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24_財政情報の開示の推進\01_財政状況資料集\2025（R7）\01　9月公表分\3-1  市町再回答（決済時疑義確認）※HP差し替え\01　大津市〇\"/>
    </mc:Choice>
  </mc:AlternateContent>
  <xr:revisionPtr revIDLastSave="0" documentId="13_ncr:1_{51B470FE-2815-4ABE-9FE8-52A0A998E666}" xr6:coauthVersionLast="47" xr6:coauthVersionMax="47" xr10:uidLastSave="{00000000-0000-0000-0000-000000000000}"/>
  <bookViews>
    <workbookView xWindow="-120" yWindow="-16320" windowWidth="29040" windowHeight="15720" firstSheet="10"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E37" i="10"/>
  <c r="AM37" i="10"/>
  <c r="BW36" i="10"/>
  <c r="BW37" i="10" s="1"/>
  <c r="BE36" i="10"/>
  <c r="BW35" i="10"/>
  <c r="BE35" i="10"/>
  <c r="BW34" i="10"/>
  <c r="C34" i="10"/>
  <c r="CO34" i="10" l="1"/>
  <c r="CO35" i="10" s="1"/>
  <c r="CO36" i="10" s="1"/>
  <c r="CO37" i="10" s="1"/>
  <c r="C35" i="10"/>
  <c r="C36" i="10" s="1"/>
  <c r="C37"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alcChain>
</file>

<file path=xl/sharedStrings.xml><?xml version="1.0" encoding="utf-8"?>
<sst xmlns="http://schemas.openxmlformats.org/spreadsheetml/2006/main" count="1090" uniqueCount="577">
  <si>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</si>
  <si>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</si>
  <si>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</si>
  <si>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</si>
  <si>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</si>
  <si>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</si>
  <si>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</si>
  <si>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</si>
  <si>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</si>
  <si>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</si>
  <si>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</si>
  <si>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</si>
  <si>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</si>
  <si>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</si>
  <si>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</si>
  <si>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</si>
  <si>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</si>
  <si>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</si>
  <si>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</si>
  <si>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</si>
  <si>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</si>
  <si>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</si>
  <si>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</si>
  <si>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</si>
  <si>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</si>
  <si>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</si>
  <si>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</si>
  <si>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</si>
  <si>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</si>
  <si>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</si>
  <si>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</si>
  <si>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</si>
  <si>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</si>
  <si>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</si>
  <si>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</si>
  <si>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</si>
  <si>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</si>
  <si>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</si>
  <si>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</si>
  <si>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</si>
  <si>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</si>
  <si>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</si>
  <si>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</si>
  <si>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</si>
  <si>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</si>
  <si>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</si>
  <si>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</si>
  <si>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</si>
  <si>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</si>
  <si>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</si>
  <si>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</si>
  <si>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</si>
  <si>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</si>
  <si>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</si>
  <si>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</si>
  <si>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</si>
  <si>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</si>
  <si>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</si>
  <si>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</si>
  <si>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</si>
  <si>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</si>
  <si>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</si>
  <si>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</si>
  <si>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</si>
  <si>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</si>
  <si>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</si>
  <si>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</si>
  <si>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</si>
  <si>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</si>
  <si>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</si>
  <si>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</si>
  <si>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</si>
  <si>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</si>
  <si>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</si>
  <si>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</si>
  <si>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</si>
  <si>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</si>
  <si>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</si>
  <si>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</si>
  <si>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</si>
  <si>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</si>
  <si>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</si>
  <si>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</si>
  <si>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</si>
  <si>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</si>
  <si>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</si>
  <si>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</si>
  <si>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</si>
  <si>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</si>
  <si>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</si>
  <si>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</si>
  <si>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</si>
  <si>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</si>
  <si>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</si>
  <si>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</si>
  <si>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</si>
  <si>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</si>
  <si>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</si>
  <si>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</si>
  <si>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</si>
  <si>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</si>
  <si>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</si>
  <si>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</si>
  <si>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</si>
  <si>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</si>
  <si>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</si>
  <si>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</si>
  <si>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</si>
  <si>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</si>
  <si>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</si>
  <si>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</si>
  <si>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</si>
  <si>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</si>
  <si>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</si>
  <si>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</si>
  <si>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</si>
  <si>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</si>
  <si>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</si>
  <si>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</si>
  <si>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</si>
  <si>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</si>
  <si>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</si>
  <si>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</si>
  <si>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</si>
  <si>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</si>
  <si>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</si>
  <si>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</si>
  <si>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</si>
  <si>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</si>
  <si>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</si>
  <si>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</si>
  <si>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</si>
  <si>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</si>
  <si>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</si>
  <si>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</si>
  <si>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</si>
  <si>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</si>
  <si>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</si>
  <si>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</si>
  <si>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</si>
  <si>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</si>
  <si>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</si>
  <si>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</si>
  <si>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</si>
  <si>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</si>
  <si>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</si>
  <si>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</si>
  <si>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</si>
  <si>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</si>
  <si>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</si>
  <si>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</si>
  <si>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</si>
  <si>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</si>
  <si>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</si>
  <si>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</si>
  <si>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</si>
  <si>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</si>
  <si>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</si>
  <si>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</si>
  <si>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</si>
  <si>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</si>
  <si>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</si>
  <si>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</si>
  <si>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</si>
  <si>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</si>
  <si>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</si>
  <si>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</si>
  <si>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</si>
  <si>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</si>
  <si>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</si>
  <si>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</si>
  <si>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</si>
  <si>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</si>
  <si>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</si>
  <si>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</si>
  <si>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</si>
  <si>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</si>
  <si>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</si>
  <si>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</si>
  <si>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</si>
  <si>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</si>
  <si>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</si>
  <si>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</si>
  <si>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</si>
  <si>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</si>
  <si>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</si>
  <si>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</si>
  <si>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</si>
  <si>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</si>
  <si>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</si>
  <si>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</si>
  <si>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</si>
  <si>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</si>
  <si>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</si>
  <si>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</si>
  <si>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</si>
  <si>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</si>
  <si>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</si>
  <si>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</si>
  <si>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</si>
  <si>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</si>
  <si>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</si>
  <si>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</si>
  <si>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滋賀県大津市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</si>
  <si>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</si>
  <si>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</si>
  <si>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</si>
  <si>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</si>
  <si>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</si>
  <si>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</si>
  <si>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</si>
  <si>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</si>
  <si>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</si>
  <si>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</si>
  <si>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</si>
  <si>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</si>
  <si>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</si>
  <si>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</si>
  <si>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</si>
  <si>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</si>
  <si>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</si>
  <si>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</si>
  <si>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</si>
  <si>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</si>
  <si>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</si>
  <si>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</si>
  <si>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</si>
  <si>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</si>
  <si>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</si>
  <si>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</si>
  <si>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</si>
  <si>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</si>
  <si>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</si>
  <si>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</si>
  <si>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</si>
  <si>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</si>
  <si>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</si>
  <si>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</si>
  <si>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</si>
  <si>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</si>
  <si>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</si>
  <si>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</si>
  <si>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</si>
  <si>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</si>
  <si>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</si>
  <si>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</si>
  <si>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</si>
  <si>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</si>
  <si>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</si>
  <si>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</si>
  <si>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</si>
  <si>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</si>
  <si>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</si>
  <si>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</si>
  <si>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</si>
  <si>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</si>
  <si>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</si>
  <si>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</si>
  <si>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</si>
  <si>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</si>
  <si>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</si>
  <si>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</si>
  <si>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</si>
  <si>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</si>
  <si>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</si>
  <si>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</si>
  <si>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</si>
  <si>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</si>
  <si>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</si>
  <si>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</si>
  <si>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</si>
  <si>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</si>
  <si>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</si>
  <si>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</si>
  <si>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</si>
  <si>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</si>
  <si>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</si>
  <si>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</si>
  <si>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</si>
  <si>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</si>
  <si>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</si>
  <si>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</si>
  <si>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</si>
  <si>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</si>
  <si>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</si>
  <si>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</si>
  <si>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</si>
  <si>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</si>
  <si>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</si>
  <si>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</si>
  <si>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</si>
  <si>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</si>
  <si>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</si>
  <si>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</si>
  <si>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</si>
  <si>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</si>
  <si>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</si>
  <si>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</si>
  <si>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</si>
  <si>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</si>
  <si>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</si>
  <si>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</si>
  <si>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</si>
  <si>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</si>
  <si>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</si>
  <si>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</si>
  <si>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</si>
  <si>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</si>
  <si>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</si>
  <si>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</si>
  <si>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</si>
  <si>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</si>
  <si>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</si>
  <si>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</si>
  <si>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</si>
  <si>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</si>
  <si>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</si>
  <si>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</si>
  <si>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</si>
  <si>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</si>
  <si>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</si>
  <si>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</si>
  <si>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</si>
  <si>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その他</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</si>
  <si>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</si>
  <si>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</si>
  <si>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</si>
  <si>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</si>
  <si>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</si>
  <si>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</si>
  <si>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</si>
  <si>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</si>
  <si>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</si>
  <si>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</si>
  <si>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</si>
  <si>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</si>
  <si>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</si>
  <si>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</si>
  <si>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</si>
  <si>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</si>
  <si>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</si>
  <si>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</si>
  <si>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</si>
  <si>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</si>
  <si>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</si>
  <si>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</si>
  <si>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</si>
  <si>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</si>
  <si>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</si>
  <si>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</si>
  <si>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</si>
  <si>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</si>
  <si>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</si>
  <si>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滋賀県大津市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</si>
  <si>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</si>
  <si>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</si>
  <si>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</si>
  <si>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</si>
  <si>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</si>
  <si>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</si>
  <si>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</si>
  <si>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</si>
  <si>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</si>
  <si>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</si>
  <si>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</si>
  <si>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</si>
  <si>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</si>
  <si>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</si>
  <si>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</si>
  <si>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</si>
  <si>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</si>
  <si>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</si>
  <si>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</si>
  <si>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</si>
  <si>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</si>
  <si>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学校給食事業特別会計</t>
    <phoneticPr fontId="5"/>
  </si>
  <si>
    <t>病院事業債管理特別会計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</si>
  <si>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</si>
  <si>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</si>
  <si>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</si>
  <si>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</si>
  <si>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</si>
  <si>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</si>
  <si>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</si>
  <si>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</si>
  <si>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</si>
  <si>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</si>
  <si>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</si>
  <si>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</si>
  <si>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</si>
  <si>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</si>
  <si>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国民健康保険事業特別会計（直診）</t>
    <phoneticPr fontId="5"/>
  </si>
  <si>
    <t>介護保険事業特別会計</t>
    <phoneticPr fontId="5"/>
  </si>
  <si>
    <t>後期高齢者医療事業特別会計</t>
    <phoneticPr fontId="5"/>
  </si>
  <si>
    <t>水道事業会計</t>
    <phoneticPr fontId="5"/>
  </si>
  <si>
    <t>法適用企業</t>
    <phoneticPr fontId="5"/>
  </si>
  <si>
    <t>ガス事業会計</t>
    <phoneticPr fontId="5"/>
  </si>
  <si>
    <t>下水道事業会計</t>
    <phoneticPr fontId="5"/>
  </si>
  <si>
    <t>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</si>
  <si>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</si>
  <si>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</si>
  <si>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</si>
  <si>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</si>
  <si>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</si>
  <si>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</si>
  <si>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</si>
  <si>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</si>
  <si>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</si>
  <si>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</si>
  <si>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</si>
  <si>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</si>
  <si>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</si>
  <si>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</si>
  <si>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</si>
  <si>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</si>
  <si>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</si>
  <si>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</si>
  <si>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</si>
  <si>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</si>
  <si>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</si>
  <si>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</si>
  <si>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</si>
  <si>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</si>
  <si>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</si>
  <si>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</si>
  <si>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</si>
  <si>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</si>
  <si>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</si>
  <si>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</si>
  <si>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</si>
  <si>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</si>
  <si>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</si>
  <si>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</si>
  <si>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</si>
  <si>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</si>
  <si>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</si>
  <si>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</si>
  <si>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</si>
  <si>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</si>
  <si>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</si>
  <si>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</si>
  <si>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</si>
  <si>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</si>
  <si>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</si>
  <si>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</si>
  <si>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</si>
  <si>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</si>
  <si>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</si>
  <si>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</si>
  <si>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</si>
  <si>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</si>
  <si>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</si>
  <si>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</si>
  <si>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</si>
  <si>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</si>
  <si>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</si>
  <si>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</si>
  <si>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</si>
  <si>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</si>
  <si>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</si>
  <si>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</si>
  <si>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</si>
  <si>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</si>
  <si>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</si>
  <si>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</si>
  <si>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</si>
  <si>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</si>
  <si>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</si>
  <si>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</si>
  <si>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</si>
  <si>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</si>
  <si>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</si>
  <si>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</si>
  <si>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</si>
  <si>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</si>
  <si>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</si>
  <si>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</si>
  <si>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</si>
  <si>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</si>
  <si>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</si>
  <si>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</si>
  <si>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</si>
  <si>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</si>
  <si>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</si>
  <si>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</si>
  <si>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</si>
  <si>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</si>
  <si>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</si>
  <si>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</si>
  <si>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</si>
  <si>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</si>
  <si>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</si>
  <si>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</si>
  <si>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</si>
  <si>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</si>
  <si>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</si>
  <si>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</si>
  <si>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</si>
  <si>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</si>
  <si>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</si>
  <si>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</si>
  <si>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</si>
  <si>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</si>
  <si>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</si>
  <si>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</si>
  <si>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</si>
  <si>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</si>
  <si>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</si>
  <si>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</si>
  <si>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</si>
  <si>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</si>
  <si>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</si>
  <si>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</si>
  <si>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</si>
  <si>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</si>
  <si>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</si>
  <si>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</si>
  <si>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</si>
  <si>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</si>
  <si>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</si>
  <si>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</si>
  <si>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</si>
  <si>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</si>
  <si>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</si>
  <si>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</si>
  <si>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</si>
  <si>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</si>
  <si>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</si>
  <si>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</si>
  <si>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</si>
  <si>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</si>
  <si>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</si>
  <si>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</si>
  <si>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</si>
  <si>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</si>
  <si>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0.44</t>
  </si>
  <si>
    <t>ガス事業会計</t>
  </si>
  <si>
    <t>下水道事業会計</t>
  </si>
  <si>
    <t>水道事業会計</t>
  </si>
  <si>
    <t>一般会計</t>
  </si>
  <si>
    <t>介護保険事業特別会計</t>
  </si>
  <si>
    <t>国民健康保険事業特別会計</t>
  </si>
  <si>
    <t>後期高齢者医療事業特別会計</t>
  </si>
  <si>
    <t>母子父子寡婦福祉資金貸付事業特別会計</t>
  </si>
  <si>
    <t>その他会計（赤字）</t>
  </si>
  <si>
    <t>その他会計（黒字）</t>
  </si>
  <si>
    <t>R01</t>
    <phoneticPr fontId="5"/>
  </si>
  <si>
    <t>R02</t>
    <phoneticPr fontId="5"/>
  </si>
  <si>
    <t>R03</t>
    <phoneticPr fontId="5"/>
  </si>
  <si>
    <t>R04</t>
    <phoneticPr fontId="5"/>
  </si>
  <si>
    <t>R05</t>
    <phoneticPr fontId="5"/>
  </si>
  <si>
    <t>-</t>
    <phoneticPr fontId="2"/>
  </si>
  <si>
    <t>浜大津都市開発㈱</t>
    <rPh sb="0" eb="3">
      <t>ハマオオツ</t>
    </rPh>
    <rPh sb="3" eb="5">
      <t>トシ</t>
    </rPh>
    <rPh sb="5" eb="7">
      <t>カイハツ</t>
    </rPh>
    <phoneticPr fontId="2"/>
  </si>
  <si>
    <t>地方独立行政法人市立大津市民病院</t>
    <rPh sb="0" eb="2">
      <t>チホウ</t>
    </rPh>
    <rPh sb="2" eb="4">
      <t>ドクリツ</t>
    </rPh>
    <rPh sb="4" eb="6">
      <t>ギョウセイ</t>
    </rPh>
    <rPh sb="6" eb="8">
      <t>ホウジン</t>
    </rPh>
    <rPh sb="8" eb="10">
      <t>シリツ</t>
    </rPh>
    <rPh sb="10" eb="14">
      <t>オオツシミン</t>
    </rPh>
    <rPh sb="14" eb="16">
      <t>ビョウイン</t>
    </rPh>
    <phoneticPr fontId="2"/>
  </si>
  <si>
    <t>(一財)大津市勤労者互助会</t>
    <rPh sb="1" eb="3">
      <t>イチザイ</t>
    </rPh>
    <rPh sb="4" eb="6">
      <t>オオツ</t>
    </rPh>
    <rPh sb="6" eb="7">
      <t>シ</t>
    </rPh>
    <rPh sb="7" eb="10">
      <t>キンロウシャ</t>
    </rPh>
    <rPh sb="10" eb="13">
      <t>ゴジョカイ</t>
    </rPh>
    <phoneticPr fontId="2"/>
  </si>
  <si>
    <t>(公財)大津市公園緑地協会</t>
    <rPh sb="1" eb="3">
      <t>コウザイ</t>
    </rPh>
    <rPh sb="4" eb="6">
      <t>オオツ</t>
    </rPh>
    <rPh sb="6" eb="7">
      <t>シ</t>
    </rPh>
    <rPh sb="7" eb="9">
      <t>コウエン</t>
    </rPh>
    <rPh sb="9" eb="11">
      <t>リョクチ</t>
    </rPh>
    <rPh sb="11" eb="13">
      <t>キョウカイ</t>
    </rPh>
    <phoneticPr fontId="2"/>
  </si>
  <si>
    <t>公共施設等整備基金</t>
    <rPh sb="0" eb="2">
      <t>コウキョウ</t>
    </rPh>
    <rPh sb="2" eb="4">
      <t>シセツ</t>
    </rPh>
    <rPh sb="4" eb="5">
      <t>ナド</t>
    </rPh>
    <rPh sb="5" eb="7">
      <t>セイビ</t>
    </rPh>
    <rPh sb="7" eb="9">
      <t>キキン</t>
    </rPh>
    <phoneticPr fontId="2"/>
  </si>
  <si>
    <t>学校給食運営費負担調整基金</t>
    <rPh sb="0" eb="2">
      <t>ガッコウ</t>
    </rPh>
    <rPh sb="2" eb="4">
      <t>キュウショク</t>
    </rPh>
    <rPh sb="4" eb="7">
      <t>ウンエイヒ</t>
    </rPh>
    <rPh sb="7" eb="9">
      <t>フタン</t>
    </rPh>
    <rPh sb="9" eb="11">
      <t>チョウセイ</t>
    </rPh>
    <rPh sb="11" eb="13">
      <t>キキン</t>
    </rPh>
    <phoneticPr fontId="2"/>
  </si>
  <si>
    <t>地域振興基金</t>
    <rPh sb="0" eb="2">
      <t>チイキ</t>
    </rPh>
    <rPh sb="2" eb="4">
      <t>シンコウ</t>
    </rPh>
    <rPh sb="4" eb="6">
      <t>キキン</t>
    </rPh>
    <phoneticPr fontId="2"/>
  </si>
  <si>
    <t>庁舎整備基金</t>
    <rPh sb="0" eb="2">
      <t>チョウシャ</t>
    </rPh>
    <rPh sb="2" eb="4">
      <t>セイビ</t>
    </rPh>
    <rPh sb="4" eb="6">
      <t>キキン</t>
    </rPh>
    <phoneticPr fontId="2"/>
  </si>
  <si>
    <t>職員退職手当基金</t>
    <rPh sb="0" eb="2">
      <t>ショクイン</t>
    </rPh>
    <rPh sb="2" eb="4">
      <t>タイショク</t>
    </rPh>
    <rPh sb="4" eb="6">
      <t>テアテ</t>
    </rPh>
    <rPh sb="6" eb="8">
      <t>キキン</t>
    </rPh>
    <phoneticPr fontId="2"/>
  </si>
  <si>
    <t>〇</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</si>
  <si>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</si>
  <si>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</si>
  <si>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</si>
  <si>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7">
      <t>コウレイ</t>
    </rPh>
    <rPh sb="7" eb="8">
      <t>シャ</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</si>
  <si>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</si>
  <si>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</si>
  <si>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</si>
  <si>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</si>
  <si>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</si>
  <si>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</si>
  <si>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</si>
  <si>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</si>
  <si>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</si>
  <si>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公共施設の将来的な更新経費による財政負担を示す両指標のうち、有形固定資産減価償却率は令和4年度と比べて1.5ポイント上昇した。類似団体平均の伸びである0.9ポイントと比較すると固定資産の老朽化が進行しているといえる。多くの施設類型では老朽化に伴い数値が上昇しており、今後の維持補修費用や更新費用に留意する必要がある。
　将来負担比率については、充当可能財源等が将来負担額を上回っているため算定されていない。資産の形成に対する現世代と将来世代の負担の公平性に留意しながら、総合計画等に沿ったまちづくりと持続可能な都市経営を推進していく。</t>
    <phoneticPr fontId="5"/>
  </si>
  <si>
    <r>
      <t>　</t>
    </r>
    <r>
      <rPr>
        <sz val="11"/>
        <rFont val="ＭＳ Ｐゴシック"/>
        <family val="3"/>
        <charset val="128"/>
      </rPr>
      <t>将来負担比率は、充当可能財源等が将来負担額を上回っているため算定されていない。
　実質公債費比率は、令和4年度に比べて0.1ポイント上昇しているものの、類似団体平均を5.6ポイント下回っている。今後も行政改革プラン2021に基づき、事業の選択と集中を行うとともに、市債の効果的な活用に努め、健全な財政運営を維持していく。</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</si>
</sst>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17" fillId="0" borderId="41" xfId="16"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C9C44DA-FA72-4CB6-9E20-7C0CC151FBC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0715-4E68-9137-3CAF02587F7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46459</c:v>
                </c:pt>
                <c:pt idx="1">
                  <c:v>48710</c:v>
                </c:pt>
                <c:pt idx="2">
                  <c:v>47475</c:v>
                </c:pt>
                <c:pt idx="3">
                  <c:v>36380</c:v>
                </c:pt>
                <c:pt idx="4">
                  <c:v>32072</c:v>
                </c:pt>
              </c:numCache>
            </c:numRef>
          </c:val>
          <c:smooth val="0"/>
          <c:extLst>
            <c:ext xmlns:c16="http://schemas.microsoft.com/office/drawing/2014/chart" uri="{C3380CC4-5D6E-409C-BE32-E72D297353CC}">
              <c16:uniqueId val="{00000001-0715-4E68-9137-3CAF02587F7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3.94</c:v>
                </c:pt>
                <c:pt idx="1">
                  <c:v>4.5999999999999996</c:v>
                </c:pt>
                <c:pt idx="2">
                  <c:v>6.2</c:v>
                </c:pt>
                <c:pt idx="3">
                  <c:v>5.04</c:v>
                </c:pt>
                <c:pt idx="4">
                  <c:v>3.42</c:v>
                </c:pt>
              </c:numCache>
            </c:numRef>
          </c:val>
          <c:extLst>
            <c:ext xmlns:c16="http://schemas.microsoft.com/office/drawing/2014/chart" uri="{C3380CC4-5D6E-409C-BE32-E72D297353CC}">
              <c16:uniqueId val="{00000000-D3AF-4F9C-A9BE-336594F2EBB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7.18</c:v>
                </c:pt>
                <c:pt idx="1">
                  <c:v>9.27</c:v>
                </c:pt>
                <c:pt idx="2">
                  <c:v>10.57</c:v>
                </c:pt>
                <c:pt idx="3">
                  <c:v>13.26</c:v>
                </c:pt>
                <c:pt idx="4">
                  <c:v>13.91</c:v>
                </c:pt>
              </c:numCache>
            </c:numRef>
          </c:val>
          <c:extLst>
            <c:ext xmlns:c16="http://schemas.microsoft.com/office/drawing/2014/chart" uri="{C3380CC4-5D6E-409C-BE32-E72D297353CC}">
              <c16:uniqueId val="{00000001-D3AF-4F9C-A9BE-336594F2EBB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4.3899999999999997</c:v>
                </c:pt>
                <c:pt idx="1">
                  <c:v>3.06</c:v>
                </c:pt>
                <c:pt idx="2">
                  <c:v>3.52</c:v>
                </c:pt>
                <c:pt idx="3">
                  <c:v>1.88</c:v>
                </c:pt>
                <c:pt idx="4">
                  <c:v>-0.44</c:v>
                </c:pt>
              </c:numCache>
            </c:numRef>
          </c:val>
          <c:smooth val="0"/>
          <c:extLst>
            <c:ext xmlns:c16="http://schemas.microsoft.com/office/drawing/2014/chart" uri="{C3380CC4-5D6E-409C-BE32-E72D297353CC}">
              <c16:uniqueId val="{00000002-D3AF-4F9C-A9BE-336594F2EBB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0.06</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0-0565-4870-9910-393AB5ABF2F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65-4870-9910-393AB5ABF2F6}"/>
            </c:ext>
          </c:extLst>
        </c:ser>
        <c:ser>
          <c:idx val="2"/>
          <c:order val="2"/>
          <c:tx>
            <c:strRef>
              <c:f>データシート!$A$29</c:f>
              <c:strCache>
                <c:ptCount val="1"/>
                <c:pt idx="0">
                  <c:v>母子父子寡婦福祉資金貸付事業特別会計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0.02</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0565-4870-9910-393AB5ABF2F6}"/>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0.02</c:v>
                </c:pt>
                <c:pt idx="2">
                  <c:v>#N/A</c:v>
                </c:pt>
                <c:pt idx="3">
                  <c:v>0.03</c:v>
                </c:pt>
                <c:pt idx="4">
                  <c:v>#N/A</c:v>
                </c:pt>
                <c:pt idx="5">
                  <c:v>0.03</c:v>
                </c:pt>
                <c:pt idx="6">
                  <c:v>#N/A</c:v>
                </c:pt>
                <c:pt idx="7">
                  <c:v>0.05</c:v>
                </c:pt>
                <c:pt idx="8">
                  <c:v>#N/A</c:v>
                </c:pt>
                <c:pt idx="9">
                  <c:v>0.15</c:v>
                </c:pt>
              </c:numCache>
            </c:numRef>
          </c:val>
          <c:extLst>
            <c:ext xmlns:c16="http://schemas.microsoft.com/office/drawing/2014/chart" uri="{C3380CC4-5D6E-409C-BE32-E72D297353CC}">
              <c16:uniqueId val="{00000003-0565-4870-9910-393AB5ABF2F6}"/>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0.13</c:v>
                </c:pt>
                <c:pt idx="2">
                  <c:v>#N/A</c:v>
                </c:pt>
                <c:pt idx="3">
                  <c:v>0.5</c:v>
                </c:pt>
                <c:pt idx="4">
                  <c:v>#N/A</c:v>
                </c:pt>
                <c:pt idx="5">
                  <c:v>0.75</c:v>
                </c:pt>
                <c:pt idx="6">
                  <c:v>#N/A</c:v>
                </c:pt>
                <c:pt idx="7">
                  <c:v>0.38</c:v>
                </c:pt>
                <c:pt idx="8">
                  <c:v>#N/A</c:v>
                </c:pt>
                <c:pt idx="9">
                  <c:v>0.15</c:v>
                </c:pt>
              </c:numCache>
            </c:numRef>
          </c:val>
          <c:extLst>
            <c:ext xmlns:c16="http://schemas.microsoft.com/office/drawing/2014/chart" uri="{C3380CC4-5D6E-409C-BE32-E72D297353CC}">
              <c16:uniqueId val="{00000004-0565-4870-9910-393AB5ABF2F6}"/>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0.99</c:v>
                </c:pt>
                <c:pt idx="2">
                  <c:v>#N/A</c:v>
                </c:pt>
                <c:pt idx="3">
                  <c:v>1.21</c:v>
                </c:pt>
                <c:pt idx="4">
                  <c:v>#N/A</c:v>
                </c:pt>
                <c:pt idx="5">
                  <c:v>0.97</c:v>
                </c:pt>
                <c:pt idx="6">
                  <c:v>#N/A</c:v>
                </c:pt>
                <c:pt idx="7">
                  <c:v>0.56999999999999995</c:v>
                </c:pt>
                <c:pt idx="8">
                  <c:v>#N/A</c:v>
                </c:pt>
                <c:pt idx="9">
                  <c:v>0.44</c:v>
                </c:pt>
              </c:numCache>
            </c:numRef>
          </c:val>
          <c:extLst>
            <c:ext xmlns:c16="http://schemas.microsoft.com/office/drawing/2014/chart" uri="{C3380CC4-5D6E-409C-BE32-E72D297353CC}">
              <c16:uniqueId val="{00000005-0565-4870-9910-393AB5ABF2F6}"/>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3.91</c:v>
                </c:pt>
                <c:pt idx="2">
                  <c:v>#N/A</c:v>
                </c:pt>
                <c:pt idx="3">
                  <c:v>4.58</c:v>
                </c:pt>
                <c:pt idx="4">
                  <c:v>#N/A</c:v>
                </c:pt>
                <c:pt idx="5">
                  <c:v>6.19</c:v>
                </c:pt>
                <c:pt idx="6">
                  <c:v>#N/A</c:v>
                </c:pt>
                <c:pt idx="7">
                  <c:v>5.03</c:v>
                </c:pt>
                <c:pt idx="8">
                  <c:v>#N/A</c:v>
                </c:pt>
                <c:pt idx="9">
                  <c:v>3.41</c:v>
                </c:pt>
              </c:numCache>
            </c:numRef>
          </c:val>
          <c:extLst>
            <c:ext xmlns:c16="http://schemas.microsoft.com/office/drawing/2014/chart" uri="{C3380CC4-5D6E-409C-BE32-E72D297353CC}">
              <c16:uniqueId val="{00000006-0565-4870-9910-393AB5ABF2F6}"/>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6.16</c:v>
                </c:pt>
                <c:pt idx="2">
                  <c:v>#N/A</c:v>
                </c:pt>
                <c:pt idx="3">
                  <c:v>5.58</c:v>
                </c:pt>
                <c:pt idx="4">
                  <c:v>#N/A</c:v>
                </c:pt>
                <c:pt idx="5">
                  <c:v>5.78</c:v>
                </c:pt>
                <c:pt idx="6">
                  <c:v>#N/A</c:v>
                </c:pt>
                <c:pt idx="7">
                  <c:v>5.0199999999999996</c:v>
                </c:pt>
                <c:pt idx="8">
                  <c:v>#N/A</c:v>
                </c:pt>
                <c:pt idx="9">
                  <c:v>5.84</c:v>
                </c:pt>
              </c:numCache>
            </c:numRef>
          </c:val>
          <c:extLst>
            <c:ext xmlns:c16="http://schemas.microsoft.com/office/drawing/2014/chart" uri="{C3380CC4-5D6E-409C-BE32-E72D297353CC}">
              <c16:uniqueId val="{00000007-0565-4870-9910-393AB5ABF2F6}"/>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3.81</c:v>
                </c:pt>
                <c:pt idx="2">
                  <c:v>#N/A</c:v>
                </c:pt>
                <c:pt idx="3">
                  <c:v>3.87</c:v>
                </c:pt>
                <c:pt idx="4">
                  <c:v>#N/A</c:v>
                </c:pt>
                <c:pt idx="5">
                  <c:v>5.0599999999999996</c:v>
                </c:pt>
                <c:pt idx="6">
                  <c:v>#N/A</c:v>
                </c:pt>
                <c:pt idx="7">
                  <c:v>5.77</c:v>
                </c:pt>
                <c:pt idx="8">
                  <c:v>#N/A</c:v>
                </c:pt>
                <c:pt idx="9">
                  <c:v>6.66</c:v>
                </c:pt>
              </c:numCache>
            </c:numRef>
          </c:val>
          <c:extLst>
            <c:ext xmlns:c16="http://schemas.microsoft.com/office/drawing/2014/chart" uri="{C3380CC4-5D6E-409C-BE32-E72D297353CC}">
              <c16:uniqueId val="{00000008-0565-4870-9910-393AB5ABF2F6}"/>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22.49</c:v>
                </c:pt>
                <c:pt idx="2">
                  <c:v>#N/A</c:v>
                </c:pt>
                <c:pt idx="3">
                  <c:v>12.28</c:v>
                </c:pt>
                <c:pt idx="4">
                  <c:v>#N/A</c:v>
                </c:pt>
                <c:pt idx="5">
                  <c:v>12.75</c:v>
                </c:pt>
                <c:pt idx="6">
                  <c:v>#N/A</c:v>
                </c:pt>
                <c:pt idx="7">
                  <c:v>13.88</c:v>
                </c:pt>
                <c:pt idx="8">
                  <c:v>#N/A</c:v>
                </c:pt>
                <c:pt idx="9">
                  <c:v>14.04</c:v>
                </c:pt>
              </c:numCache>
            </c:numRef>
          </c:val>
          <c:extLst>
            <c:ext xmlns:c16="http://schemas.microsoft.com/office/drawing/2014/chart" uri="{C3380CC4-5D6E-409C-BE32-E72D297353CC}">
              <c16:uniqueId val="{00000009-0565-4870-9910-393AB5ABF2F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12927</c:v>
                </c:pt>
                <c:pt idx="5">
                  <c:v>12092</c:v>
                </c:pt>
                <c:pt idx="8">
                  <c:v>12631</c:v>
                </c:pt>
                <c:pt idx="11">
                  <c:v>12968</c:v>
                </c:pt>
                <c:pt idx="14">
                  <c:v>12838</c:v>
                </c:pt>
              </c:numCache>
            </c:numRef>
          </c:val>
          <c:extLst>
            <c:ext xmlns:c16="http://schemas.microsoft.com/office/drawing/2014/chart" uri="{C3380CC4-5D6E-409C-BE32-E72D297353CC}">
              <c16:uniqueId val="{00000000-12FD-4CE2-AA1B-745B5CA0099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1</c:v>
                </c:pt>
                <c:pt idx="6">
                  <c:v>1</c:v>
                </c:pt>
                <c:pt idx="9">
                  <c:v>0</c:v>
                </c:pt>
                <c:pt idx="12">
                  <c:v>0</c:v>
                </c:pt>
              </c:numCache>
            </c:numRef>
          </c:val>
          <c:extLst>
            <c:ext xmlns:c16="http://schemas.microsoft.com/office/drawing/2014/chart" uri="{C3380CC4-5D6E-409C-BE32-E72D297353CC}">
              <c16:uniqueId val="{00000001-12FD-4CE2-AA1B-745B5CA0099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4082</c:v>
                </c:pt>
                <c:pt idx="3">
                  <c:v>111</c:v>
                </c:pt>
                <c:pt idx="6">
                  <c:v>94</c:v>
                </c:pt>
                <c:pt idx="9">
                  <c:v>94</c:v>
                </c:pt>
                <c:pt idx="12">
                  <c:v>94</c:v>
                </c:pt>
              </c:numCache>
            </c:numRef>
          </c:val>
          <c:extLst>
            <c:ext xmlns:c16="http://schemas.microsoft.com/office/drawing/2014/chart" uri="{C3380CC4-5D6E-409C-BE32-E72D297353CC}">
              <c16:uniqueId val="{00000002-12FD-4CE2-AA1B-745B5CA0099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2FD-4CE2-AA1B-745B5CA0099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583</c:v>
                </c:pt>
                <c:pt idx="3">
                  <c:v>584</c:v>
                </c:pt>
                <c:pt idx="6">
                  <c:v>1289</c:v>
                </c:pt>
                <c:pt idx="9">
                  <c:v>1235</c:v>
                </c:pt>
                <c:pt idx="12">
                  <c:v>1195</c:v>
                </c:pt>
              </c:numCache>
            </c:numRef>
          </c:val>
          <c:extLst>
            <c:ext xmlns:c16="http://schemas.microsoft.com/office/drawing/2014/chart" uri="{C3380CC4-5D6E-409C-BE32-E72D297353CC}">
              <c16:uniqueId val="{00000004-12FD-4CE2-AA1B-745B5CA0099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2FD-4CE2-AA1B-745B5CA0099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2FD-4CE2-AA1B-745B5CA0099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11489</c:v>
                </c:pt>
                <c:pt idx="3">
                  <c:v>11153</c:v>
                </c:pt>
                <c:pt idx="6">
                  <c:v>10825</c:v>
                </c:pt>
                <c:pt idx="9">
                  <c:v>11307</c:v>
                </c:pt>
                <c:pt idx="12">
                  <c:v>11351</c:v>
                </c:pt>
              </c:numCache>
            </c:numRef>
          </c:val>
          <c:extLst>
            <c:ext xmlns:c16="http://schemas.microsoft.com/office/drawing/2014/chart" uri="{C3380CC4-5D6E-409C-BE32-E72D297353CC}">
              <c16:uniqueId val="{00000007-12FD-4CE2-AA1B-745B5CA0099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3227</c:v>
                </c:pt>
                <c:pt idx="2">
                  <c:v>#N/A</c:v>
                </c:pt>
                <c:pt idx="3">
                  <c:v>#N/A</c:v>
                </c:pt>
                <c:pt idx="4">
                  <c:v>-243</c:v>
                </c:pt>
                <c:pt idx="5">
                  <c:v>#N/A</c:v>
                </c:pt>
                <c:pt idx="6">
                  <c:v>#N/A</c:v>
                </c:pt>
                <c:pt idx="7">
                  <c:v>-422</c:v>
                </c:pt>
                <c:pt idx="8">
                  <c:v>#N/A</c:v>
                </c:pt>
                <c:pt idx="9">
                  <c:v>#N/A</c:v>
                </c:pt>
                <c:pt idx="10">
                  <c:v>-332</c:v>
                </c:pt>
                <c:pt idx="11">
                  <c:v>#N/A</c:v>
                </c:pt>
                <c:pt idx="12">
                  <c:v>#N/A</c:v>
                </c:pt>
                <c:pt idx="13">
                  <c:v>-198</c:v>
                </c:pt>
                <c:pt idx="14">
                  <c:v>#N/A</c:v>
                </c:pt>
              </c:numCache>
            </c:numRef>
          </c:val>
          <c:smooth val="0"/>
          <c:extLst>
            <c:ext xmlns:c16="http://schemas.microsoft.com/office/drawing/2014/chart" uri="{C3380CC4-5D6E-409C-BE32-E72D297353CC}">
              <c16:uniqueId val="{00000008-12FD-4CE2-AA1B-745B5CA0099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107192</c:v>
                </c:pt>
                <c:pt idx="5">
                  <c:v>108876</c:v>
                </c:pt>
                <c:pt idx="8">
                  <c:v>111802</c:v>
                </c:pt>
                <c:pt idx="11">
                  <c:v>109267</c:v>
                </c:pt>
                <c:pt idx="14">
                  <c:v>104617</c:v>
                </c:pt>
              </c:numCache>
            </c:numRef>
          </c:val>
          <c:extLst>
            <c:ext xmlns:c16="http://schemas.microsoft.com/office/drawing/2014/chart" uri="{C3380CC4-5D6E-409C-BE32-E72D297353CC}">
              <c16:uniqueId val="{00000000-8EED-4F70-9A1E-801CD06CE71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28154</c:v>
                </c:pt>
                <c:pt idx="5">
                  <c:v>37835</c:v>
                </c:pt>
                <c:pt idx="8">
                  <c:v>35914</c:v>
                </c:pt>
                <c:pt idx="11">
                  <c:v>37717</c:v>
                </c:pt>
                <c:pt idx="14">
                  <c:v>37250</c:v>
                </c:pt>
              </c:numCache>
            </c:numRef>
          </c:val>
          <c:extLst>
            <c:ext xmlns:c16="http://schemas.microsoft.com/office/drawing/2014/chart" uri="{C3380CC4-5D6E-409C-BE32-E72D297353CC}">
              <c16:uniqueId val="{00000001-8EED-4F70-9A1E-801CD06CE71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17679</c:v>
                </c:pt>
                <c:pt idx="5">
                  <c:v>20898</c:v>
                </c:pt>
                <c:pt idx="8">
                  <c:v>24447</c:v>
                </c:pt>
                <c:pt idx="11">
                  <c:v>29294</c:v>
                </c:pt>
                <c:pt idx="14">
                  <c:v>31438</c:v>
                </c:pt>
              </c:numCache>
            </c:numRef>
          </c:val>
          <c:extLst>
            <c:ext xmlns:c16="http://schemas.microsoft.com/office/drawing/2014/chart" uri="{C3380CC4-5D6E-409C-BE32-E72D297353CC}">
              <c16:uniqueId val="{00000002-8EED-4F70-9A1E-801CD06CE71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EED-4F70-9A1E-801CD06CE71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EED-4F70-9A1E-801CD06CE71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731</c:v>
                </c:pt>
                <c:pt idx="3">
                  <c:v>0</c:v>
                </c:pt>
                <c:pt idx="6">
                  <c:v>0</c:v>
                </c:pt>
                <c:pt idx="9">
                  <c:v>0</c:v>
                </c:pt>
                <c:pt idx="12">
                  <c:v>0</c:v>
                </c:pt>
              </c:numCache>
            </c:numRef>
          </c:val>
          <c:extLst>
            <c:ext xmlns:c16="http://schemas.microsoft.com/office/drawing/2014/chart" uri="{C3380CC4-5D6E-409C-BE32-E72D297353CC}">
              <c16:uniqueId val="{00000005-8EED-4F70-9A1E-801CD06CE71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14056</c:v>
                </c:pt>
                <c:pt idx="3">
                  <c:v>14697</c:v>
                </c:pt>
                <c:pt idx="6">
                  <c:v>14113</c:v>
                </c:pt>
                <c:pt idx="9">
                  <c:v>14087</c:v>
                </c:pt>
                <c:pt idx="12">
                  <c:v>14947</c:v>
                </c:pt>
              </c:numCache>
            </c:numRef>
          </c:val>
          <c:extLst>
            <c:ext xmlns:c16="http://schemas.microsoft.com/office/drawing/2014/chart" uri="{C3380CC4-5D6E-409C-BE32-E72D297353CC}">
              <c16:uniqueId val="{00000006-8EED-4F70-9A1E-801CD06CE71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EED-4F70-9A1E-801CD06CE71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7759</c:v>
                </c:pt>
                <c:pt idx="3">
                  <c:v>6436</c:v>
                </c:pt>
                <c:pt idx="6">
                  <c:v>5853</c:v>
                </c:pt>
                <c:pt idx="9">
                  <c:v>7197</c:v>
                </c:pt>
                <c:pt idx="12">
                  <c:v>8485</c:v>
                </c:pt>
              </c:numCache>
            </c:numRef>
          </c:val>
          <c:extLst>
            <c:ext xmlns:c16="http://schemas.microsoft.com/office/drawing/2014/chart" uri="{C3380CC4-5D6E-409C-BE32-E72D297353CC}">
              <c16:uniqueId val="{00000008-8EED-4F70-9A1E-801CD06CE71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1274</c:v>
                </c:pt>
                <c:pt idx="3">
                  <c:v>1164</c:v>
                </c:pt>
                <c:pt idx="6">
                  <c:v>1070</c:v>
                </c:pt>
                <c:pt idx="9">
                  <c:v>976</c:v>
                </c:pt>
                <c:pt idx="12">
                  <c:v>882</c:v>
                </c:pt>
              </c:numCache>
            </c:numRef>
          </c:val>
          <c:extLst>
            <c:ext xmlns:c16="http://schemas.microsoft.com/office/drawing/2014/chart" uri="{C3380CC4-5D6E-409C-BE32-E72D297353CC}">
              <c16:uniqueId val="{00000009-8EED-4F70-9A1E-801CD06CE71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120617</c:v>
                </c:pt>
                <c:pt idx="3">
                  <c:v>124855</c:v>
                </c:pt>
                <c:pt idx="6">
                  <c:v>129336</c:v>
                </c:pt>
                <c:pt idx="9">
                  <c:v>128041</c:v>
                </c:pt>
                <c:pt idx="12">
                  <c:v>125187</c:v>
                </c:pt>
              </c:numCache>
            </c:numRef>
          </c:val>
          <c:extLst>
            <c:ext xmlns:c16="http://schemas.microsoft.com/office/drawing/2014/chart" uri="{C3380CC4-5D6E-409C-BE32-E72D297353CC}">
              <c16:uniqueId val="{0000000A-8EED-4F70-9A1E-801CD06CE71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EED-4F70-9A1E-801CD06CE71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7903</c:v>
                </c:pt>
                <c:pt idx="1">
                  <c:v>9720</c:v>
                </c:pt>
                <c:pt idx="2">
                  <c:v>10502</c:v>
                </c:pt>
              </c:numCache>
            </c:numRef>
          </c:val>
          <c:extLst>
            <c:ext xmlns:c16="http://schemas.microsoft.com/office/drawing/2014/chart" uri="{C3380CC4-5D6E-409C-BE32-E72D297353CC}">
              <c16:uniqueId val="{00000000-654F-4202-86FE-73DFFE1B3B7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565</c:v>
                </c:pt>
                <c:pt idx="1">
                  <c:v>565</c:v>
                </c:pt>
                <c:pt idx="2">
                  <c:v>565</c:v>
                </c:pt>
              </c:numCache>
            </c:numRef>
          </c:val>
          <c:extLst>
            <c:ext xmlns:c16="http://schemas.microsoft.com/office/drawing/2014/chart" uri="{C3380CC4-5D6E-409C-BE32-E72D297353CC}">
              <c16:uniqueId val="{00000001-654F-4202-86FE-73DFFE1B3B7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18672</c:v>
                </c:pt>
                <c:pt idx="1">
                  <c:v>21458</c:v>
                </c:pt>
                <c:pt idx="2">
                  <c:v>22805</c:v>
                </c:pt>
              </c:numCache>
            </c:numRef>
          </c:val>
          <c:extLst>
            <c:ext xmlns:c16="http://schemas.microsoft.com/office/drawing/2014/chart" uri="{C3380CC4-5D6E-409C-BE32-E72D297353CC}">
              <c16:uniqueId val="{00000002-654F-4202-86FE-73DFFE1B3B7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{6134504D-8145-4DD5-8E2E-B9EB60F21569}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7C1-43FB-87D7-FD51A03BC62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{C9154AB0-A5BF-4A8C-A662-D173C55D5F43}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7C1-43FB-87D7-FD51A03BC62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{B9132843-850D-4C31-94ED-2EF5027DD4FD}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7C1-43FB-87D7-FD51A03BC62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{220A1C22-7214-428C-AAD6-C6D5E17487F5}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7C1-43FB-87D7-FD51A03BC62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{31520D47-E9CB-434F-A4CD-E41E1A53A9E8}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7C1-43FB-87D7-FD51A03BC62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{41EC9D52-5C9F-4019-9850-CBC595ADC742}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7C1-43FB-87D7-FD51A03BC62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{67CC508D-82C4-4135-B2A8-EEB8793BDD87}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7C1-43FB-87D7-FD51A03BC62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{2C85214C-D594-4CF9-9B4E-3F183CFB7281}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7C1-43FB-87D7-FD51A03BC62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{DF0F8384-BD0C-4B04-B141-1778FBDD74DD}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7C1-43FB-87D7-FD51A03BC62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61.1</c:v>
                </c:pt>
                <c:pt idx="8">
                  <c:v>62.8</c:v>
                </c:pt>
                <c:pt idx="16">
                  <c:v>60</c:v>
                </c:pt>
                <c:pt idx="24">
                  <c:v>61.5</c:v>
                </c:pt>
                <c:pt idx="32">
                  <c:v>63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7C1-43FB-87D7-FD51A03BC62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{F1C0D4EA-7B13-4A68-8C38-CAEBD0E866EF}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7C1-43FB-87D7-FD51A03BC62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{321EA397-5ED9-4E31-871A-BA24DAE6A886}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7C1-43FB-87D7-FD51A03BC62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{71838F06-072A-42FB-8B4E-920FD4F16693}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7C1-43FB-87D7-FD51A03BC62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{D965FC89-9995-405E-AC22-B47966903C3B}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7C1-43FB-87D7-FD51A03BC62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{D1D58FF9-F03C-442F-BF6D-34246C52A125}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7C1-43FB-87D7-FD51A03BC62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{F18950C5-1DF4-4F7C-A707-E7461F90737B}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7C1-43FB-87D7-FD51A03BC62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{B78607FB-4C9E-4ECD-B629-49CD9754838E}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7C1-43FB-87D7-FD51A03BC62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{E6BDFBDD-3F1A-4D3E-98E7-1F8F9884FADC}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7C1-43FB-87D7-FD51A03BC62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{BE5703FE-F818-42EC-BA9A-3CFE7C89FE59}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7C1-43FB-87D7-FD51A03BC62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61.8</c:v>
                </c:pt>
                <c:pt idx="8">
                  <c:v>62.9</c:v>
                </c:pt>
                <c:pt idx="16">
                  <c:v>63.9</c:v>
                </c:pt>
                <c:pt idx="24">
                  <c:v>64.900000000000006</c:v>
                </c:pt>
                <c:pt idx="32">
                  <c:v>65.8</c:v>
                </c:pt>
              </c:numCache>
            </c:numRef>
          </c:xVal>
          <c:yVal>
            <c:numRef>
              <c:f>公会計指標分析・財政指標組合せ分析表!$BP$55:$DC$55</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E7C1-43FB-87D7-FD51A03BC628}"/>
            </c:ext>
          </c:extLst>
        </c:ser>
        <c:dLbls>
          <c:showLegendKey val="0"/>
          <c:showVal val="1"/>
          <c:showCatName val="0"/>
          <c:showSerName val="0"/>
          <c:showPercent val="0"/>
          <c:showBubbleSize val="0"/>
        </c:dLbls>
        <c:axId val="46179840"/>
        <c:axId val="46181760"/>
      </c:scatterChart>
      <c:valAx>
        <c:axId val="46179840"/>
        <c:scaling>
          <c:orientation val="maxMin"/>
          <c:max val="67"/>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{C74519B8-BF1C-4ADA-8C6C-7479C1B70243}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C88C-4F6F-8F52-02C2712A1D9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{84F2CDEB-0E14-4DE8-A45B-D389F121AF26}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8C-4F6F-8F52-02C2712A1D9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{7E6B6022-28D3-4522-AE21-F0ADB9A02C6A}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8C-4F6F-8F52-02C2712A1D9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{4E11FC89-0498-4A8C-8537-4F2C5C262167}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8C-4F6F-8F52-02C2712A1D9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{EC2956A0-D00E-4C47-BEE3-5B079BFAB240}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8C-4F6F-8F52-02C2712A1D99}"/>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{4940D28D-F2F5-4182-8BF8-16D7552063EE}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C88C-4F6F-8F52-02C2712A1D99}"/>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{30247A5F-E308-4431-89E1-DAEF7B57CF8E}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C88C-4F6F-8F52-02C2712A1D99}"/>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{915BAB38-1040-442D-8B71-21004E7FDD34}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C88C-4F6F-8F52-02C2712A1D99}"/>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{2E85D4F4-2205-4A37-ACF3-5831821C8C8B}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C88C-4F6F-8F52-02C2712A1D9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2.1</c:v>
                </c:pt>
                <c:pt idx="8">
                  <c:v>1.7</c:v>
                </c:pt>
                <c:pt idx="16">
                  <c:v>1.4</c:v>
                </c:pt>
                <c:pt idx="24">
                  <c:v>-0.5</c:v>
                </c:pt>
                <c:pt idx="32">
                  <c:v>-0.4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88C-4F6F-8F52-02C2712A1D9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{CF7E9AFD-5A36-4EB1-AB79-15C4BDFD183E}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C88C-4F6F-8F52-02C2712A1D9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{7C33D2B9-DBB6-42F8-85E9-E73E8D9B0FE8}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8C-4F6F-8F52-02C2712A1D9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{A7F2FA9A-D87F-461C-AD7B-E52773CABF61}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8C-4F6F-8F52-02C2712A1D9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{5C5EEB45-247D-4E12-A1A1-460E98CC53D0}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8C-4F6F-8F52-02C2712A1D9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{75FC65FC-4201-413C-8826-F23BBA12417D}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8C-4F6F-8F52-02C2712A1D99}"/>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{8304400E-48E8-4AE8-AA7D-592F4EC0EC2E}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C88C-4F6F-8F52-02C2712A1D99}"/>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{3C995321-A3CF-40E3-BFA5-FE3566D4F85B}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C88C-4F6F-8F52-02C2712A1D99}"/>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{77C28948-5A38-4EFB-851D-7720DBD868DA}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C88C-4F6F-8F52-02C2712A1D99}"/>
                </c:ext>
              </c:extLst>
            </c:dLbl>
            <c:dLbl>
              <c:idx val="32"/>
              <c:layout>
                <c:manualLayout>
                  <c:x val="-1.8235628084250128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{30655C50-5997-4739-B679-66B178EEF8C8}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C88C-4F6F-8F52-02C2712A1D9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C88C-4F6F-8F52-02C2712A1D99}"/>
            </c:ext>
          </c:extLst>
        </c:ser>
        <c:dLbls>
          <c:showLegendKey val="0"/>
          <c:showVal val="1"/>
          <c:showCatName val="0"/>
          <c:showSerName val="0"/>
          <c:showPercent val="0"/>
          <c:showBubbleSize val="0"/>
        </c:dLbls>
        <c:axId val="84219776"/>
        <c:axId val="84234240"/>
      </c:scatterChart>
      <c:valAx>
        <c:axId val="84219776"/>
        <c:scaling>
          <c:orientation val="maxMin"/>
          <c:max val="5.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令和元年度は債務負担行為の増により、増加となったが、従前より市債の新規発行の抑制に努めたことや、過去に発行した市債の償還が進んだことにより、実質公債費比率</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分子</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は減少傾向となっている。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今後も、事業の緊急度や市民ニーズを的確に反映した事業の選択と集中を図り、指標の良化に努めていく。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公営企業債等繰入見込額は上水道・下水道事業会計で増となったが、一般会計等に係る地方債の現在高は減となった。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基金等の充当可能財源等も減となり、将来負担比率（分子）はマイナスとなった。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万円を取崩す中、令和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年度末残高は、前年度末残高と比較して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このうち、湖都大津まちづくり基金は、ふるさと納税の制度での運用の中で、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年度に新設した交通安全基金は、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万円を取崩して、交通安全対策事業に充当した。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期財政フレームにおいて、財政指標の目標値を設定している中、基金の取崩しにより充当可能財源が減少すれば、将来負担比率の上昇が避けられないことから、基金残高の保持は重要な要素と考えている。また、学校施設の長寿命化改良や庁舎整備のほか、災害復旧対応などの不測の事態に対応するために基金残高の保持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：大津市における義務教育施設、公益施設、清掃施設その他公共施設を整備するための基金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学校給食運営費負担調整基金：学校給食事業の運営に要する経費の財源に充てるための基金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　　　　　　　：市民の連帯の強化及び地域の振興に要する経費の財源に充てるための基金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　　　　　　　：大津市の庁舎の整備に要する経費の財源に充てるための基金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　　　　　：大津市における職員の退職手当に必要な財源に充てるための基金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万円、学校給食運営費負担調整基金は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万円、庁舎整備基金は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万円、職員退職手当基金は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万円をそれぞれ積立てた。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老朽化する公共施設の整備等、多額の財政負担を見据え、持続可能な都市経営の実現に向けて、適切な特定目的基金の管理運営に努めていく。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年度においては、取崩しはなく、運用利子分の積立て、決算剰余等の新規積立により増加した。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災害対応などの不測の事態に対応するとともに、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年開催予定の国スポ・障スポ大会に向けて積み増しを行った。今後も、国・県補助金などの財源活用と効率的・効果的な予算執行により、財政調整基金に依存しない財政運営に努めていく。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年度においては、取崩しはなく、運用利子分の積立てにより微増した。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計画的な返済に充てる基金として、金融機関からの利率の提示などを通じ、もっとも確実かつ有利な形での運用と適切な市債管理に努める。また、市債の繰上げ償還の優位性を見極めたうえで、可能な限り繰上げ償還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7D228F1-1E13-4CCA-B1A2-F6021BBB4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DF55219-0E29-4B57-A997-81464964D5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E6C45238-9888-43EF-9107-42B133ADE40F}"/>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48D3C7E-A3C4-4194-927F-C46DDDCE991C}"/>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00E3129-1209-44C3-8EEB-4D8F21ED01C8}"/>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8DA03F11-6A79-4AB7-9B8E-6B3787F50A3B}"/>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5EA42156-C5B4-4C0F-9A83-8A02E21EEBE6}"/>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2A7E975C-850D-4970-9799-8B4083573788}"/>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459B54A-B6E5-4CF2-A581-C8F35B964F42}"/>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27F2DA1-CAB1-403B-898E-02F2A3A0DEA4}"/>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97D81E3A-7977-4EBC-AE26-F2073C206F91}"/>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58A645DE-442C-4ABE-875E-353291440395}"/>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8BB4EFD-AAA4-4943-A470-297E7EC1A7C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B48EB54-673E-4A10-A5FB-691AB0FE7642}"/>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60C5E8B8-BCC6-4C7E-A09B-3A9B9F15943D}"/>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E7007468-B234-4EC5-905B-ACA2493E5E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1E463BD3-E939-41A1-8717-A88A906B96C6}"/>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CDFB9AF-AE58-434E-ADE7-5B02070744E8}"/>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E4C56050-C1A6-4A8A-B111-420BCE05D95F}"/>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3155065-0108-42FD-90C2-E760891D39DB}"/>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D70F5393-E7E6-4071-8931-DF337082F4BA}"/>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494CFFD-F266-4FAC-8D0F-07FF1E691256}"/>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343,916
338,640
464.51
140,553,945
137,297,742
2,582,332
75,498,436
124,152,291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65E9FAD-DA7B-409C-8618-813E8CE4A352}"/>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3A203FFD-C609-4136-BEFC-56F739BE5E79}"/>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C5BE333C-27BA-424C-9FBA-98DDE0F5623C}"/>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209212B-B442-40AA-A8E6-6E3577C9B068}"/>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67CF00D-64A5-47C5-B467-649F0F812A53}"/>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E0E4E899-DB5D-44EE-AEE6-5B6F990E625B}"/>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C44CCE3-A84F-444F-A2D1-7FFB54BED4BF}"/>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C6D30700-9401-4E4A-81B4-C5C0EB215195}"/>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AC96D4CF-58FE-4A01-8E49-30D06BADB09E}"/>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6093DBB-0EDD-4E25-B837-DCB87E07F791}"/>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7B4AB21B-5B73-4B18-A804-A7B2A77C05D6}"/>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7757CD61-2F8C-4881-B317-F6C86C047DA7}"/>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CEA79B2-B954-4DA6-B117-2672D79AE55F}"/>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510A6FB4-3DB2-4B8C-94B5-4A2FA4927888}"/>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4EE460C7-0BED-4212-A34F-B62FFD2E60E1}"/>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9E18267-7658-45B1-9CCB-9405B0774BE4}"/>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3A54DAC-0596-4F19-B27A-67C3FE5449FE}"/>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4058204D-3F31-40B1-9561-F4FDBC350933}"/>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6E9A5C8B-F481-4727-9D70-F24154CAC18C}"/>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23411479-3043-487E-90AD-790F823970C4}"/>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48DD759C-0955-4900-90DA-A4543CA3A6C6}"/>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60EB9DBA-1F69-4BE1-9D11-23690689ED9D}"/>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47F0D39-FD8E-43B6-BCAB-1D11B30ECFFF}"/>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81E3D37-60B5-4F0B-8548-7D5C7D86150A}"/>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6F5DD43F-64EA-4503-B3C8-6AD8F3056B43}"/>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ACEC9004-E4B0-436C-B305-F7AA01F164D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6448F4A-6244-4201-B722-7610BE8F20B2}"/>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FE0490FD-2635-4CF9-BD99-96FBBCA3F288}"/>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69234932-919D-4A5C-843E-FEB407AED6B1}"/>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AF51E9B-CC36-46D4-B237-558FC12DED91}"/>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350C98D-1902-499D-874C-A8A894B5CC4B}"/>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E837A55A-247B-491A-AABE-0E7727347925}"/>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4342C93C-C970-4FFD-BC74-D1A0BC116FF6}"/>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2764E90E-5EF6-41B0-A0FA-D498E95332C5}"/>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6E54206A-8691-43F0-AA81-1146A5F8C9E8}"/>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有形固定資産減価償却率は、全体では類似団体平均を</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下回っているものの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福祉施設を除く全ての施設類型で令和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年度より上昇している。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公営住宅や学校施設等の多くの建物で老朽化が進んでいることによるものであり、長寿命化計画に基づく取組みを進めていく必要がある。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今後も将来の財政負担を見据え、インフラ施設等の個別</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施設</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計画の作成を推進し、これを基に施設等の総合的な整備・運営・維持管理を行っていく。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54A733C-E065-471B-A65C-1EF354EB98E3}"/>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FBD6025-EAB7-4277-A392-B25EAFB6010A}"/>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A56A6FF6-A1AD-4007-ACF9-85F1AA128A5D}"/>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DFAF0D2-5E3F-419E-BB8F-28F77640B9E2}"/>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6CF0877-F4EE-4B28-9B4B-186D535CC8A0}"/>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F4FC0BA0-4A54-48DB-B023-16C314D31C7A}"/>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E99F4964-BF1D-4807-B183-C48679B681EA}"/>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C6529EF3-6220-4BAA-826D-A42EDA6C9691}"/>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928C2526-13B2-49EC-B4AC-EAA65015E30F}"/>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A538F914-E417-4EFE-863E-960FFDF7BC41}"/>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F5C83FD6-7CB8-4D14-AC3B-3BBBF5A7A12F}"/>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CBD04C74-08A7-4046-A783-3AC08C4AAAB7}"/>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FCF1EE15-8736-456A-8044-651B2D097ED7}"/>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6083118A-AEB1-4807-810B-2597F45F1E54}"/>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9ED12E1B-B0A5-4ABB-8AC0-7C169C8009E5}"/>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97123CF4-32A1-49CC-9104-CC34F80ACD88}"/>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5" name="直線コネクタ 74">
          <a:extLst>
            <a:ext uri="{FF2B5EF4-FFF2-40B4-BE49-F238E27FC236}">
              <a16:creationId xmlns:a16="http://schemas.microsoft.com/office/drawing/2014/main" id="{7CB47038-7D37-42F4-97D0-041EE0A0FCB8}"/>
            </a:ext>
          </a:extLst>
        </xdr:cNvPr>
        <xdr:cNvCxnSpPr/>
      </xdr:nvCxnSpPr>
      <xdr:spPr>
        <a:xfrm flipV="1">
          <a:off x="4300220" y="5257165"/>
          <a:ext cx="1270" cy="12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a:extLst>
            <a:ext uri="{FF2B5EF4-FFF2-40B4-BE49-F238E27FC236}">
              <a16:creationId xmlns:a16="http://schemas.microsoft.com/office/drawing/2014/main" id="{A408674D-2012-4408-877E-5D939620995E}"/>
            </a:ext>
          </a:extLst>
        </xdr:cNvPr>
        <xdr:cNvSpPr txBox="1"/>
      </xdr:nvSpPr>
      <xdr:spPr>
        <a:xfrm>
          <a:off x="4352925"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a:extLst>
            <a:ext uri="{FF2B5EF4-FFF2-40B4-BE49-F238E27FC236}">
              <a16:creationId xmlns:a16="http://schemas.microsoft.com/office/drawing/2014/main" id="{39132193-B2FA-40A5-A218-25B42CF5E8C3}"/>
            </a:ext>
          </a:extLst>
        </xdr:cNvPr>
        <xdr:cNvCxnSpPr/>
      </xdr:nvCxnSpPr>
      <xdr:spPr>
        <a:xfrm>
          <a:off x="4213225" y="651891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8" name="有形固定資産減価償却率最大値テキスト">
          <a:extLst>
            <a:ext uri="{FF2B5EF4-FFF2-40B4-BE49-F238E27FC236}">
              <a16:creationId xmlns:a16="http://schemas.microsoft.com/office/drawing/2014/main" id="{32024D1C-382D-4565-9153-8F9778C0B20C}"/>
            </a:ext>
          </a:extLst>
        </xdr:cNvPr>
        <xdr:cNvSpPr txBox="1"/>
      </xdr:nvSpPr>
      <xdr:spPr>
        <a:xfrm>
          <a:off x="4352925" y="504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9" name="直線コネクタ 78">
          <a:extLst>
            <a:ext uri="{FF2B5EF4-FFF2-40B4-BE49-F238E27FC236}">
              <a16:creationId xmlns:a16="http://schemas.microsoft.com/office/drawing/2014/main" id="{D3D6B80B-8C94-49E7-B3C1-BFDE19B9AD03}"/>
            </a:ext>
          </a:extLst>
        </xdr:cNvPr>
        <xdr:cNvCxnSpPr/>
      </xdr:nvCxnSpPr>
      <xdr:spPr>
        <a:xfrm>
          <a:off x="4213225" y="525716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82355</xdr:rowOff>
    </xdr:from>
    <xdr:ext cx="405111" cy="259045"/>
    <xdr:sp macro="" textlink="">
      <xdr:nvSpPr>
        <xdr:cNvPr id="80" name="有形固定資産減価償却率平均値テキスト">
          <a:extLst>
            <a:ext uri="{FF2B5EF4-FFF2-40B4-BE49-F238E27FC236}">
              <a16:creationId xmlns:a16="http://schemas.microsoft.com/office/drawing/2014/main" id="{4A317F98-4801-40E5-B559-E3D676CC6DCA}"/>
            </a:ext>
          </a:extLst>
        </xdr:cNvPr>
        <xdr:cNvSpPr txBox="1"/>
      </xdr:nvSpPr>
      <xdr:spPr>
        <a:xfrm>
          <a:off x="4352925" y="59942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1" name="フローチャート: 判断 80">
          <a:extLst>
            <a:ext uri="{FF2B5EF4-FFF2-40B4-BE49-F238E27FC236}">
              <a16:creationId xmlns:a16="http://schemas.microsoft.com/office/drawing/2014/main" id="{FB6296DE-BB94-485F-A7A5-8174FC1DAC2D}"/>
            </a:ext>
          </a:extLst>
        </xdr:cNvPr>
        <xdr:cNvSpPr/>
      </xdr:nvSpPr>
      <xdr:spPr>
        <a:xfrm>
          <a:off x="4251325" y="60157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2" name="フローチャート: 判断 81">
          <a:extLst>
            <a:ext uri="{FF2B5EF4-FFF2-40B4-BE49-F238E27FC236}">
              <a16:creationId xmlns:a16="http://schemas.microsoft.com/office/drawing/2014/main" id="{5474B4C8-8874-471F-9B24-457C0CF964D3}"/>
            </a:ext>
          </a:extLst>
        </xdr:cNvPr>
        <xdr:cNvSpPr/>
      </xdr:nvSpPr>
      <xdr:spPr>
        <a:xfrm>
          <a:off x="3616325" y="59833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3" name="フローチャート: 判断 82">
          <a:extLst>
            <a:ext uri="{FF2B5EF4-FFF2-40B4-BE49-F238E27FC236}">
              <a16:creationId xmlns:a16="http://schemas.microsoft.com/office/drawing/2014/main" id="{0B14112E-0D48-4C26-B493-4EF97A806A68}"/>
            </a:ext>
          </a:extLst>
        </xdr:cNvPr>
        <xdr:cNvSpPr/>
      </xdr:nvSpPr>
      <xdr:spPr>
        <a:xfrm>
          <a:off x="2930525" y="5947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4" name="フローチャート: 判断 83">
          <a:extLst>
            <a:ext uri="{FF2B5EF4-FFF2-40B4-BE49-F238E27FC236}">
              <a16:creationId xmlns:a16="http://schemas.microsoft.com/office/drawing/2014/main" id="{D48266EF-7435-4648-A8B6-83B7AAB490FC}"/>
            </a:ext>
          </a:extLst>
        </xdr:cNvPr>
        <xdr:cNvSpPr/>
      </xdr:nvSpPr>
      <xdr:spPr>
        <a:xfrm>
          <a:off x="2244725" y="59114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5" name="フローチャート: 判断 84">
          <a:extLst>
            <a:ext uri="{FF2B5EF4-FFF2-40B4-BE49-F238E27FC236}">
              <a16:creationId xmlns:a16="http://schemas.microsoft.com/office/drawing/2014/main" id="{436CF98B-FF2D-41A8-8281-05DBE3D7563B}"/>
            </a:ext>
          </a:extLst>
        </xdr:cNvPr>
        <xdr:cNvSpPr/>
      </xdr:nvSpPr>
      <xdr:spPr>
        <a:xfrm>
          <a:off x="1558925" y="58781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1708B1A-444C-4BEF-98B6-699E3821CA42}"/>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D429F974-354A-44FE-A75A-A149B71CD039}"/>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39B091CF-598C-4DBB-A0E8-6D6F75B57C8D}"/>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0514790-83A4-4FCB-83B3-1D33CDC65827}"/>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AD0B08DB-E40F-45F9-9704-B4EBA52C7E82}"/>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91" name="楕円 90">
          <a:extLst>
            <a:ext uri="{FF2B5EF4-FFF2-40B4-BE49-F238E27FC236}">
              <a16:creationId xmlns:a16="http://schemas.microsoft.com/office/drawing/2014/main" id="{6D0DB278-88E5-4767-93C1-05D244D69DDE}"/>
            </a:ext>
          </a:extLst>
        </xdr:cNvPr>
        <xdr:cNvSpPr/>
      </xdr:nvSpPr>
      <xdr:spPr>
        <a:xfrm>
          <a:off x="4251325" y="591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26052</xdr:rowOff>
    </xdr:from>
    <xdr:ext cx="405111" cy="259045"/>
    <xdr:sp macro="" textlink="">
      <xdr:nvSpPr>
        <xdr:cNvPr id="92" name="有形固定資産減価償却率該当値テキスト">
          <a:extLst>
            <a:ext uri="{FF2B5EF4-FFF2-40B4-BE49-F238E27FC236}">
              <a16:creationId xmlns:a16="http://schemas.microsoft.com/office/drawing/2014/main" id="{CDF9CC9B-6119-46AE-8A38-733E07E3138C}"/>
            </a:ext>
          </a:extLst>
        </xdr:cNvPr>
        <xdr:cNvSpPr txBox="1"/>
      </xdr:nvSpPr>
      <xdr:spPr>
        <a:xfrm>
          <a:off x="4352925" y="577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120650</xdr:rowOff>
    </xdr:from>
    <xdr:to>
      <xdr:col>19</xdr:col>
      <xdr:colOff>187325</xdr:colOff>
      <xdr:row>31</xdr:row>
      <xdr:rowOff>50800</xdr:rowOff>
    </xdr:to>
    <xdr:sp macro="" textlink="">
      <xdr:nvSpPr>
        <xdr:cNvPr id="93" name="楕円 92">
          <a:extLst>
            <a:ext uri="{FF2B5EF4-FFF2-40B4-BE49-F238E27FC236}">
              <a16:creationId xmlns:a16="http://schemas.microsoft.com/office/drawing/2014/main" id="{6BB20A6E-4F8D-4D33-B475-0FA22BB068F1}"/>
            </a:ext>
          </a:extLst>
        </xdr:cNvPr>
        <xdr:cNvSpPr/>
      </xdr:nvSpPr>
      <xdr:spPr>
        <a:xfrm>
          <a:off x="3616325" y="5867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0</xdr:rowOff>
    </xdr:from>
    <xdr:to>
      <xdr:col>23</xdr:col>
      <xdr:colOff>85725</xdr:colOff>
      <xdr:row>31</xdr:row>
      <xdr:rowOff>53975</xdr:rowOff>
    </xdr:to>
    <xdr:cxnSp macro="">
      <xdr:nvCxnSpPr>
        <xdr:cNvPr id="94" name="直線コネクタ 93">
          <a:extLst>
            <a:ext uri="{FF2B5EF4-FFF2-40B4-BE49-F238E27FC236}">
              <a16:creationId xmlns:a16="http://schemas.microsoft.com/office/drawing/2014/main" id="{51724069-D4FC-493E-A31C-8EF67AEAFBA1}"/>
            </a:ext>
          </a:extLst>
        </xdr:cNvPr>
        <xdr:cNvCxnSpPr/>
      </xdr:nvCxnSpPr>
      <xdr:spPr>
        <a:xfrm>
          <a:off x="3667125" y="5911850"/>
          <a:ext cx="635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66675</xdr:rowOff>
    </xdr:from>
    <xdr:to>
      <xdr:col>15</xdr:col>
      <xdr:colOff>187325</xdr:colOff>
      <xdr:row>30</xdr:row>
      <xdr:rowOff>168275</xdr:rowOff>
    </xdr:to>
    <xdr:sp macro="" textlink="">
      <xdr:nvSpPr>
        <xdr:cNvPr id="95" name="楕円 94">
          <a:extLst>
            <a:ext uri="{FF2B5EF4-FFF2-40B4-BE49-F238E27FC236}">
              <a16:creationId xmlns:a16="http://schemas.microsoft.com/office/drawing/2014/main" id="{7C900A08-6449-40B6-BFAE-B4F8005C385F}"/>
            </a:ext>
          </a:extLst>
        </xdr:cNvPr>
        <xdr:cNvSpPr/>
      </xdr:nvSpPr>
      <xdr:spPr>
        <a:xfrm>
          <a:off x="2930525" y="58134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117475</xdr:rowOff>
    </xdr:from>
    <xdr:to>
      <xdr:col>19</xdr:col>
      <xdr:colOff>136525</xdr:colOff>
      <xdr:row>31</xdr:row>
      <xdr:rowOff>0</xdr:rowOff>
    </xdr:to>
    <xdr:cxnSp macro="">
      <xdr:nvCxnSpPr>
        <xdr:cNvPr id="96" name="直線コネクタ 95">
          <a:extLst>
            <a:ext uri="{FF2B5EF4-FFF2-40B4-BE49-F238E27FC236}">
              <a16:creationId xmlns:a16="http://schemas.microsoft.com/office/drawing/2014/main" id="{F5B43736-EA0C-4647-B813-F4F1AF337212}"/>
            </a:ext>
          </a:extLst>
        </xdr:cNvPr>
        <xdr:cNvCxnSpPr/>
      </xdr:nvCxnSpPr>
      <xdr:spPr>
        <a:xfrm>
          <a:off x="2981325" y="5864225"/>
          <a:ext cx="6858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167428</xdr:rowOff>
    </xdr:from>
    <xdr:to>
      <xdr:col>11</xdr:col>
      <xdr:colOff>187325</xdr:colOff>
      <xdr:row>31</xdr:row>
      <xdr:rowOff>97578</xdr:rowOff>
    </xdr:to>
    <xdr:sp macro="" textlink="">
      <xdr:nvSpPr>
        <xdr:cNvPr id="97" name="楕円 96">
          <a:extLst>
            <a:ext uri="{FF2B5EF4-FFF2-40B4-BE49-F238E27FC236}">
              <a16:creationId xmlns:a16="http://schemas.microsoft.com/office/drawing/2014/main" id="{FC047F13-40C8-4AAB-9E24-3938854223EF}"/>
            </a:ext>
          </a:extLst>
        </xdr:cNvPr>
        <xdr:cNvSpPr/>
      </xdr:nvSpPr>
      <xdr:spPr>
        <a:xfrm>
          <a:off x="2244725" y="59141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117475</xdr:rowOff>
    </xdr:from>
    <xdr:to>
      <xdr:col>15</xdr:col>
      <xdr:colOff>136525</xdr:colOff>
      <xdr:row>31</xdr:row>
      <xdr:rowOff>46778</xdr:rowOff>
    </xdr:to>
    <xdr:cxnSp macro="">
      <xdr:nvCxnSpPr>
        <xdr:cNvPr id="98" name="直線コネクタ 97">
          <a:extLst>
            <a:ext uri="{FF2B5EF4-FFF2-40B4-BE49-F238E27FC236}">
              <a16:creationId xmlns:a16="http://schemas.microsoft.com/office/drawing/2014/main" id="{4AF53682-4BC8-43D2-AA87-8EDB069EAD7B}"/>
            </a:ext>
          </a:extLst>
        </xdr:cNvPr>
        <xdr:cNvCxnSpPr/>
      </xdr:nvCxnSpPr>
      <xdr:spPr>
        <a:xfrm flipV="1">
          <a:off x="2295525" y="5864225"/>
          <a:ext cx="685800" cy="9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106257</xdr:rowOff>
    </xdr:from>
    <xdr:to>
      <xdr:col>7</xdr:col>
      <xdr:colOff>187325</xdr:colOff>
      <xdr:row>31</xdr:row>
      <xdr:rowOff>36407</xdr:rowOff>
    </xdr:to>
    <xdr:sp macro="" textlink="">
      <xdr:nvSpPr>
        <xdr:cNvPr id="99" name="楕円 98">
          <a:extLst>
            <a:ext uri="{FF2B5EF4-FFF2-40B4-BE49-F238E27FC236}">
              <a16:creationId xmlns:a16="http://schemas.microsoft.com/office/drawing/2014/main" id="{BC8F4C9F-0E94-49B0-B4F7-BDA1690BACAB}"/>
            </a:ext>
          </a:extLst>
        </xdr:cNvPr>
        <xdr:cNvSpPr/>
      </xdr:nvSpPr>
      <xdr:spPr>
        <a:xfrm>
          <a:off x="1558925" y="58530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157057</xdr:rowOff>
    </xdr:from>
    <xdr:to>
      <xdr:col>11</xdr:col>
      <xdr:colOff>136525</xdr:colOff>
      <xdr:row>31</xdr:row>
      <xdr:rowOff>46778</xdr:rowOff>
    </xdr:to>
    <xdr:cxnSp macro="">
      <xdr:nvCxnSpPr>
        <xdr:cNvPr id="100" name="直線コネクタ 99">
          <a:extLst>
            <a:ext uri="{FF2B5EF4-FFF2-40B4-BE49-F238E27FC236}">
              <a16:creationId xmlns:a16="http://schemas.microsoft.com/office/drawing/2014/main" id="{6BEEC586-012E-495A-B2D3-973AE791B900}"/>
            </a:ext>
          </a:extLst>
        </xdr:cNvPr>
        <xdr:cNvCxnSpPr/>
      </xdr:nvCxnSpPr>
      <xdr:spPr>
        <a:xfrm>
          <a:off x="1609725" y="5903807"/>
          <a:ext cx="685800" cy="5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164270</xdr:rowOff>
    </xdr:from>
    <xdr:ext cx="405111" cy="259045"/>
    <xdr:sp macro="" textlink="">
      <xdr:nvSpPr>
        <xdr:cNvPr id="101" name="n_1aveValue有形固定資産減価償却率">
          <a:extLst>
            <a:ext uri="{FF2B5EF4-FFF2-40B4-BE49-F238E27FC236}">
              <a16:creationId xmlns:a16="http://schemas.microsoft.com/office/drawing/2014/main" id="{4C8FD77B-2A62-4DBF-8ECA-1A5F38107DA4}"/>
            </a:ext>
          </a:extLst>
        </xdr:cNvPr>
        <xdr:cNvSpPr txBox="1"/>
      </xdr:nvSpPr>
      <xdr:spPr>
        <a:xfrm>
          <a:off x="3470919" y="6076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128287</xdr:rowOff>
    </xdr:from>
    <xdr:ext cx="405111" cy="259045"/>
    <xdr:sp macro="" textlink="">
      <xdr:nvSpPr>
        <xdr:cNvPr id="102" name="n_2aveValue有形固定資産減価償却率">
          <a:extLst>
            <a:ext uri="{FF2B5EF4-FFF2-40B4-BE49-F238E27FC236}">
              <a16:creationId xmlns:a16="http://schemas.microsoft.com/office/drawing/2014/main" id="{C57F34C6-2EEF-4F40-AFC8-7A5A4281557F}"/>
            </a:ext>
          </a:extLst>
        </xdr:cNvPr>
        <xdr:cNvSpPr txBox="1"/>
      </xdr:nvSpPr>
      <xdr:spPr>
        <a:xfrm>
          <a:off x="2797819" y="6040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92304</xdr:rowOff>
    </xdr:from>
    <xdr:ext cx="405111" cy="259045"/>
    <xdr:sp macro="" textlink="">
      <xdr:nvSpPr>
        <xdr:cNvPr id="103" name="n_3aveValue有形固定資産減価償却率">
          <a:extLst>
            <a:ext uri="{FF2B5EF4-FFF2-40B4-BE49-F238E27FC236}">
              <a16:creationId xmlns:a16="http://schemas.microsoft.com/office/drawing/2014/main" id="{372A79E5-116B-4D54-9C76-032C31694C8E}"/>
            </a:ext>
          </a:extLst>
        </xdr:cNvPr>
        <xdr:cNvSpPr txBox="1"/>
      </xdr:nvSpPr>
      <xdr:spPr>
        <a:xfrm>
          <a:off x="2112019" y="6004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4" name="n_4aveValue有形固定資産減価償却率">
          <a:extLst>
            <a:ext uri="{FF2B5EF4-FFF2-40B4-BE49-F238E27FC236}">
              <a16:creationId xmlns:a16="http://schemas.microsoft.com/office/drawing/2014/main" id="{967BD95D-1889-462D-8424-9AED4231E0FE}"/>
            </a:ext>
          </a:extLst>
        </xdr:cNvPr>
        <xdr:cNvSpPr txBox="1"/>
      </xdr:nvSpPr>
      <xdr:spPr>
        <a:xfrm>
          <a:off x="1426219" y="5964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67327</xdr:rowOff>
    </xdr:from>
    <xdr:ext cx="405111" cy="259045"/>
    <xdr:sp macro="" textlink="">
      <xdr:nvSpPr>
        <xdr:cNvPr id="105" name="n_1mainValue有形固定資産減価償却率">
          <a:extLst>
            <a:ext uri="{FF2B5EF4-FFF2-40B4-BE49-F238E27FC236}">
              <a16:creationId xmlns:a16="http://schemas.microsoft.com/office/drawing/2014/main" id="{FE032D68-472B-4ADD-A291-5775261BED02}"/>
            </a:ext>
          </a:extLst>
        </xdr:cNvPr>
        <xdr:cNvSpPr txBox="1"/>
      </xdr:nvSpPr>
      <xdr:spPr>
        <a:xfrm>
          <a:off x="3470919"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13352</xdr:rowOff>
    </xdr:from>
    <xdr:ext cx="405111" cy="259045"/>
    <xdr:sp macro="" textlink="">
      <xdr:nvSpPr>
        <xdr:cNvPr id="106" name="n_2mainValue有形固定資産減価償却率">
          <a:extLst>
            <a:ext uri="{FF2B5EF4-FFF2-40B4-BE49-F238E27FC236}">
              <a16:creationId xmlns:a16="http://schemas.microsoft.com/office/drawing/2014/main" id="{E5E54958-0419-4908-A327-5C96E595B37A}"/>
            </a:ext>
          </a:extLst>
        </xdr:cNvPr>
        <xdr:cNvSpPr txBox="1"/>
      </xdr:nvSpPr>
      <xdr:spPr>
        <a:xfrm>
          <a:off x="2797819" y="559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114105</xdr:rowOff>
    </xdr:from>
    <xdr:ext cx="405111" cy="259045"/>
    <xdr:sp macro="" textlink="">
      <xdr:nvSpPr>
        <xdr:cNvPr id="107" name="n_3mainValue有形固定資産減価償却率">
          <a:extLst>
            <a:ext uri="{FF2B5EF4-FFF2-40B4-BE49-F238E27FC236}">
              <a16:creationId xmlns:a16="http://schemas.microsoft.com/office/drawing/2014/main" id="{70464843-E8B5-476C-9BCC-B04635ACEF61}"/>
            </a:ext>
          </a:extLst>
        </xdr:cNvPr>
        <xdr:cNvSpPr txBox="1"/>
      </xdr:nvSpPr>
      <xdr:spPr>
        <a:xfrm>
          <a:off x="2112019" y="569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52934</xdr:rowOff>
    </xdr:from>
    <xdr:ext cx="405111" cy="259045"/>
    <xdr:sp macro="" textlink="">
      <xdr:nvSpPr>
        <xdr:cNvPr id="108" name="n_4mainValue有形固定資産減価償却率">
          <a:extLst>
            <a:ext uri="{FF2B5EF4-FFF2-40B4-BE49-F238E27FC236}">
              <a16:creationId xmlns:a16="http://schemas.microsoft.com/office/drawing/2014/main" id="{3821BA8A-7871-4745-B56A-56906F33B951}"/>
            </a:ext>
          </a:extLst>
        </xdr:cNvPr>
        <xdr:cNvSpPr txBox="1"/>
      </xdr:nvSpPr>
      <xdr:spPr>
        <a:xfrm>
          <a:off x="1426219" y="5634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8EF397CC-F993-418E-867A-796CF7733511}"/>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1019AF6E-7F18-4F23-AF66-0C262A0068B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FE1137A7-F663-4129-BF5D-53C3E4198447}"/>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F7520AC7-DD68-4480-8718-233E7A7562BA}"/>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1D1D0437-96A8-43F7-AE83-5662B482B837}"/>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11779F4D-11C0-46AB-86FB-F51DDC6952B6}"/>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5DD84ECB-4B9D-4477-96DC-C85043C0EF44}"/>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58E1D548-6655-4794-8036-23DF8B557368}"/>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E8380496-A2CD-415D-8370-186672D6A425}"/>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F42D4D53-506F-4D00-B6B6-6B133EDF2D7A}"/>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AC88788C-D5AA-429D-A171-85030AD4FA3A}"/>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6286A154-F5D9-4843-B276-F08D10C07DE3}"/>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628384E0-46B6-4347-AAE0-1C87BF56178E}"/>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債務償還比率</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類似団体平均を下回って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この要因としては、行政改革プラン</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2021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に基づく市債の新規発行の抑制や発行済の市債の償還のほか、経常的な経費の見直し、時間外勤務の縮減等の取組みによる歳出の抑制が挙げられる。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今後も、老朽化した公共施設等の大規模改修や改築更新に伴う財政負担の増加を前提に、起債の充当事業を適切に選択し、効果的な活用を行うこと等によって、指数の改善に努める。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8F5FB490-28EA-42A8-B6C0-CECC4151DDBE}"/>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F47CAF1C-130D-451F-AC8D-77B7A643E9EC}"/>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46AF1E57-496B-41D4-895E-D6DA1DEC9762}"/>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83984CA1-BD7C-48F2-B7AC-F1C2F347E950}"/>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D0AE9182-AD33-4AF4-AB7A-9016114FC548}"/>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F5A879CD-FB69-48C8-8D71-B15A2624F4D3}"/>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5A72251E-9339-4FEA-A906-AC75B34415BD}"/>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DFC4418-DF97-425C-BC72-F30DA63B6E94}"/>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CD1BF413-2F93-4327-8DB3-03A07714ACF7}"/>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E9EA495A-A9F1-404D-8804-FE98998A3E9A}"/>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F4F1E3C9-4AFC-4BE7-8FBB-0E92433F3305}"/>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7E6C78A-43ED-4726-BA38-16D20B1661D0}"/>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C15B6CA9-25C7-40CE-98FC-8EC08ADFA882}"/>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D16BBBF5-D50E-4B1D-8154-D34EEE943366}"/>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D8914F2-11FA-444A-8895-EEA3457443EC}"/>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7" name="直線コネクタ 136">
          <a:extLst>
            <a:ext uri="{FF2B5EF4-FFF2-40B4-BE49-F238E27FC236}">
              <a16:creationId xmlns:a16="http://schemas.microsoft.com/office/drawing/2014/main" id="{DD41B4B7-1EF9-4709-836B-1D249F6A510E}"/>
            </a:ext>
          </a:extLst>
        </xdr:cNvPr>
        <xdr:cNvCxnSpPr/>
      </xdr:nvCxnSpPr>
      <xdr:spPr>
        <a:xfrm flipV="1">
          <a:off x="13323570" y="5169958"/>
          <a:ext cx="1269" cy="1389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8" name="債務償還比率最小値テキスト">
          <a:extLst>
            <a:ext uri="{FF2B5EF4-FFF2-40B4-BE49-F238E27FC236}">
              <a16:creationId xmlns:a16="http://schemas.microsoft.com/office/drawing/2014/main" id="{A7733614-769F-4A2C-96A4-ED067BE9147F}"/>
            </a:ext>
          </a:extLst>
        </xdr:cNvPr>
        <xdr:cNvSpPr txBox="1"/>
      </xdr:nvSpPr>
      <xdr:spPr>
        <a:xfrm>
          <a:off x="13376275" y="65636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9" name="直線コネクタ 138">
          <a:extLst>
            <a:ext uri="{FF2B5EF4-FFF2-40B4-BE49-F238E27FC236}">
              <a16:creationId xmlns:a16="http://schemas.microsoft.com/office/drawing/2014/main" id="{502F761A-345E-4A1A-A782-FAE27589AF15}"/>
            </a:ext>
          </a:extLst>
        </xdr:cNvPr>
        <xdr:cNvCxnSpPr/>
      </xdr:nvCxnSpPr>
      <xdr:spPr>
        <a:xfrm>
          <a:off x="13255625" y="6559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40F2AA93-AEE7-436E-8F0F-F3831DAEE766}"/>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BCF32E6D-9593-459C-A813-65A25C203A38}"/>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42" name="債務償還比率平均値テキスト">
          <a:extLst>
            <a:ext uri="{FF2B5EF4-FFF2-40B4-BE49-F238E27FC236}">
              <a16:creationId xmlns:a16="http://schemas.microsoft.com/office/drawing/2014/main" id="{E324B781-36D2-45B5-9E91-5B42B63CAAAC}"/>
            </a:ext>
          </a:extLst>
        </xdr:cNvPr>
        <xdr:cNvSpPr txBox="1"/>
      </xdr:nvSpPr>
      <xdr:spPr>
        <a:xfrm>
          <a:off x="13376275" y="5760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43" name="フローチャート: 判断 142">
          <a:extLst>
            <a:ext uri="{FF2B5EF4-FFF2-40B4-BE49-F238E27FC236}">
              <a16:creationId xmlns:a16="http://schemas.microsoft.com/office/drawing/2014/main" id="{81AFAA35-3B9D-48FB-BE25-B026770F2A1E}"/>
            </a:ext>
          </a:extLst>
        </xdr:cNvPr>
        <xdr:cNvSpPr/>
      </xdr:nvSpPr>
      <xdr:spPr>
        <a:xfrm>
          <a:off x="13293725" y="57822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4" name="フローチャート: 判断 143">
          <a:extLst>
            <a:ext uri="{FF2B5EF4-FFF2-40B4-BE49-F238E27FC236}">
              <a16:creationId xmlns:a16="http://schemas.microsoft.com/office/drawing/2014/main" id="{AD79374C-E200-4A08-AD79-F9350AF87B57}"/>
            </a:ext>
          </a:extLst>
        </xdr:cNvPr>
        <xdr:cNvSpPr/>
      </xdr:nvSpPr>
      <xdr:spPr>
        <a:xfrm>
          <a:off x="12639675" y="57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5" name="フローチャート: 判断 144">
          <a:extLst>
            <a:ext uri="{FF2B5EF4-FFF2-40B4-BE49-F238E27FC236}">
              <a16:creationId xmlns:a16="http://schemas.microsoft.com/office/drawing/2014/main" id="{16BB8D96-34E7-4BC2-AE46-B8F8E259CD6C}"/>
            </a:ext>
          </a:extLst>
        </xdr:cNvPr>
        <xdr:cNvSpPr/>
      </xdr:nvSpPr>
      <xdr:spPr>
        <a:xfrm>
          <a:off x="11953875" y="57069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6" name="フローチャート: 判断 145">
          <a:extLst>
            <a:ext uri="{FF2B5EF4-FFF2-40B4-BE49-F238E27FC236}">
              <a16:creationId xmlns:a16="http://schemas.microsoft.com/office/drawing/2014/main" id="{D90E27E1-9E68-453E-8BDE-116949171FA8}"/>
            </a:ext>
          </a:extLst>
        </xdr:cNvPr>
        <xdr:cNvSpPr/>
      </xdr:nvSpPr>
      <xdr:spPr>
        <a:xfrm>
          <a:off x="11268075" y="588251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7" name="フローチャート: 判断 146">
          <a:extLst>
            <a:ext uri="{FF2B5EF4-FFF2-40B4-BE49-F238E27FC236}">
              <a16:creationId xmlns:a16="http://schemas.microsoft.com/office/drawing/2014/main" id="{A4EA0715-D864-453E-B2DA-5DF861C635D9}"/>
            </a:ext>
          </a:extLst>
        </xdr:cNvPr>
        <xdr:cNvSpPr/>
      </xdr:nvSpPr>
      <xdr:spPr>
        <a:xfrm>
          <a:off x="10582275" y="58895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8DAFE7A3-0E50-406E-B4BD-EF8950410A06}"/>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4760101F-A82E-459C-81E2-092125159005}"/>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A8CB4A03-6F31-463D-BF11-31F073B8BC69}"/>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498964F0-2CF3-4E2C-BBBD-C3802820900D}"/>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2806C2B6-0488-4142-866E-B3BEF8880ADB}"/>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111583</xdr:rowOff>
    </xdr:from>
    <xdr:to>
      <xdr:col>76</xdr:col>
      <xdr:colOff>73025</xdr:colOff>
      <xdr:row>30</xdr:row>
      <xdr:rowOff>41733</xdr:rowOff>
    </xdr:to>
    <xdr:sp macro="" textlink="">
      <xdr:nvSpPr>
        <xdr:cNvPr id="153" name="楕円 152">
          <a:extLst>
            <a:ext uri="{FF2B5EF4-FFF2-40B4-BE49-F238E27FC236}">
              <a16:creationId xmlns:a16="http://schemas.microsoft.com/office/drawing/2014/main" id="{7AD38AA9-3201-4336-A787-4A320A13C61D}"/>
            </a:ext>
          </a:extLst>
        </xdr:cNvPr>
        <xdr:cNvSpPr/>
      </xdr:nvSpPr>
      <xdr:spPr>
        <a:xfrm>
          <a:off x="13293725" y="56932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134460</xdr:rowOff>
    </xdr:from>
    <xdr:ext cx="469744" cy="259045"/>
    <xdr:sp macro="" textlink="">
      <xdr:nvSpPr>
        <xdr:cNvPr id="154" name="債務償還比率該当値テキスト">
          <a:extLst>
            <a:ext uri="{FF2B5EF4-FFF2-40B4-BE49-F238E27FC236}">
              <a16:creationId xmlns:a16="http://schemas.microsoft.com/office/drawing/2014/main" id="{8190DB6C-05EB-4ACE-9F8F-39CFBF1D6BD4}"/>
            </a:ext>
          </a:extLst>
        </xdr:cNvPr>
        <xdr:cNvSpPr txBox="1"/>
      </xdr:nvSpPr>
      <xdr:spPr>
        <a:xfrm>
          <a:off x="13376275" y="5551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98030</xdr:rowOff>
    </xdr:from>
    <xdr:to>
      <xdr:col>72</xdr:col>
      <xdr:colOff>123825</xdr:colOff>
      <xdr:row>30</xdr:row>
      <xdr:rowOff>28180</xdr:rowOff>
    </xdr:to>
    <xdr:sp macro="" textlink="">
      <xdr:nvSpPr>
        <xdr:cNvPr id="155" name="楕円 154">
          <a:extLst>
            <a:ext uri="{FF2B5EF4-FFF2-40B4-BE49-F238E27FC236}">
              <a16:creationId xmlns:a16="http://schemas.microsoft.com/office/drawing/2014/main" id="{C58D5BEB-F5A5-44CF-92BD-55FF62FA4E80}"/>
            </a:ext>
          </a:extLst>
        </xdr:cNvPr>
        <xdr:cNvSpPr/>
      </xdr:nvSpPr>
      <xdr:spPr>
        <a:xfrm>
          <a:off x="12639675" y="56796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148830</xdr:rowOff>
    </xdr:from>
    <xdr:to>
      <xdr:col>76</xdr:col>
      <xdr:colOff>22225</xdr:colOff>
      <xdr:row>29</xdr:row>
      <xdr:rowOff>162383</xdr:rowOff>
    </xdr:to>
    <xdr:cxnSp macro="">
      <xdr:nvCxnSpPr>
        <xdr:cNvPr id="156" name="直線コネクタ 155">
          <a:extLst>
            <a:ext uri="{FF2B5EF4-FFF2-40B4-BE49-F238E27FC236}">
              <a16:creationId xmlns:a16="http://schemas.microsoft.com/office/drawing/2014/main" id="{E5A4496C-0FB4-4D9B-BB98-83F63DBEC533}"/>
            </a:ext>
          </a:extLst>
        </xdr:cNvPr>
        <xdr:cNvCxnSpPr/>
      </xdr:nvCxnSpPr>
      <xdr:spPr>
        <a:xfrm>
          <a:off x="12690475" y="5730480"/>
          <a:ext cx="635000" cy="1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31101</xdr:rowOff>
    </xdr:from>
    <xdr:to>
      <xdr:col>68</xdr:col>
      <xdr:colOff>123825</xdr:colOff>
      <xdr:row>29</xdr:row>
      <xdr:rowOff>132701</xdr:rowOff>
    </xdr:to>
    <xdr:sp macro="" textlink="">
      <xdr:nvSpPr>
        <xdr:cNvPr id="157" name="楕円 156">
          <a:extLst>
            <a:ext uri="{FF2B5EF4-FFF2-40B4-BE49-F238E27FC236}">
              <a16:creationId xmlns:a16="http://schemas.microsoft.com/office/drawing/2014/main" id="{4F6A29DA-DA29-4EAC-A51E-307C9B4E8EDD}"/>
            </a:ext>
          </a:extLst>
        </xdr:cNvPr>
        <xdr:cNvSpPr/>
      </xdr:nvSpPr>
      <xdr:spPr>
        <a:xfrm>
          <a:off x="11953875" y="56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81901</xdr:rowOff>
    </xdr:from>
    <xdr:to>
      <xdr:col>72</xdr:col>
      <xdr:colOff>73025</xdr:colOff>
      <xdr:row>29</xdr:row>
      <xdr:rowOff>148830</xdr:rowOff>
    </xdr:to>
    <xdr:cxnSp macro="">
      <xdr:nvCxnSpPr>
        <xdr:cNvPr id="158" name="直線コネクタ 157">
          <a:extLst>
            <a:ext uri="{FF2B5EF4-FFF2-40B4-BE49-F238E27FC236}">
              <a16:creationId xmlns:a16="http://schemas.microsoft.com/office/drawing/2014/main" id="{79A7A94C-ACEE-4496-A239-7ABA0DF1E4E2}"/>
            </a:ext>
          </a:extLst>
        </xdr:cNvPr>
        <xdr:cNvCxnSpPr/>
      </xdr:nvCxnSpPr>
      <xdr:spPr>
        <a:xfrm>
          <a:off x="12004675" y="5663551"/>
          <a:ext cx="6858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24215</xdr:rowOff>
    </xdr:from>
    <xdr:to>
      <xdr:col>64</xdr:col>
      <xdr:colOff>123825</xdr:colOff>
      <xdr:row>30</xdr:row>
      <xdr:rowOff>125815</xdr:rowOff>
    </xdr:to>
    <xdr:sp macro="" textlink="">
      <xdr:nvSpPr>
        <xdr:cNvPr id="159" name="楕円 158">
          <a:extLst>
            <a:ext uri="{FF2B5EF4-FFF2-40B4-BE49-F238E27FC236}">
              <a16:creationId xmlns:a16="http://schemas.microsoft.com/office/drawing/2014/main" id="{D0CBD999-8388-4219-8D29-DC183D2EAA55}"/>
            </a:ext>
          </a:extLst>
        </xdr:cNvPr>
        <xdr:cNvSpPr/>
      </xdr:nvSpPr>
      <xdr:spPr>
        <a:xfrm>
          <a:off x="11268075" y="577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81901</xdr:rowOff>
    </xdr:from>
    <xdr:to>
      <xdr:col>68</xdr:col>
      <xdr:colOff>73025</xdr:colOff>
      <xdr:row>30</xdr:row>
      <xdr:rowOff>75015</xdr:rowOff>
    </xdr:to>
    <xdr:cxnSp macro="">
      <xdr:nvCxnSpPr>
        <xdr:cNvPr id="160" name="直線コネクタ 159">
          <a:extLst>
            <a:ext uri="{FF2B5EF4-FFF2-40B4-BE49-F238E27FC236}">
              <a16:creationId xmlns:a16="http://schemas.microsoft.com/office/drawing/2014/main" id="{A5B50D80-843A-47A5-BA4C-D5CEEB57786B}"/>
            </a:ext>
          </a:extLst>
        </xdr:cNvPr>
        <xdr:cNvCxnSpPr/>
      </xdr:nvCxnSpPr>
      <xdr:spPr>
        <a:xfrm flipV="1">
          <a:off x="11318875" y="5663551"/>
          <a:ext cx="685800" cy="15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69123</xdr:rowOff>
    </xdr:from>
    <xdr:to>
      <xdr:col>60</xdr:col>
      <xdr:colOff>123825</xdr:colOff>
      <xdr:row>29</xdr:row>
      <xdr:rowOff>170723</xdr:rowOff>
    </xdr:to>
    <xdr:sp macro="" textlink="">
      <xdr:nvSpPr>
        <xdr:cNvPr id="161" name="楕円 160">
          <a:extLst>
            <a:ext uri="{FF2B5EF4-FFF2-40B4-BE49-F238E27FC236}">
              <a16:creationId xmlns:a16="http://schemas.microsoft.com/office/drawing/2014/main" id="{52F7D7B6-68B6-461F-88D9-EFC4D3BEB5DC}"/>
            </a:ext>
          </a:extLst>
        </xdr:cNvPr>
        <xdr:cNvSpPr/>
      </xdr:nvSpPr>
      <xdr:spPr>
        <a:xfrm>
          <a:off x="10582275" y="56507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119923</xdr:rowOff>
    </xdr:from>
    <xdr:to>
      <xdr:col>64</xdr:col>
      <xdr:colOff>73025</xdr:colOff>
      <xdr:row>30</xdr:row>
      <xdr:rowOff>75015</xdr:rowOff>
    </xdr:to>
    <xdr:cxnSp macro="">
      <xdr:nvCxnSpPr>
        <xdr:cNvPr id="162" name="直線コネクタ 161">
          <a:extLst>
            <a:ext uri="{FF2B5EF4-FFF2-40B4-BE49-F238E27FC236}">
              <a16:creationId xmlns:a16="http://schemas.microsoft.com/office/drawing/2014/main" id="{09198DCA-223D-4367-B24D-EC7122A904D5}"/>
            </a:ext>
          </a:extLst>
        </xdr:cNvPr>
        <xdr:cNvCxnSpPr/>
      </xdr:nvCxnSpPr>
      <xdr:spPr>
        <a:xfrm>
          <a:off x="10633075" y="5701573"/>
          <a:ext cx="685800" cy="12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121380</xdr:rowOff>
    </xdr:from>
    <xdr:ext cx="469744" cy="259045"/>
    <xdr:sp macro="" textlink="">
      <xdr:nvSpPr>
        <xdr:cNvPr id="163" name="n_1aveValue債務償還比率">
          <a:extLst>
            <a:ext uri="{FF2B5EF4-FFF2-40B4-BE49-F238E27FC236}">
              <a16:creationId xmlns:a16="http://schemas.microsoft.com/office/drawing/2014/main" id="{DE215716-FF81-43FF-9D54-F4DD456AA109}"/>
            </a:ext>
          </a:extLst>
        </xdr:cNvPr>
        <xdr:cNvSpPr txBox="1"/>
      </xdr:nvSpPr>
      <xdr:spPr>
        <a:xfrm>
          <a:off x="12461952" y="586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64" name="n_2aveValue債務償還比率">
          <a:extLst>
            <a:ext uri="{FF2B5EF4-FFF2-40B4-BE49-F238E27FC236}">
              <a16:creationId xmlns:a16="http://schemas.microsoft.com/office/drawing/2014/main" id="{154CAF9F-D350-40D4-B3EE-49B935A383B0}"/>
            </a:ext>
          </a:extLst>
        </xdr:cNvPr>
        <xdr:cNvSpPr txBox="1"/>
      </xdr:nvSpPr>
      <xdr:spPr>
        <a:xfrm>
          <a:off x="11788852" y="579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65" name="n_3aveValue債務償還比率">
          <a:extLst>
            <a:ext uri="{FF2B5EF4-FFF2-40B4-BE49-F238E27FC236}">
              <a16:creationId xmlns:a16="http://schemas.microsoft.com/office/drawing/2014/main" id="{F99A316D-A0F2-4546-8497-6F7DB3C845A8}"/>
            </a:ext>
          </a:extLst>
        </xdr:cNvPr>
        <xdr:cNvSpPr txBox="1"/>
      </xdr:nvSpPr>
      <xdr:spPr>
        <a:xfrm>
          <a:off x="11103052" y="596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64117</xdr:rowOff>
    </xdr:from>
    <xdr:ext cx="469744" cy="259045"/>
    <xdr:sp macro="" textlink="">
      <xdr:nvSpPr>
        <xdr:cNvPr id="166" name="n_4aveValue債務償還比率">
          <a:extLst>
            <a:ext uri="{FF2B5EF4-FFF2-40B4-BE49-F238E27FC236}">
              <a16:creationId xmlns:a16="http://schemas.microsoft.com/office/drawing/2014/main" id="{56D32F7C-E039-49E1-A4F4-A2A574444BAD}"/>
            </a:ext>
          </a:extLst>
        </xdr:cNvPr>
        <xdr:cNvSpPr txBox="1"/>
      </xdr:nvSpPr>
      <xdr:spPr>
        <a:xfrm>
          <a:off x="10417252" y="59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44707</xdr:rowOff>
    </xdr:from>
    <xdr:ext cx="469744" cy="259045"/>
    <xdr:sp macro="" textlink="">
      <xdr:nvSpPr>
        <xdr:cNvPr id="167" name="n_1mainValue債務償還比率">
          <a:extLst>
            <a:ext uri="{FF2B5EF4-FFF2-40B4-BE49-F238E27FC236}">
              <a16:creationId xmlns:a16="http://schemas.microsoft.com/office/drawing/2014/main" id="{87B9D2EC-5C9D-4367-952F-A5975EB05C26}"/>
            </a:ext>
          </a:extLst>
        </xdr:cNvPr>
        <xdr:cNvSpPr txBox="1"/>
      </xdr:nvSpPr>
      <xdr:spPr>
        <a:xfrm>
          <a:off x="12461952" y="546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149228</xdr:rowOff>
    </xdr:from>
    <xdr:ext cx="469744" cy="259045"/>
    <xdr:sp macro="" textlink="">
      <xdr:nvSpPr>
        <xdr:cNvPr id="168" name="n_2mainValue債務償還比率">
          <a:extLst>
            <a:ext uri="{FF2B5EF4-FFF2-40B4-BE49-F238E27FC236}">
              <a16:creationId xmlns:a16="http://schemas.microsoft.com/office/drawing/2014/main" id="{27F4FCD3-5E6E-42F0-960D-4A7698AF189E}"/>
            </a:ext>
          </a:extLst>
        </xdr:cNvPr>
        <xdr:cNvSpPr txBox="1"/>
      </xdr:nvSpPr>
      <xdr:spPr>
        <a:xfrm>
          <a:off x="11788852" y="540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142342</xdr:rowOff>
    </xdr:from>
    <xdr:ext cx="469744" cy="259045"/>
    <xdr:sp macro="" textlink="">
      <xdr:nvSpPr>
        <xdr:cNvPr id="169" name="n_3mainValue債務償還比率">
          <a:extLst>
            <a:ext uri="{FF2B5EF4-FFF2-40B4-BE49-F238E27FC236}">
              <a16:creationId xmlns:a16="http://schemas.microsoft.com/office/drawing/2014/main" id="{F64AC037-D4FF-4CD1-A72B-1F735AC8817F}"/>
            </a:ext>
          </a:extLst>
        </xdr:cNvPr>
        <xdr:cNvSpPr txBox="1"/>
      </xdr:nvSpPr>
      <xdr:spPr>
        <a:xfrm>
          <a:off x="11103052" y="555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15800</xdr:rowOff>
    </xdr:from>
    <xdr:ext cx="469744" cy="259045"/>
    <xdr:sp macro="" textlink="">
      <xdr:nvSpPr>
        <xdr:cNvPr id="170" name="n_4mainValue債務償還比率">
          <a:extLst>
            <a:ext uri="{FF2B5EF4-FFF2-40B4-BE49-F238E27FC236}">
              <a16:creationId xmlns:a16="http://schemas.microsoft.com/office/drawing/2014/main" id="{4B72A1A1-691B-4A5A-87A0-BC724E964BDF}"/>
            </a:ext>
          </a:extLst>
        </xdr:cNvPr>
        <xdr:cNvSpPr txBox="1"/>
      </xdr:nvSpPr>
      <xdr:spPr>
        <a:xfrm>
          <a:off x="10417252" y="543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A0ECC156-D06B-4551-B46E-2B8C4605C121}"/>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4CB3F18D-806F-4797-999C-D2DB8CCCA8D8}"/>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9CED9B9C-B8D9-421A-B559-4B791A7EAE5A}"/>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9E90BAD7-FF2B-4F3E-9534-2FD681C7F57A}"/>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D0F53B3E-0419-4CD2-988C-4BA093ED66E6}"/>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73E15948-601B-4C8F-8E3F-DD067690AF7C}"/>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69A4D6F-DCC0-4FC4-88DE-D584DBAE520E}"/>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351BE2D-A883-4039-A7EC-02B37C255363}"/>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BFDE8C6-B9B2-4728-A271-C36ACEBA4C26}"/>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CEBBC23-14D0-4465-A8B9-E949308E20F1}"/>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5960D43-8648-44D5-99C1-0207AFAE7FCF}"/>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56D6866-6B82-4A1F-A2DD-BBE762DAC73C}"/>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9ABC69A-60FB-45DF-B807-2B4508FB117A}"/>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7E5FA80-3BAE-4EC5-8202-6D53A3A9A891}"/>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303D03A-12EA-4CCA-B95B-0D52384A77B3}"/>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F40618E-F3C6-471D-A42C-762577ECB79B}"/>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343,916
338,640
464.51
140,553,945
137,297,742
2,582,332
75,498,436
124,152,291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1F156A5-146C-4799-9B20-774292785B5E}"/>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2170456-215D-41F1-8222-A28EE8177883}"/>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E45299F-D9A3-4F0F-9672-464924ABDDA2}"/>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7A7D46A-FE3C-44B5-9356-ADFC6EF5D2E7}"/>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A3EAA3B-520B-4537-AE15-EB0E0182C6EF}"/>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169DBC6-628E-4C9D-8CFB-2A0C3DC50F0B}"/>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C17959A-4837-403C-BEF0-5DC1957110CD}"/>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BCAC3E5-AFEE-4666-9642-4647BCD502AE}"/>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8F70870-4628-4587-956F-194CA017FC95}"/>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A9FC704-ACD4-46C6-85A8-D75D6AD06F06}"/>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FE27F1D-AE7E-4362-9A2A-337CA626C8F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C7098DA-9379-4F45-96EE-F86B88067016}"/>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5E39887-CC2C-4B63-879A-1592FE787899}"/>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D8B5D36-7E10-498A-B045-6D69ED54D47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5ABB964-BBED-4E04-9B5C-61C949559A91}"/>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D56E21E-E9CF-4822-A1D9-794FFF1BB1A2}"/>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87CC2F3-C20E-40E5-9267-4594EA976C87}"/>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4213EEE-A824-4264-A7F0-1EEBEED5F218}"/>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8BA892E-7A18-4C50-B388-EE9842C5033B}"/>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19735D4-6108-4F83-932A-AAA6328699DB}"/>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5665166-E963-41E1-9D52-6FF9EA43B23D}"/>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43106B5-3422-4069-8210-7285C73CAC1A}"/>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AAB234B-1360-40CC-8E49-ECD097492265}"/>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78EA919-3147-4432-93F3-A4804ABC2F49}"/>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AC9842F-E559-489E-8C98-39CB4AB121B6}"/>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DEB63E4-85AC-495B-88F8-FB769B8FD49E}"/>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BA11AE6-D3D4-41EC-87AF-59E6E7A7C8DF}"/>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229DB4A-4B41-41DF-8ED1-9A295734C06A}"/>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7B39327-C1B3-4A2C-A8C7-5FE32AA64C5B}"/>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F739FDA-37A7-4A46-B7C9-0B16231C4401}"/>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1770B6C-DB92-44BE-8F33-4236E9B5D207}"/>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FFE50D7-D175-4D03-B54A-CE851C75B67D}"/>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CD1D48E1-378B-4617-83CD-96307FBF4B99}"/>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875B7E14-6056-4BD3-AD8B-0F50B239F5FA}"/>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B2ABEA9B-F146-4792-997D-017AE7099389}"/>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E9174B6E-C684-4F17-BCC1-3D3B66E65FA8}"/>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3026FDD3-7D39-4951-9CF8-C6279B3FE1F0}"/>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F2478039-2723-477D-8CC3-6048F6EFE599}"/>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881D721C-A0D0-469A-9F89-BB45C1A7B4FC}"/>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979C435F-AFA7-4537-AA40-ECDD7EB87275}"/>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194AF502-9D69-4665-B0BD-10B4999A31C9}"/>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77D45EAF-F334-4F42-BE91-CF2F3B94E273}"/>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C6B7C0AD-E83B-43A9-AB4B-926CFE7529D5}"/>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65CBEAFC-380F-42DE-B95B-B8973857608F}"/>
            </a:ext>
          </a:extLst>
        </xdr:cNvPr>
        <xdr:cNvCxnSpPr/>
      </xdr:nvCxnSpPr>
      <xdr:spPr>
        <a:xfrm flipV="1">
          <a:off x="4177665" y="5592572"/>
          <a:ext cx="0" cy="126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3C409138-EF07-48EC-8E09-26ACF5769CDC}"/>
            </a:ext>
          </a:extLst>
        </xdr:cNvPr>
        <xdr:cNvSpPr txBox="1"/>
      </xdr:nvSpPr>
      <xdr:spPr>
        <a:xfrm>
          <a:off x="4216400" y="6857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2DC80196-4CD0-4624-A193-BB452065F4C5}"/>
            </a:ext>
          </a:extLst>
        </xdr:cNvPr>
        <xdr:cNvCxnSpPr/>
      </xdr:nvCxnSpPr>
      <xdr:spPr>
        <a:xfrm>
          <a:off x="4108450" y="6853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55EFD477-3595-4D28-95B6-52818FE87937}"/>
            </a:ext>
          </a:extLst>
        </xdr:cNvPr>
        <xdr:cNvSpPr txBox="1"/>
      </xdr:nvSpPr>
      <xdr:spPr>
        <a:xfrm>
          <a:off x="4216400" y="537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6510F5B3-6D14-4A37-8999-29AF86216FE3}"/>
            </a:ext>
          </a:extLst>
        </xdr:cNvPr>
        <xdr:cNvCxnSpPr/>
      </xdr:nvCxnSpPr>
      <xdr:spPr>
        <a:xfrm>
          <a:off x="4108450" y="55925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F82F50BB-E12B-46A8-95A3-0CB8F02DF505}"/>
            </a:ext>
          </a:extLst>
        </xdr:cNvPr>
        <xdr:cNvSpPr txBox="1"/>
      </xdr:nvSpPr>
      <xdr:spPr>
        <a:xfrm>
          <a:off x="4216400" y="6141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6258B20A-8D2D-4EE4-A948-F0854B869BF5}"/>
            </a:ext>
          </a:extLst>
        </xdr:cNvPr>
        <xdr:cNvSpPr/>
      </xdr:nvSpPr>
      <xdr:spPr>
        <a:xfrm>
          <a:off x="4127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3CC77BC4-97A0-4F0B-BC11-8BA892706DDC}"/>
            </a:ext>
          </a:extLst>
        </xdr:cNvPr>
        <xdr:cNvSpPr/>
      </xdr:nvSpPr>
      <xdr:spPr>
        <a:xfrm>
          <a:off x="3384550" y="61381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91F28696-223D-44A4-90A6-5436BA483F33}"/>
            </a:ext>
          </a:extLst>
        </xdr:cNvPr>
        <xdr:cNvSpPr/>
      </xdr:nvSpPr>
      <xdr:spPr>
        <a:xfrm>
          <a:off x="2571750" y="61147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A39716F1-0608-4A89-B8EE-3B3BD42FEB97}"/>
            </a:ext>
          </a:extLst>
        </xdr:cNvPr>
        <xdr:cNvSpPr/>
      </xdr:nvSpPr>
      <xdr:spPr>
        <a:xfrm>
          <a:off x="1778000" y="6082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5E771694-2528-41C1-BA8F-AE6B898FA5B2}"/>
            </a:ext>
          </a:extLst>
        </xdr:cNvPr>
        <xdr:cNvSpPr/>
      </xdr:nvSpPr>
      <xdr:spPr>
        <a:xfrm>
          <a:off x="984250" y="60485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4C7EE8B3-62EC-4C92-A40C-145E4337DE16}"/>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3C2FD1D-8762-4969-8B6E-4CADAAF63B66}"/>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458A1B7-2013-4541-B4E3-072E3B9C6B81}"/>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FD72BF3-0C7E-44B9-9CB3-6FC0D1A67707}"/>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64F2125-FBD3-4667-A189-429A4A093A87}"/>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130556</xdr:rowOff>
    </xdr:from>
    <xdr:to>
      <xdr:col>24</xdr:col>
      <xdr:colOff>114300</xdr:colOff>
      <xdr:row>37</xdr:row>
      <xdr:rowOff>60706</xdr:rowOff>
    </xdr:to>
    <xdr:sp macro="" textlink="">
      <xdr:nvSpPr>
        <xdr:cNvPr id="71" name="楕円 70">
          <a:extLst>
            <a:ext uri="{FF2B5EF4-FFF2-40B4-BE49-F238E27FC236}">
              <a16:creationId xmlns:a16="http://schemas.microsoft.com/office/drawing/2014/main" id="{B0832AA1-D9B5-4435-B984-288941897F15}"/>
            </a:ext>
          </a:extLst>
        </xdr:cNvPr>
        <xdr:cNvSpPr/>
      </xdr:nvSpPr>
      <xdr:spPr>
        <a:xfrm>
          <a:off x="4127500" y="60805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153433</xdr:rowOff>
    </xdr:from>
    <xdr:ext cx="405111" cy="259045"/>
    <xdr:sp macro="" textlink="">
      <xdr:nvSpPr>
        <xdr:cNvPr id="72" name="【道路】&#10;有形固定資産減価償却率該当値テキスト">
          <a:extLst>
            <a:ext uri="{FF2B5EF4-FFF2-40B4-BE49-F238E27FC236}">
              <a16:creationId xmlns:a16="http://schemas.microsoft.com/office/drawing/2014/main" id="{47026144-FBB2-440C-95C1-E4655B3CCDFE}"/>
            </a:ext>
          </a:extLst>
        </xdr:cNvPr>
        <xdr:cNvSpPr txBox="1"/>
      </xdr:nvSpPr>
      <xdr:spPr>
        <a:xfrm>
          <a:off x="4216400" y="5938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89408</xdr:rowOff>
    </xdr:from>
    <xdr:to>
      <xdr:col>20</xdr:col>
      <xdr:colOff>38100</xdr:colOff>
      <xdr:row>37</xdr:row>
      <xdr:rowOff>19558</xdr:rowOff>
    </xdr:to>
    <xdr:sp macro="" textlink="">
      <xdr:nvSpPr>
        <xdr:cNvPr id="73" name="楕円 72">
          <a:extLst>
            <a:ext uri="{FF2B5EF4-FFF2-40B4-BE49-F238E27FC236}">
              <a16:creationId xmlns:a16="http://schemas.microsoft.com/office/drawing/2014/main" id="{5D17654C-7358-44B9-BA6A-FA113F193D94}"/>
            </a:ext>
          </a:extLst>
        </xdr:cNvPr>
        <xdr:cNvSpPr/>
      </xdr:nvSpPr>
      <xdr:spPr>
        <a:xfrm>
          <a:off x="3384550" y="60393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140208</xdr:rowOff>
    </xdr:from>
    <xdr:to>
      <xdr:col>24</xdr:col>
      <xdr:colOff>63500</xdr:colOff>
      <xdr:row>37</xdr:row>
      <xdr:rowOff>9906</xdr:rowOff>
    </xdr:to>
    <xdr:cxnSp macro="">
      <xdr:nvCxnSpPr>
        <xdr:cNvPr id="74" name="直線コネクタ 73">
          <a:extLst>
            <a:ext uri="{FF2B5EF4-FFF2-40B4-BE49-F238E27FC236}">
              <a16:creationId xmlns:a16="http://schemas.microsoft.com/office/drawing/2014/main" id="{56060351-F148-47F9-BFBF-BB1A8F73FF75}"/>
            </a:ext>
          </a:extLst>
        </xdr:cNvPr>
        <xdr:cNvCxnSpPr/>
      </xdr:nvCxnSpPr>
      <xdr:spPr>
        <a:xfrm>
          <a:off x="3429000" y="6090158"/>
          <a:ext cx="7493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45974</xdr:rowOff>
    </xdr:from>
    <xdr:to>
      <xdr:col>15</xdr:col>
      <xdr:colOff>101600</xdr:colOff>
      <xdr:row>36</xdr:row>
      <xdr:rowOff>147574</xdr:rowOff>
    </xdr:to>
    <xdr:sp macro="" textlink="">
      <xdr:nvSpPr>
        <xdr:cNvPr id="75" name="楕円 74">
          <a:extLst>
            <a:ext uri="{FF2B5EF4-FFF2-40B4-BE49-F238E27FC236}">
              <a16:creationId xmlns:a16="http://schemas.microsoft.com/office/drawing/2014/main" id="{6E62DBE8-272F-4B15-8B6D-422B922EDAE2}"/>
            </a:ext>
          </a:extLst>
        </xdr:cNvPr>
        <xdr:cNvSpPr/>
      </xdr:nvSpPr>
      <xdr:spPr>
        <a:xfrm>
          <a:off x="2571750" y="59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96774</xdr:rowOff>
    </xdr:from>
    <xdr:to>
      <xdr:col>19</xdr:col>
      <xdr:colOff>177800</xdr:colOff>
      <xdr:row>36</xdr:row>
      <xdr:rowOff>140208</xdr:rowOff>
    </xdr:to>
    <xdr:cxnSp macro="">
      <xdr:nvCxnSpPr>
        <xdr:cNvPr id="76" name="直線コネクタ 75">
          <a:extLst>
            <a:ext uri="{FF2B5EF4-FFF2-40B4-BE49-F238E27FC236}">
              <a16:creationId xmlns:a16="http://schemas.microsoft.com/office/drawing/2014/main" id="{6CDBFFDE-A22B-42C6-B032-86CDFBD08DB8}"/>
            </a:ext>
          </a:extLst>
        </xdr:cNvPr>
        <xdr:cNvCxnSpPr/>
      </xdr:nvCxnSpPr>
      <xdr:spPr>
        <a:xfrm>
          <a:off x="2622550" y="6046724"/>
          <a:ext cx="8064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9398</xdr:rowOff>
    </xdr:from>
    <xdr:to>
      <xdr:col>10</xdr:col>
      <xdr:colOff>165100</xdr:colOff>
      <xdr:row>36</xdr:row>
      <xdr:rowOff>110998</xdr:rowOff>
    </xdr:to>
    <xdr:sp macro="" textlink="">
      <xdr:nvSpPr>
        <xdr:cNvPr id="77" name="楕円 76">
          <a:extLst>
            <a:ext uri="{FF2B5EF4-FFF2-40B4-BE49-F238E27FC236}">
              <a16:creationId xmlns:a16="http://schemas.microsoft.com/office/drawing/2014/main" id="{F31FA12B-5B40-4BAF-A3B7-8528FCE8249B}"/>
            </a:ext>
          </a:extLst>
        </xdr:cNvPr>
        <xdr:cNvSpPr/>
      </xdr:nvSpPr>
      <xdr:spPr>
        <a:xfrm>
          <a:off x="17780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60198</xdr:rowOff>
    </xdr:from>
    <xdr:to>
      <xdr:col>15</xdr:col>
      <xdr:colOff>50800</xdr:colOff>
      <xdr:row>36</xdr:row>
      <xdr:rowOff>96774</xdr:rowOff>
    </xdr:to>
    <xdr:cxnSp macro="">
      <xdr:nvCxnSpPr>
        <xdr:cNvPr id="78" name="直線コネクタ 77">
          <a:extLst>
            <a:ext uri="{FF2B5EF4-FFF2-40B4-BE49-F238E27FC236}">
              <a16:creationId xmlns:a16="http://schemas.microsoft.com/office/drawing/2014/main" id="{BF7C151F-EF6E-4499-860E-31176DFC8956}"/>
            </a:ext>
          </a:extLst>
        </xdr:cNvPr>
        <xdr:cNvCxnSpPr/>
      </xdr:nvCxnSpPr>
      <xdr:spPr>
        <a:xfrm>
          <a:off x="1828800" y="6010148"/>
          <a:ext cx="7937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151130</xdr:rowOff>
    </xdr:from>
    <xdr:to>
      <xdr:col>6</xdr:col>
      <xdr:colOff>38100</xdr:colOff>
      <xdr:row>36</xdr:row>
      <xdr:rowOff>81280</xdr:rowOff>
    </xdr:to>
    <xdr:sp macro="" textlink="">
      <xdr:nvSpPr>
        <xdr:cNvPr id="79" name="楕円 78">
          <a:extLst>
            <a:ext uri="{FF2B5EF4-FFF2-40B4-BE49-F238E27FC236}">
              <a16:creationId xmlns:a16="http://schemas.microsoft.com/office/drawing/2014/main" id="{E93C38AD-1B26-4F6B-8412-4FCF9576C6B8}"/>
            </a:ext>
          </a:extLst>
        </xdr:cNvPr>
        <xdr:cNvSpPr/>
      </xdr:nvSpPr>
      <xdr:spPr>
        <a:xfrm>
          <a:off x="984250" y="59359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30480</xdr:rowOff>
    </xdr:from>
    <xdr:to>
      <xdr:col>10</xdr:col>
      <xdr:colOff>114300</xdr:colOff>
      <xdr:row>36</xdr:row>
      <xdr:rowOff>60198</xdr:rowOff>
    </xdr:to>
    <xdr:cxnSp macro="">
      <xdr:nvCxnSpPr>
        <xdr:cNvPr id="80" name="直線コネクタ 79">
          <a:extLst>
            <a:ext uri="{FF2B5EF4-FFF2-40B4-BE49-F238E27FC236}">
              <a16:creationId xmlns:a16="http://schemas.microsoft.com/office/drawing/2014/main" id="{F469E221-B9F3-4AB3-8AC9-ABE597E87D3A}"/>
            </a:ext>
          </a:extLst>
        </xdr:cNvPr>
        <xdr:cNvCxnSpPr/>
      </xdr:nvCxnSpPr>
      <xdr:spPr>
        <a:xfrm>
          <a:off x="1028700" y="5980430"/>
          <a:ext cx="8001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115841</xdr:rowOff>
    </xdr:from>
    <xdr:ext cx="405111" cy="259045"/>
    <xdr:sp macro="" textlink="">
      <xdr:nvSpPr>
        <xdr:cNvPr id="81" name="n_1aveValue【道路】&#10;有形固定資産減価償却率">
          <a:extLst>
            <a:ext uri="{FF2B5EF4-FFF2-40B4-BE49-F238E27FC236}">
              <a16:creationId xmlns:a16="http://schemas.microsoft.com/office/drawing/2014/main" id="{64727309-C14E-4A33-8AB8-07BD417042D8}"/>
            </a:ext>
          </a:extLst>
        </xdr:cNvPr>
        <xdr:cNvSpPr txBox="1"/>
      </xdr:nvSpPr>
      <xdr:spPr>
        <a:xfrm>
          <a:off x="3239144" y="62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4CA01BB0-74C4-42AF-A2A9-EC1ED320CF78}"/>
            </a:ext>
          </a:extLst>
        </xdr:cNvPr>
        <xdr:cNvSpPr txBox="1"/>
      </xdr:nvSpPr>
      <xdr:spPr>
        <a:xfrm>
          <a:off x="2439044" y="620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54119</xdr:rowOff>
    </xdr:from>
    <xdr:ext cx="405111" cy="259045"/>
    <xdr:sp macro="" textlink="">
      <xdr:nvSpPr>
        <xdr:cNvPr id="83" name="n_3aveValue【道路】&#10;有形固定資産減価償却率">
          <a:extLst>
            <a:ext uri="{FF2B5EF4-FFF2-40B4-BE49-F238E27FC236}">
              <a16:creationId xmlns:a16="http://schemas.microsoft.com/office/drawing/2014/main" id="{808E9ABE-0C61-4895-91F9-7E3249D2150F}"/>
            </a:ext>
          </a:extLst>
        </xdr:cNvPr>
        <xdr:cNvSpPr txBox="1"/>
      </xdr:nvSpPr>
      <xdr:spPr>
        <a:xfrm>
          <a:off x="1645294" y="616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19829</xdr:rowOff>
    </xdr:from>
    <xdr:ext cx="405111" cy="259045"/>
    <xdr:sp macro="" textlink="">
      <xdr:nvSpPr>
        <xdr:cNvPr id="84" name="n_4aveValue【道路】&#10;有形固定資産減価償却率">
          <a:extLst>
            <a:ext uri="{FF2B5EF4-FFF2-40B4-BE49-F238E27FC236}">
              <a16:creationId xmlns:a16="http://schemas.microsoft.com/office/drawing/2014/main" id="{76D03AFA-3B00-46A7-88C9-1D8F414E5B29}"/>
            </a:ext>
          </a:extLst>
        </xdr:cNvPr>
        <xdr:cNvSpPr txBox="1"/>
      </xdr:nvSpPr>
      <xdr:spPr>
        <a:xfrm>
          <a:off x="851544" y="613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36085</xdr:rowOff>
    </xdr:from>
    <xdr:ext cx="405111" cy="259045"/>
    <xdr:sp macro="" textlink="">
      <xdr:nvSpPr>
        <xdr:cNvPr id="85" name="n_1mainValue【道路】&#10;有形固定資産減価償却率">
          <a:extLst>
            <a:ext uri="{FF2B5EF4-FFF2-40B4-BE49-F238E27FC236}">
              <a16:creationId xmlns:a16="http://schemas.microsoft.com/office/drawing/2014/main" id="{64D610DF-D6FE-4D29-9CE3-7AA1A70263D1}"/>
            </a:ext>
          </a:extLst>
        </xdr:cNvPr>
        <xdr:cNvSpPr txBox="1"/>
      </xdr:nvSpPr>
      <xdr:spPr>
        <a:xfrm>
          <a:off x="3239144" y="5820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164101</xdr:rowOff>
    </xdr:from>
    <xdr:ext cx="405111" cy="259045"/>
    <xdr:sp macro="" textlink="">
      <xdr:nvSpPr>
        <xdr:cNvPr id="86" name="n_2mainValue【道路】&#10;有形固定資産減価償却率">
          <a:extLst>
            <a:ext uri="{FF2B5EF4-FFF2-40B4-BE49-F238E27FC236}">
              <a16:creationId xmlns:a16="http://schemas.microsoft.com/office/drawing/2014/main" id="{86601CE7-3FFD-4335-B844-881D864EEE48}"/>
            </a:ext>
          </a:extLst>
        </xdr:cNvPr>
        <xdr:cNvSpPr txBox="1"/>
      </xdr:nvSpPr>
      <xdr:spPr>
        <a:xfrm>
          <a:off x="2439044" y="578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127525</xdr:rowOff>
    </xdr:from>
    <xdr:ext cx="405111" cy="259045"/>
    <xdr:sp macro="" textlink="">
      <xdr:nvSpPr>
        <xdr:cNvPr id="87" name="n_3mainValue【道路】&#10;有形固定資産減価償却率">
          <a:extLst>
            <a:ext uri="{FF2B5EF4-FFF2-40B4-BE49-F238E27FC236}">
              <a16:creationId xmlns:a16="http://schemas.microsoft.com/office/drawing/2014/main" id="{71663285-BDF1-4723-BD3F-A4795EA9366A}"/>
            </a:ext>
          </a:extLst>
        </xdr:cNvPr>
        <xdr:cNvSpPr txBox="1"/>
      </xdr:nvSpPr>
      <xdr:spPr>
        <a:xfrm>
          <a:off x="1645294" y="5747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97807</xdr:rowOff>
    </xdr:from>
    <xdr:ext cx="405111" cy="259045"/>
    <xdr:sp macro="" textlink="">
      <xdr:nvSpPr>
        <xdr:cNvPr id="88" name="n_4mainValue【道路】&#10;有形固定資産減価償却率">
          <a:extLst>
            <a:ext uri="{FF2B5EF4-FFF2-40B4-BE49-F238E27FC236}">
              <a16:creationId xmlns:a16="http://schemas.microsoft.com/office/drawing/2014/main" id="{13C4F3CE-3630-419E-8C2E-92E5AC578B62}"/>
            </a:ext>
          </a:extLst>
        </xdr:cNvPr>
        <xdr:cNvSpPr txBox="1"/>
      </xdr:nvSpPr>
      <xdr:spPr>
        <a:xfrm>
          <a:off x="851544" y="57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5BC4CA0A-846F-465D-A5EA-6A79C309D5D5}"/>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497BD654-1E83-4FA0-96C4-4629CAD65FE2}"/>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A6F005AC-240C-422C-88FF-7AAE531D6A25}"/>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FF4E468-467F-470B-BD4B-885FE8C890BC}"/>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37B790A-5408-4452-B4DD-130C68844E62}"/>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F5741703-8BFE-49E9-8AF8-1EE21076E063}"/>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3E29FB0A-0B17-4121-A31E-80EE7D58D76A}"/>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37BB3CF7-C20C-41F6-B551-6C9DA5780C9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3AFE8445-AB0D-4A25-9EA7-B8B59DDF2852}"/>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3671571B-2123-4D68-9CE0-6C9B6B85CC9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2C6EF033-259A-4A55-B71A-F3D935D36E56}"/>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7682094E-9F58-4D02-AC0D-35DFF8754A58}"/>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167F8703-BB52-4432-89B5-3D7F4B9F3902}"/>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5F574D12-DF25-4BEF-B94B-203990CCDCE1}"/>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AC9FFA24-97C9-47AD-BDF1-DD6435271741}"/>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CD308483-84B4-4913-A749-8DD4BF3985BF}"/>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545B21A1-B152-4A43-83A2-2979F60FAB61}"/>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738ACA52-FF02-4187-813E-EDF791F6FCDD}"/>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2DD71C56-30EE-497A-AA02-67CA1A68DE72}"/>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C414BB33-0D93-4479-AE3E-AF4D82C5B3A8}"/>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902EB335-21F2-4DF8-A1EE-682282D16203}"/>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F436555B-AA44-454F-9FDC-E165876C352F}"/>
            </a:ext>
          </a:extLst>
        </xdr:cNvPr>
        <xdr:cNvCxnSpPr/>
      </xdr:nvCxnSpPr>
      <xdr:spPr>
        <a:xfrm flipV="1">
          <a:off x="9429115" y="5509544"/>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8CA69869-B904-4995-A50F-6D8C35701239}"/>
            </a:ext>
          </a:extLst>
        </xdr:cNvPr>
        <xdr:cNvSpPr txBox="1"/>
      </xdr:nvSpPr>
      <xdr:spPr>
        <a:xfrm>
          <a:off x="9467850" y="685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4A6045AE-FF25-4512-AEF8-D1CC4C975B9A}"/>
            </a:ext>
          </a:extLst>
        </xdr:cNvPr>
        <xdr:cNvCxnSpPr/>
      </xdr:nvCxnSpPr>
      <xdr:spPr>
        <a:xfrm>
          <a:off x="9359900" y="68463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D9CB15BF-ACBA-4E6B-B26D-31D06EB91619}"/>
            </a:ext>
          </a:extLst>
        </xdr:cNvPr>
        <xdr:cNvSpPr txBox="1"/>
      </xdr:nvSpPr>
      <xdr:spPr>
        <a:xfrm>
          <a:off x="9467850" y="529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75FBA02E-F2BF-4F17-8516-FBAB3BA98E9C}"/>
            </a:ext>
          </a:extLst>
        </xdr:cNvPr>
        <xdr:cNvCxnSpPr/>
      </xdr:nvCxnSpPr>
      <xdr:spPr>
        <a:xfrm>
          <a:off x="9359900" y="55095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9B1E3589-F872-4C77-A97E-C07B346A1003}"/>
            </a:ext>
          </a:extLst>
        </xdr:cNvPr>
        <xdr:cNvSpPr txBox="1"/>
      </xdr:nvSpPr>
      <xdr:spPr>
        <a:xfrm>
          <a:off x="9467850" y="6193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1700BDA4-0A0C-4609-A79D-316B83EAAF9F}"/>
            </a:ext>
          </a:extLst>
        </xdr:cNvPr>
        <xdr:cNvSpPr/>
      </xdr:nvSpPr>
      <xdr:spPr>
        <a:xfrm>
          <a:off x="9398000" y="63359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F04C3D1A-0B43-49A4-9019-A169C3A2A9B4}"/>
            </a:ext>
          </a:extLst>
        </xdr:cNvPr>
        <xdr:cNvSpPr/>
      </xdr:nvSpPr>
      <xdr:spPr>
        <a:xfrm>
          <a:off x="8636000" y="634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F3168232-F1EF-409B-B8C6-2ACA900F25C1}"/>
            </a:ext>
          </a:extLst>
        </xdr:cNvPr>
        <xdr:cNvSpPr/>
      </xdr:nvSpPr>
      <xdr:spPr>
        <a:xfrm>
          <a:off x="7842250" y="63484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CAF8A49C-D296-484B-9CC7-04B2F34B25C5}"/>
            </a:ext>
          </a:extLst>
        </xdr:cNvPr>
        <xdr:cNvSpPr/>
      </xdr:nvSpPr>
      <xdr:spPr>
        <a:xfrm>
          <a:off x="7029450" y="63564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20" name="フローチャート: 判断 119">
          <a:extLst>
            <a:ext uri="{FF2B5EF4-FFF2-40B4-BE49-F238E27FC236}">
              <a16:creationId xmlns:a16="http://schemas.microsoft.com/office/drawing/2014/main" id="{722D2D8C-50FB-4B0B-894C-CBA73428B15D}"/>
            </a:ext>
          </a:extLst>
        </xdr:cNvPr>
        <xdr:cNvSpPr/>
      </xdr:nvSpPr>
      <xdr:spPr>
        <a:xfrm>
          <a:off x="6235700" y="63516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A5729789-5290-4A08-A448-A38B19F2B80F}"/>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82A84CCF-D677-4E81-BD82-BFE67AA6DFD6}"/>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9C4933F-F791-42EF-872B-8DDBF752DE7D}"/>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7AE644A-49F5-46FC-8EE9-0E97662DC4DF}"/>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46D775E-B107-4995-B44A-8E4EA3A866AE}"/>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25034</xdr:rowOff>
    </xdr:from>
    <xdr:to>
      <xdr:col>55</xdr:col>
      <xdr:colOff>50800</xdr:colOff>
      <xdr:row>39</xdr:row>
      <xdr:rowOff>126634</xdr:rowOff>
    </xdr:to>
    <xdr:sp macro="" textlink="">
      <xdr:nvSpPr>
        <xdr:cNvPr id="126" name="楕円 125">
          <a:extLst>
            <a:ext uri="{FF2B5EF4-FFF2-40B4-BE49-F238E27FC236}">
              <a16:creationId xmlns:a16="http://schemas.microsoft.com/office/drawing/2014/main" id="{D261CF0C-2180-4BFD-B981-E4B7E8AA594A}"/>
            </a:ext>
          </a:extLst>
        </xdr:cNvPr>
        <xdr:cNvSpPr/>
      </xdr:nvSpPr>
      <xdr:spPr>
        <a:xfrm>
          <a:off x="9398000" y="64702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3461</xdr:rowOff>
    </xdr:from>
    <xdr:ext cx="469744" cy="259045"/>
    <xdr:sp macro="" textlink="">
      <xdr:nvSpPr>
        <xdr:cNvPr id="127" name="【道路】&#10;一人当たり延長該当値テキスト">
          <a:extLst>
            <a:ext uri="{FF2B5EF4-FFF2-40B4-BE49-F238E27FC236}">
              <a16:creationId xmlns:a16="http://schemas.microsoft.com/office/drawing/2014/main" id="{2B839C55-238E-4CD1-B660-3A02B52A5A59}"/>
            </a:ext>
          </a:extLst>
        </xdr:cNvPr>
        <xdr:cNvSpPr txBox="1"/>
      </xdr:nvSpPr>
      <xdr:spPr>
        <a:xfrm>
          <a:off x="9467850" y="644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26498</xdr:rowOff>
    </xdr:from>
    <xdr:to>
      <xdr:col>50</xdr:col>
      <xdr:colOff>165100</xdr:colOff>
      <xdr:row>39</xdr:row>
      <xdr:rowOff>128098</xdr:rowOff>
    </xdr:to>
    <xdr:sp macro="" textlink="">
      <xdr:nvSpPr>
        <xdr:cNvPr id="128" name="楕円 127">
          <a:extLst>
            <a:ext uri="{FF2B5EF4-FFF2-40B4-BE49-F238E27FC236}">
              <a16:creationId xmlns:a16="http://schemas.microsoft.com/office/drawing/2014/main" id="{07235E6F-D998-4213-9CA1-4889529974D6}"/>
            </a:ext>
          </a:extLst>
        </xdr:cNvPr>
        <xdr:cNvSpPr/>
      </xdr:nvSpPr>
      <xdr:spPr>
        <a:xfrm>
          <a:off x="8636000" y="647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75834</xdr:rowOff>
    </xdr:from>
    <xdr:to>
      <xdr:col>55</xdr:col>
      <xdr:colOff>0</xdr:colOff>
      <xdr:row>39</xdr:row>
      <xdr:rowOff>77298</xdr:rowOff>
    </xdr:to>
    <xdr:cxnSp macro="">
      <xdr:nvCxnSpPr>
        <xdr:cNvPr id="129" name="直線コネクタ 128">
          <a:extLst>
            <a:ext uri="{FF2B5EF4-FFF2-40B4-BE49-F238E27FC236}">
              <a16:creationId xmlns:a16="http://schemas.microsoft.com/office/drawing/2014/main" id="{5F52CDB6-151C-4B0B-A0F0-0AD35ECBC429}"/>
            </a:ext>
          </a:extLst>
        </xdr:cNvPr>
        <xdr:cNvCxnSpPr/>
      </xdr:nvCxnSpPr>
      <xdr:spPr>
        <a:xfrm flipV="1">
          <a:off x="8686800" y="6521084"/>
          <a:ext cx="74295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28784</xdr:rowOff>
    </xdr:from>
    <xdr:to>
      <xdr:col>46</xdr:col>
      <xdr:colOff>38100</xdr:colOff>
      <xdr:row>39</xdr:row>
      <xdr:rowOff>130384</xdr:rowOff>
    </xdr:to>
    <xdr:sp macro="" textlink="">
      <xdr:nvSpPr>
        <xdr:cNvPr id="130" name="楕円 129">
          <a:extLst>
            <a:ext uri="{FF2B5EF4-FFF2-40B4-BE49-F238E27FC236}">
              <a16:creationId xmlns:a16="http://schemas.microsoft.com/office/drawing/2014/main" id="{2766233F-81FE-4010-B256-F0568EAD2059}"/>
            </a:ext>
          </a:extLst>
        </xdr:cNvPr>
        <xdr:cNvSpPr/>
      </xdr:nvSpPr>
      <xdr:spPr>
        <a:xfrm>
          <a:off x="7842250" y="64740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77298</xdr:rowOff>
    </xdr:from>
    <xdr:to>
      <xdr:col>50</xdr:col>
      <xdr:colOff>114300</xdr:colOff>
      <xdr:row>39</xdr:row>
      <xdr:rowOff>79584</xdr:rowOff>
    </xdr:to>
    <xdr:cxnSp macro="">
      <xdr:nvCxnSpPr>
        <xdr:cNvPr id="131" name="直線コネクタ 130">
          <a:extLst>
            <a:ext uri="{FF2B5EF4-FFF2-40B4-BE49-F238E27FC236}">
              <a16:creationId xmlns:a16="http://schemas.microsoft.com/office/drawing/2014/main" id="{27399790-D63F-4A5C-AE4B-8C54B09BCC58}"/>
            </a:ext>
          </a:extLst>
        </xdr:cNvPr>
        <xdr:cNvCxnSpPr/>
      </xdr:nvCxnSpPr>
      <xdr:spPr>
        <a:xfrm flipV="1">
          <a:off x="7886700" y="6522548"/>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30246</xdr:rowOff>
    </xdr:from>
    <xdr:to>
      <xdr:col>41</xdr:col>
      <xdr:colOff>101600</xdr:colOff>
      <xdr:row>39</xdr:row>
      <xdr:rowOff>131846</xdr:rowOff>
    </xdr:to>
    <xdr:sp macro="" textlink="">
      <xdr:nvSpPr>
        <xdr:cNvPr id="132" name="楕円 131">
          <a:extLst>
            <a:ext uri="{FF2B5EF4-FFF2-40B4-BE49-F238E27FC236}">
              <a16:creationId xmlns:a16="http://schemas.microsoft.com/office/drawing/2014/main" id="{CB89B6BE-6EAE-4027-A15D-C9971D080E7D}"/>
            </a:ext>
          </a:extLst>
        </xdr:cNvPr>
        <xdr:cNvSpPr/>
      </xdr:nvSpPr>
      <xdr:spPr>
        <a:xfrm>
          <a:off x="7029450" y="647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79584</xdr:rowOff>
    </xdr:from>
    <xdr:to>
      <xdr:col>45</xdr:col>
      <xdr:colOff>177800</xdr:colOff>
      <xdr:row>39</xdr:row>
      <xdr:rowOff>81046</xdr:rowOff>
    </xdr:to>
    <xdr:cxnSp macro="">
      <xdr:nvCxnSpPr>
        <xdr:cNvPr id="133" name="直線コネクタ 132">
          <a:extLst>
            <a:ext uri="{FF2B5EF4-FFF2-40B4-BE49-F238E27FC236}">
              <a16:creationId xmlns:a16="http://schemas.microsoft.com/office/drawing/2014/main" id="{09C07334-31DC-496F-B298-5FDB0ADBDABD}"/>
            </a:ext>
          </a:extLst>
        </xdr:cNvPr>
        <xdr:cNvCxnSpPr/>
      </xdr:nvCxnSpPr>
      <xdr:spPr>
        <a:xfrm flipV="1">
          <a:off x="7080250" y="6524834"/>
          <a:ext cx="806450" cy="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33996</xdr:rowOff>
    </xdr:from>
    <xdr:to>
      <xdr:col>36</xdr:col>
      <xdr:colOff>165100</xdr:colOff>
      <xdr:row>39</xdr:row>
      <xdr:rowOff>135596</xdr:rowOff>
    </xdr:to>
    <xdr:sp macro="" textlink="">
      <xdr:nvSpPr>
        <xdr:cNvPr id="134" name="楕円 133">
          <a:extLst>
            <a:ext uri="{FF2B5EF4-FFF2-40B4-BE49-F238E27FC236}">
              <a16:creationId xmlns:a16="http://schemas.microsoft.com/office/drawing/2014/main" id="{21747185-3BD0-42B7-A9AF-92015580F010}"/>
            </a:ext>
          </a:extLst>
        </xdr:cNvPr>
        <xdr:cNvSpPr/>
      </xdr:nvSpPr>
      <xdr:spPr>
        <a:xfrm>
          <a:off x="6235700" y="647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81046</xdr:rowOff>
    </xdr:from>
    <xdr:to>
      <xdr:col>41</xdr:col>
      <xdr:colOff>50800</xdr:colOff>
      <xdr:row>39</xdr:row>
      <xdr:rowOff>84796</xdr:rowOff>
    </xdr:to>
    <xdr:cxnSp macro="">
      <xdr:nvCxnSpPr>
        <xdr:cNvPr id="135" name="直線コネクタ 134">
          <a:extLst>
            <a:ext uri="{FF2B5EF4-FFF2-40B4-BE49-F238E27FC236}">
              <a16:creationId xmlns:a16="http://schemas.microsoft.com/office/drawing/2014/main" id="{7F80AEFF-DD07-4C93-BD0E-52F750EA573C}"/>
            </a:ext>
          </a:extLst>
        </xdr:cNvPr>
        <xdr:cNvCxnSpPr/>
      </xdr:nvCxnSpPr>
      <xdr:spPr>
        <a:xfrm flipV="1">
          <a:off x="6286500" y="6526296"/>
          <a:ext cx="793750" cy="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3591F076-AC90-4CA7-81A7-74E74DE6659A}"/>
            </a:ext>
          </a:extLst>
        </xdr:cNvPr>
        <xdr:cNvSpPr txBox="1"/>
      </xdr:nvSpPr>
      <xdr:spPr>
        <a:xfrm>
          <a:off x="8458277" y="612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3E957161-E507-48D4-A009-00B5A5CD2C14}"/>
            </a:ext>
          </a:extLst>
        </xdr:cNvPr>
        <xdr:cNvSpPr txBox="1"/>
      </xdr:nvSpPr>
      <xdr:spPr>
        <a:xfrm>
          <a:off x="7677227" y="613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8E9C7F07-2C4E-4F05-93F5-4B1C59E69C9E}"/>
            </a:ext>
          </a:extLst>
        </xdr:cNvPr>
        <xdr:cNvSpPr txBox="1"/>
      </xdr:nvSpPr>
      <xdr:spPr>
        <a:xfrm>
          <a:off x="6864427" y="613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9" name="n_4aveValue【道路】&#10;一人当たり延長">
          <a:extLst>
            <a:ext uri="{FF2B5EF4-FFF2-40B4-BE49-F238E27FC236}">
              <a16:creationId xmlns:a16="http://schemas.microsoft.com/office/drawing/2014/main" id="{FFC8C5D1-BBB3-4AFF-B8C2-23C7883B83CD}"/>
            </a:ext>
          </a:extLst>
        </xdr:cNvPr>
        <xdr:cNvSpPr txBox="1"/>
      </xdr:nvSpPr>
      <xdr:spPr>
        <a:xfrm>
          <a:off x="6070677" y="613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119225</xdr:rowOff>
    </xdr:from>
    <xdr:ext cx="469744" cy="259045"/>
    <xdr:sp macro="" textlink="">
      <xdr:nvSpPr>
        <xdr:cNvPr id="140" name="n_1mainValue【道路】&#10;一人当たり延長">
          <a:extLst>
            <a:ext uri="{FF2B5EF4-FFF2-40B4-BE49-F238E27FC236}">
              <a16:creationId xmlns:a16="http://schemas.microsoft.com/office/drawing/2014/main" id="{61536B06-BFE9-46B7-A35C-BBC6A93F3F18}"/>
            </a:ext>
          </a:extLst>
        </xdr:cNvPr>
        <xdr:cNvSpPr txBox="1"/>
      </xdr:nvSpPr>
      <xdr:spPr>
        <a:xfrm>
          <a:off x="8458277" y="6564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121511</xdr:rowOff>
    </xdr:from>
    <xdr:ext cx="469744" cy="259045"/>
    <xdr:sp macro="" textlink="">
      <xdr:nvSpPr>
        <xdr:cNvPr id="141" name="n_2mainValue【道路】&#10;一人当たり延長">
          <a:extLst>
            <a:ext uri="{FF2B5EF4-FFF2-40B4-BE49-F238E27FC236}">
              <a16:creationId xmlns:a16="http://schemas.microsoft.com/office/drawing/2014/main" id="{4324C32F-581A-4F03-B4B5-309F719A6C1D}"/>
            </a:ext>
          </a:extLst>
        </xdr:cNvPr>
        <xdr:cNvSpPr txBox="1"/>
      </xdr:nvSpPr>
      <xdr:spPr>
        <a:xfrm>
          <a:off x="7677227" y="656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122973</xdr:rowOff>
    </xdr:from>
    <xdr:ext cx="469744" cy="259045"/>
    <xdr:sp macro="" textlink="">
      <xdr:nvSpPr>
        <xdr:cNvPr id="142" name="n_3mainValue【道路】&#10;一人当たり延長">
          <a:extLst>
            <a:ext uri="{FF2B5EF4-FFF2-40B4-BE49-F238E27FC236}">
              <a16:creationId xmlns:a16="http://schemas.microsoft.com/office/drawing/2014/main" id="{486C6CCD-55BE-4669-9B0C-5D716E1BBCB0}"/>
            </a:ext>
          </a:extLst>
        </xdr:cNvPr>
        <xdr:cNvSpPr txBox="1"/>
      </xdr:nvSpPr>
      <xdr:spPr>
        <a:xfrm>
          <a:off x="6864427" y="656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126723</xdr:rowOff>
    </xdr:from>
    <xdr:ext cx="469744" cy="259045"/>
    <xdr:sp macro="" textlink="">
      <xdr:nvSpPr>
        <xdr:cNvPr id="143" name="n_4mainValue【道路】&#10;一人当たり延長">
          <a:extLst>
            <a:ext uri="{FF2B5EF4-FFF2-40B4-BE49-F238E27FC236}">
              <a16:creationId xmlns:a16="http://schemas.microsoft.com/office/drawing/2014/main" id="{3B14DDFC-DADB-42CB-A911-EFEDF87443E4}"/>
            </a:ext>
          </a:extLst>
        </xdr:cNvPr>
        <xdr:cNvSpPr txBox="1"/>
      </xdr:nvSpPr>
      <xdr:spPr>
        <a:xfrm>
          <a:off x="6070677" y="6571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202A592B-AE4B-4DD8-AD23-A82C4C53DCEA}"/>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054BAABF-4FF8-4CDD-913B-25B529DCC3EE}"/>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6098F528-97D1-4A43-8B15-F037319BEE41}"/>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18A8A818-28C7-46A1-B599-1611925A427E}"/>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CEFAFCE2-E796-486E-B419-9F296FC7B4FB}"/>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4AC9B75F-D1E0-41E7-93C2-FE4557538708}"/>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136074D7-7503-4B32-9D29-3BDDB9A94F69}"/>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8E8401D8-8D58-4912-B5E2-68C8B893FA3D}"/>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974E3D06-22E6-41A6-8D91-D99FD5F38B3A}"/>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7A933BF6-D2DA-4403-B3BA-75B8464844F2}"/>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A682672F-B6DA-44C3-92C9-058C20616097}"/>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76AC33E0-D07A-4183-B3DF-A2173472D9E9}"/>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EEE37A63-AF30-4BE7-8B6D-09F02EAC33AF}"/>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6139A0AD-0E71-48AE-A5D9-A10B6DE09276}"/>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E3539315-0777-4D22-85F8-21FFE2F780C8}"/>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2E98E846-7161-455C-BAC1-5603421E371F}"/>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83258707-ECB4-468E-97C4-AD0674506AD0}"/>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6C983597-D5EF-4397-AB1B-ADDC775FCBF8}"/>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A52C5300-8F59-40C6-AFF5-3988A2B3705A}"/>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CF501D45-0350-48FB-9A50-5D35BA3BAC65}"/>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9B9E8E46-4888-4019-9C9D-A42241D23175}"/>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7A0F1A46-9C00-4400-B177-3B5C7441FE9F}"/>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3AD82FAC-FA57-46ED-84B5-6B499F3F4DD3}"/>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CADAD03E-81B7-4283-A513-493B4E071F09}"/>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8" name="直線コネクタ 167">
          <a:extLst>
            <a:ext uri="{FF2B5EF4-FFF2-40B4-BE49-F238E27FC236}">
              <a16:creationId xmlns:a16="http://schemas.microsoft.com/office/drawing/2014/main" id="{3A99B3CD-A585-48A7-8D87-3F01755032B5}"/>
            </a:ext>
          </a:extLst>
        </xdr:cNvPr>
        <xdr:cNvCxnSpPr/>
      </xdr:nvCxnSpPr>
      <xdr:spPr>
        <a:xfrm flipV="1">
          <a:off x="4177665" y="9138285"/>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124304C0-A794-45EA-BE57-93D7A92AF89D}"/>
            </a:ext>
          </a:extLst>
        </xdr:cNvPr>
        <xdr:cNvSpPr txBox="1"/>
      </xdr:nvSpPr>
      <xdr:spPr>
        <a:xfrm>
          <a:off x="4216400" y="10440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70" name="直線コネクタ 169">
          <a:extLst>
            <a:ext uri="{FF2B5EF4-FFF2-40B4-BE49-F238E27FC236}">
              <a16:creationId xmlns:a16="http://schemas.microsoft.com/office/drawing/2014/main" id="{1A3DBA0C-D5E5-4A5C-8C51-FC2A52622041}"/>
            </a:ext>
          </a:extLst>
        </xdr:cNvPr>
        <xdr:cNvCxnSpPr/>
      </xdr:nvCxnSpPr>
      <xdr:spPr>
        <a:xfrm>
          <a:off x="4108450" y="104362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848BCC83-F915-4288-B485-A4503A53CE03}"/>
            </a:ext>
          </a:extLst>
        </xdr:cNvPr>
        <xdr:cNvSpPr txBox="1"/>
      </xdr:nvSpPr>
      <xdr:spPr>
        <a:xfrm>
          <a:off x="4216400" y="891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72" name="直線コネクタ 171">
          <a:extLst>
            <a:ext uri="{FF2B5EF4-FFF2-40B4-BE49-F238E27FC236}">
              <a16:creationId xmlns:a16="http://schemas.microsoft.com/office/drawing/2014/main" id="{EE40BB22-E1D2-4C15-8199-EF30ED19E2A2}"/>
            </a:ext>
          </a:extLst>
        </xdr:cNvPr>
        <xdr:cNvCxnSpPr/>
      </xdr:nvCxnSpPr>
      <xdr:spPr>
        <a:xfrm>
          <a:off x="4108450" y="91382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160037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0B4CE220-FB0F-4D91-8B28-B6A01A1A17F1}"/>
            </a:ext>
          </a:extLst>
        </xdr:cNvPr>
        <xdr:cNvSpPr txBox="1"/>
      </xdr:nvSpPr>
      <xdr:spPr>
        <a:xfrm>
          <a:off x="4216400" y="9907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74" name="フローチャート: 判断 173">
          <a:extLst>
            <a:ext uri="{FF2B5EF4-FFF2-40B4-BE49-F238E27FC236}">
              <a16:creationId xmlns:a16="http://schemas.microsoft.com/office/drawing/2014/main" id="{47577C8F-C457-4E96-BB84-E1B319DCEB21}"/>
            </a:ext>
          </a:extLst>
        </xdr:cNvPr>
        <xdr:cNvSpPr/>
      </xdr:nvSpPr>
      <xdr:spPr>
        <a:xfrm>
          <a:off x="4127500" y="992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75" name="フローチャート: 判断 174">
          <a:extLst>
            <a:ext uri="{FF2B5EF4-FFF2-40B4-BE49-F238E27FC236}">
              <a16:creationId xmlns:a16="http://schemas.microsoft.com/office/drawing/2014/main" id="{954EF789-D279-4C60-8917-1BD97AC1BF80}"/>
            </a:ext>
          </a:extLst>
        </xdr:cNvPr>
        <xdr:cNvSpPr/>
      </xdr:nvSpPr>
      <xdr:spPr>
        <a:xfrm>
          <a:off x="3384550" y="9909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6" name="フローチャート: 判断 175">
          <a:extLst>
            <a:ext uri="{FF2B5EF4-FFF2-40B4-BE49-F238E27FC236}">
              <a16:creationId xmlns:a16="http://schemas.microsoft.com/office/drawing/2014/main" id="{DF24F8D2-46A0-4FEF-A0FC-A4C7CC1E15AF}"/>
            </a:ext>
          </a:extLst>
        </xdr:cNvPr>
        <xdr:cNvSpPr/>
      </xdr:nvSpPr>
      <xdr:spPr>
        <a:xfrm>
          <a:off x="2571750" y="98850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7" name="フローチャート: 判断 176">
          <a:extLst>
            <a:ext uri="{FF2B5EF4-FFF2-40B4-BE49-F238E27FC236}">
              <a16:creationId xmlns:a16="http://schemas.microsoft.com/office/drawing/2014/main" id="{C9700BF9-AB79-4F92-9959-684D219F965F}"/>
            </a:ext>
          </a:extLst>
        </xdr:cNvPr>
        <xdr:cNvSpPr/>
      </xdr:nvSpPr>
      <xdr:spPr>
        <a:xfrm>
          <a:off x="1778000" y="9873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8" name="フローチャート: 判断 177">
          <a:extLst>
            <a:ext uri="{FF2B5EF4-FFF2-40B4-BE49-F238E27FC236}">
              <a16:creationId xmlns:a16="http://schemas.microsoft.com/office/drawing/2014/main" id="{01927021-AAFE-4B30-82AB-89472A2C888C}"/>
            </a:ext>
          </a:extLst>
        </xdr:cNvPr>
        <xdr:cNvSpPr/>
      </xdr:nvSpPr>
      <xdr:spPr>
        <a:xfrm>
          <a:off x="984250" y="98469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A6BF43FC-0E65-418E-A097-BF1C970E7FF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A6D8E67E-9147-4A76-A701-DAB9D2BEF7C6}"/>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72FC730F-375C-41F3-9FCA-A6EAAC17A471}"/>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2865985-BE83-49C7-A851-04AB03BD8C0B}"/>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15D516F-28D7-445E-9472-266DEFB010BE}"/>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158750</xdr:rowOff>
    </xdr:from>
    <xdr:to>
      <xdr:col>24</xdr:col>
      <xdr:colOff>114300</xdr:colOff>
      <xdr:row>59</xdr:row>
      <xdr:rowOff>88900</xdr:rowOff>
    </xdr:to>
    <xdr:sp macro="" textlink="">
      <xdr:nvSpPr>
        <xdr:cNvPr id="184" name="楕円 183">
          <a:extLst>
            <a:ext uri="{FF2B5EF4-FFF2-40B4-BE49-F238E27FC236}">
              <a16:creationId xmlns:a16="http://schemas.microsoft.com/office/drawing/2014/main" id="{840285D5-0466-40A0-8057-3DA886ED1AF7}"/>
            </a:ext>
          </a:extLst>
        </xdr:cNvPr>
        <xdr:cNvSpPr/>
      </xdr:nvSpPr>
      <xdr:spPr>
        <a:xfrm>
          <a:off x="4127500" y="9740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10177</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DEC1206C-7D80-449C-B1DB-24DF6AA28151}"/>
            </a:ext>
          </a:extLst>
        </xdr:cNvPr>
        <xdr:cNvSpPr txBox="1"/>
      </xdr:nvSpPr>
      <xdr:spPr>
        <a:xfrm>
          <a:off x="4216400"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128270</xdr:rowOff>
    </xdr:from>
    <xdr:to>
      <xdr:col>20</xdr:col>
      <xdr:colOff>38100</xdr:colOff>
      <xdr:row>59</xdr:row>
      <xdr:rowOff>58420</xdr:rowOff>
    </xdr:to>
    <xdr:sp macro="" textlink="">
      <xdr:nvSpPr>
        <xdr:cNvPr id="186" name="楕円 185">
          <a:extLst>
            <a:ext uri="{FF2B5EF4-FFF2-40B4-BE49-F238E27FC236}">
              <a16:creationId xmlns:a16="http://schemas.microsoft.com/office/drawing/2014/main" id="{340A78C5-48BC-4490-8B1F-F43FAC31A577}"/>
            </a:ext>
          </a:extLst>
        </xdr:cNvPr>
        <xdr:cNvSpPr/>
      </xdr:nvSpPr>
      <xdr:spPr>
        <a:xfrm>
          <a:off x="3384550" y="97104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7620</xdr:rowOff>
    </xdr:from>
    <xdr:to>
      <xdr:col>24</xdr:col>
      <xdr:colOff>63500</xdr:colOff>
      <xdr:row>59</xdr:row>
      <xdr:rowOff>38100</xdr:rowOff>
    </xdr:to>
    <xdr:cxnSp macro="">
      <xdr:nvCxnSpPr>
        <xdr:cNvPr id="187" name="直線コネクタ 186">
          <a:extLst>
            <a:ext uri="{FF2B5EF4-FFF2-40B4-BE49-F238E27FC236}">
              <a16:creationId xmlns:a16="http://schemas.microsoft.com/office/drawing/2014/main" id="{E09F1274-47CA-4833-81CC-64BB349BD443}"/>
            </a:ext>
          </a:extLst>
        </xdr:cNvPr>
        <xdr:cNvCxnSpPr/>
      </xdr:nvCxnSpPr>
      <xdr:spPr>
        <a:xfrm>
          <a:off x="3429000" y="9754870"/>
          <a:ext cx="7493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95885</xdr:rowOff>
    </xdr:from>
    <xdr:to>
      <xdr:col>15</xdr:col>
      <xdr:colOff>101600</xdr:colOff>
      <xdr:row>59</xdr:row>
      <xdr:rowOff>26035</xdr:rowOff>
    </xdr:to>
    <xdr:sp macro="" textlink="">
      <xdr:nvSpPr>
        <xdr:cNvPr id="188" name="楕円 187">
          <a:extLst>
            <a:ext uri="{FF2B5EF4-FFF2-40B4-BE49-F238E27FC236}">
              <a16:creationId xmlns:a16="http://schemas.microsoft.com/office/drawing/2014/main" id="{6294BF28-9825-48D4-8D7E-D180C8EF37CC}"/>
            </a:ext>
          </a:extLst>
        </xdr:cNvPr>
        <xdr:cNvSpPr/>
      </xdr:nvSpPr>
      <xdr:spPr>
        <a:xfrm>
          <a:off x="2571750" y="96780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146685</xdr:rowOff>
    </xdr:from>
    <xdr:to>
      <xdr:col>19</xdr:col>
      <xdr:colOff>177800</xdr:colOff>
      <xdr:row>59</xdr:row>
      <xdr:rowOff>7620</xdr:rowOff>
    </xdr:to>
    <xdr:cxnSp macro="">
      <xdr:nvCxnSpPr>
        <xdr:cNvPr id="189" name="直線コネクタ 188">
          <a:extLst>
            <a:ext uri="{FF2B5EF4-FFF2-40B4-BE49-F238E27FC236}">
              <a16:creationId xmlns:a16="http://schemas.microsoft.com/office/drawing/2014/main" id="{1E62D33A-9252-4EB4-BD5A-7CA6F9B4E0CD}"/>
            </a:ext>
          </a:extLst>
        </xdr:cNvPr>
        <xdr:cNvCxnSpPr/>
      </xdr:nvCxnSpPr>
      <xdr:spPr>
        <a:xfrm>
          <a:off x="2622550" y="9728835"/>
          <a:ext cx="80645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65405</xdr:rowOff>
    </xdr:from>
    <xdr:to>
      <xdr:col>10</xdr:col>
      <xdr:colOff>165100</xdr:colOff>
      <xdr:row>58</xdr:row>
      <xdr:rowOff>167005</xdr:rowOff>
    </xdr:to>
    <xdr:sp macro="" textlink="">
      <xdr:nvSpPr>
        <xdr:cNvPr id="190" name="楕円 189">
          <a:extLst>
            <a:ext uri="{FF2B5EF4-FFF2-40B4-BE49-F238E27FC236}">
              <a16:creationId xmlns:a16="http://schemas.microsoft.com/office/drawing/2014/main" id="{8D7E9541-74EB-4CBE-9127-64A665AC68B3}"/>
            </a:ext>
          </a:extLst>
        </xdr:cNvPr>
        <xdr:cNvSpPr/>
      </xdr:nvSpPr>
      <xdr:spPr>
        <a:xfrm>
          <a:off x="1778000" y="964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116205</xdr:rowOff>
    </xdr:from>
    <xdr:to>
      <xdr:col>15</xdr:col>
      <xdr:colOff>50800</xdr:colOff>
      <xdr:row>58</xdr:row>
      <xdr:rowOff>146685</xdr:rowOff>
    </xdr:to>
    <xdr:cxnSp macro="">
      <xdr:nvCxnSpPr>
        <xdr:cNvPr id="191" name="直線コネクタ 190">
          <a:extLst>
            <a:ext uri="{FF2B5EF4-FFF2-40B4-BE49-F238E27FC236}">
              <a16:creationId xmlns:a16="http://schemas.microsoft.com/office/drawing/2014/main" id="{C001747A-1619-41B3-AE62-3B1532E271EB}"/>
            </a:ext>
          </a:extLst>
        </xdr:cNvPr>
        <xdr:cNvCxnSpPr/>
      </xdr:nvCxnSpPr>
      <xdr:spPr>
        <a:xfrm>
          <a:off x="1828800" y="9698355"/>
          <a:ext cx="7937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33020</xdr:rowOff>
    </xdr:from>
    <xdr:to>
      <xdr:col>6</xdr:col>
      <xdr:colOff>38100</xdr:colOff>
      <xdr:row>58</xdr:row>
      <xdr:rowOff>134620</xdr:rowOff>
    </xdr:to>
    <xdr:sp macro="" textlink="">
      <xdr:nvSpPr>
        <xdr:cNvPr id="192" name="楕円 191">
          <a:extLst>
            <a:ext uri="{FF2B5EF4-FFF2-40B4-BE49-F238E27FC236}">
              <a16:creationId xmlns:a16="http://schemas.microsoft.com/office/drawing/2014/main" id="{B308F855-0F56-4737-9824-B79C182B5D30}"/>
            </a:ext>
          </a:extLst>
        </xdr:cNvPr>
        <xdr:cNvSpPr/>
      </xdr:nvSpPr>
      <xdr:spPr>
        <a:xfrm>
          <a:off x="984250" y="9615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83820</xdr:rowOff>
    </xdr:from>
    <xdr:to>
      <xdr:col>10</xdr:col>
      <xdr:colOff>114300</xdr:colOff>
      <xdr:row>58</xdr:row>
      <xdr:rowOff>116205</xdr:rowOff>
    </xdr:to>
    <xdr:cxnSp macro="">
      <xdr:nvCxnSpPr>
        <xdr:cNvPr id="193" name="直線コネクタ 192">
          <a:extLst>
            <a:ext uri="{FF2B5EF4-FFF2-40B4-BE49-F238E27FC236}">
              <a16:creationId xmlns:a16="http://schemas.microsoft.com/office/drawing/2014/main" id="{33D1166A-78BC-49B6-A12E-E5CCBDA8285D}"/>
            </a:ext>
          </a:extLst>
        </xdr:cNvPr>
        <xdr:cNvCxnSpPr/>
      </xdr:nvCxnSpPr>
      <xdr:spPr>
        <a:xfrm>
          <a:off x="1028700" y="9665970"/>
          <a:ext cx="8001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83837</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40618DFB-5A3C-42C0-90F1-39E62A51A4DC}"/>
            </a:ext>
          </a:extLst>
        </xdr:cNvPr>
        <xdr:cNvSpPr txBox="1"/>
      </xdr:nvSpPr>
      <xdr:spPr>
        <a:xfrm>
          <a:off x="32391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59072</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8C0FAEB9-66C6-41BF-989E-FC15A4858A1B}"/>
            </a:ext>
          </a:extLst>
        </xdr:cNvPr>
        <xdr:cNvSpPr txBox="1"/>
      </xdr:nvSpPr>
      <xdr:spPr>
        <a:xfrm>
          <a:off x="24390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47642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8635DFA4-6A41-4956-97BB-957F5482C88F}"/>
            </a:ext>
          </a:extLst>
        </xdr:cNvPr>
        <xdr:cNvSpPr txBox="1"/>
      </xdr:nvSpPr>
      <xdr:spPr>
        <a:xfrm>
          <a:off x="1645294"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20972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45B9319F-CFD1-423D-8845-B0D07AF0FAE0}"/>
            </a:ext>
          </a:extLst>
        </xdr:cNvPr>
        <xdr:cNvSpPr txBox="1"/>
      </xdr:nvSpPr>
      <xdr:spPr>
        <a:xfrm>
          <a:off x="851544"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74947</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34290524-F86F-45BC-A1CF-8F5E9D724696}"/>
            </a:ext>
          </a:extLst>
        </xdr:cNvPr>
        <xdr:cNvSpPr txBox="1"/>
      </xdr:nvSpPr>
      <xdr:spPr>
        <a:xfrm>
          <a:off x="3239144" y="9491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42562</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60603C13-6644-448D-A99A-307703DF4282}"/>
            </a:ext>
          </a:extLst>
        </xdr:cNvPr>
        <xdr:cNvSpPr txBox="1"/>
      </xdr:nvSpPr>
      <xdr:spPr>
        <a:xfrm>
          <a:off x="2439044" y="9459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12082</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831137A1-FE4F-4C28-B1BE-EF845584D9BE}"/>
            </a:ext>
          </a:extLst>
        </xdr:cNvPr>
        <xdr:cNvSpPr txBox="1"/>
      </xdr:nvSpPr>
      <xdr:spPr>
        <a:xfrm>
          <a:off x="1645294" y="9429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151147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11E34B7A-F82F-40D4-8DDE-7817721BB4B7}"/>
            </a:ext>
          </a:extLst>
        </xdr:cNvPr>
        <xdr:cNvSpPr txBox="1"/>
      </xdr:nvSpPr>
      <xdr:spPr>
        <a:xfrm>
          <a:off x="851544"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BA662F32-F276-46EF-A936-F71889810DB1}"/>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1C0EF727-042D-4AC8-AD40-04FAD5264B2F}"/>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7A161300-1D67-4D62-A23E-D290B7ECE04F}"/>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3939F97B-962C-49A3-8DF5-2D8A1E5077C3}"/>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B878BABA-71BB-4101-B4B6-781648ADFB09}"/>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5B98F062-2BA4-44EF-A7A1-97FABA79FDE8}"/>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5515DE88-D7F9-449A-BFCE-11CECAA72B3A}"/>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D34AFAEB-DC3C-4710-A962-E3A517EB7F8E}"/>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4A711743-7C72-4757-AF8F-900529852CD7}"/>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653F6E36-29F2-459C-899F-52B792AB7726}"/>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3BA71FA8-66F0-4D44-AD64-07B8DB7B684B}"/>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262AEB7F-BC2D-4C17-846B-429E9F62F4CD}"/>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A5DB69ED-E36F-45C2-853E-C5A592A507D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FAEB33E4-DAA5-40AA-8245-00D3BEE3DF49}"/>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709FD366-82F5-4BF8-8FAD-66F4E22DE7E5}"/>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DF34F34F-B201-428F-8E76-75F62CBC3265}"/>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1626AE72-9713-450E-B3AC-09BD5792E78B}"/>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484922DE-62AB-47E1-AD05-BCE4257CE311}"/>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0C05248B-C2EF-4B66-8AC9-92318973A411}"/>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B89904D0-08D2-4DB2-A7EC-B8C9DAC67728}"/>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AEADE6E-0F01-4C5C-9E00-FDC909EBA6FC}"/>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84A23A41-1202-4950-A3E3-14CC0FEA2E3E}"/>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4FDF1465-1551-49C9-A187-22FF46F5432B}"/>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5" name="直線コネクタ 224">
          <a:extLst>
            <a:ext uri="{FF2B5EF4-FFF2-40B4-BE49-F238E27FC236}">
              <a16:creationId xmlns:a16="http://schemas.microsoft.com/office/drawing/2014/main" id="{FCFF92D3-0E5E-4120-B973-1C2F47D7FF60}"/>
            </a:ext>
          </a:extLst>
        </xdr:cNvPr>
        <xdr:cNvCxnSpPr/>
      </xdr:nvCxnSpPr>
      <xdr:spPr>
        <a:xfrm flipV="1">
          <a:off x="9429115" y="9272970"/>
          <a:ext cx="0" cy="137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6D6DD71A-1064-49D2-A113-ABB28AA42605}"/>
            </a:ext>
          </a:extLst>
        </xdr:cNvPr>
        <xdr:cNvSpPr txBox="1"/>
      </xdr:nvSpPr>
      <xdr:spPr>
        <a:xfrm>
          <a:off x="9467850" y="10647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7" name="直線コネクタ 226">
          <a:extLst>
            <a:ext uri="{FF2B5EF4-FFF2-40B4-BE49-F238E27FC236}">
              <a16:creationId xmlns:a16="http://schemas.microsoft.com/office/drawing/2014/main" id="{DA1CAD2E-9ABA-4ABA-8E85-0602B991E069}"/>
            </a:ext>
          </a:extLst>
        </xdr:cNvPr>
        <xdr:cNvCxnSpPr/>
      </xdr:nvCxnSpPr>
      <xdr:spPr>
        <a:xfrm>
          <a:off x="9359900" y="106440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505A8F62-C812-4748-9634-2FB38FAD98C6}"/>
            </a:ext>
          </a:extLst>
        </xdr:cNvPr>
        <xdr:cNvSpPr txBox="1"/>
      </xdr:nvSpPr>
      <xdr:spPr>
        <a:xfrm>
          <a:off x="9467850" y="9060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9" name="直線コネクタ 228">
          <a:extLst>
            <a:ext uri="{FF2B5EF4-FFF2-40B4-BE49-F238E27FC236}">
              <a16:creationId xmlns:a16="http://schemas.microsoft.com/office/drawing/2014/main" id="{4576AB69-9A39-4F66-9135-8A7247D5F52D}"/>
            </a:ext>
          </a:extLst>
        </xdr:cNvPr>
        <xdr:cNvCxnSpPr/>
      </xdr:nvCxnSpPr>
      <xdr:spPr>
        <a:xfrm>
          <a:off x="9359900" y="9272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49EEA24A-185D-4BF6-898B-A3FC3D438366}"/>
            </a:ext>
          </a:extLst>
        </xdr:cNvPr>
        <xdr:cNvSpPr txBox="1"/>
      </xdr:nvSpPr>
      <xdr:spPr>
        <a:xfrm>
          <a:off x="9467850" y="100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1" name="フローチャート: 判断 230">
          <a:extLst>
            <a:ext uri="{FF2B5EF4-FFF2-40B4-BE49-F238E27FC236}">
              <a16:creationId xmlns:a16="http://schemas.microsoft.com/office/drawing/2014/main" id="{4B86BFF0-365F-4DAE-BB60-E47B0FB59044}"/>
            </a:ext>
          </a:extLst>
        </xdr:cNvPr>
        <xdr:cNvSpPr/>
      </xdr:nvSpPr>
      <xdr:spPr>
        <a:xfrm>
          <a:off x="9398000" y="102387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2" name="フローチャート: 判断 231">
          <a:extLst>
            <a:ext uri="{FF2B5EF4-FFF2-40B4-BE49-F238E27FC236}">
              <a16:creationId xmlns:a16="http://schemas.microsoft.com/office/drawing/2014/main" id="{AD8B31FF-A9F3-47E8-80DE-A3738393E770}"/>
            </a:ext>
          </a:extLst>
        </xdr:cNvPr>
        <xdr:cNvSpPr/>
      </xdr:nvSpPr>
      <xdr:spPr>
        <a:xfrm>
          <a:off x="8636000" y="102431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3" name="フローチャート: 判断 232">
          <a:extLst>
            <a:ext uri="{FF2B5EF4-FFF2-40B4-BE49-F238E27FC236}">
              <a16:creationId xmlns:a16="http://schemas.microsoft.com/office/drawing/2014/main" id="{31B391B3-B7A6-418A-9FE8-8D36D2C41663}"/>
            </a:ext>
          </a:extLst>
        </xdr:cNvPr>
        <xdr:cNvSpPr/>
      </xdr:nvSpPr>
      <xdr:spPr>
        <a:xfrm>
          <a:off x="7842250" y="102405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4" name="フローチャート: 判断 233">
          <a:extLst>
            <a:ext uri="{FF2B5EF4-FFF2-40B4-BE49-F238E27FC236}">
              <a16:creationId xmlns:a16="http://schemas.microsoft.com/office/drawing/2014/main" id="{3DD5D051-B4F3-4FC8-A9B0-DAB79FA657E8}"/>
            </a:ext>
          </a:extLst>
        </xdr:cNvPr>
        <xdr:cNvSpPr/>
      </xdr:nvSpPr>
      <xdr:spPr>
        <a:xfrm>
          <a:off x="7029450" y="1024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35" name="フローチャート: 判断 234">
          <a:extLst>
            <a:ext uri="{FF2B5EF4-FFF2-40B4-BE49-F238E27FC236}">
              <a16:creationId xmlns:a16="http://schemas.microsoft.com/office/drawing/2014/main" id="{2D48916D-91B4-486D-AC52-67DE7EC9C3B5}"/>
            </a:ext>
          </a:extLst>
        </xdr:cNvPr>
        <xdr:cNvSpPr/>
      </xdr:nvSpPr>
      <xdr:spPr>
        <a:xfrm>
          <a:off x="6235700" y="1023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6B163851-AC02-4080-A38E-7630FD47E8B6}"/>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81B8018B-F8C7-431B-A0FA-3C136E8D1B1A}"/>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9C56DFA-A618-4245-B51C-2B8AB222C92C}"/>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97AFEB6-8B30-497C-A6EC-025D04DC747B}"/>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7F12458-89F3-4084-B7A9-C6E48F56E8AB}"/>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91199</xdr:rowOff>
    </xdr:from>
    <xdr:to>
      <xdr:col>55</xdr:col>
      <xdr:colOff>50800</xdr:colOff>
      <xdr:row>63</xdr:row>
      <xdr:rowOff>21349</xdr:rowOff>
    </xdr:to>
    <xdr:sp macro="" textlink="">
      <xdr:nvSpPr>
        <xdr:cNvPr id="241" name="楕円 240">
          <a:extLst>
            <a:ext uri="{FF2B5EF4-FFF2-40B4-BE49-F238E27FC236}">
              <a16:creationId xmlns:a16="http://schemas.microsoft.com/office/drawing/2014/main" id="{18064FED-D977-4597-B9B9-C136D8D3324D}"/>
            </a:ext>
          </a:extLst>
        </xdr:cNvPr>
        <xdr:cNvSpPr/>
      </xdr:nvSpPr>
      <xdr:spPr>
        <a:xfrm>
          <a:off x="9398000" y="1033374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69626</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3A758FF2-DD12-4677-B0A7-BD171345B1D8}"/>
            </a:ext>
          </a:extLst>
        </xdr:cNvPr>
        <xdr:cNvSpPr txBox="1"/>
      </xdr:nvSpPr>
      <xdr:spPr>
        <a:xfrm>
          <a:off x="9467850" y="1031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91709</xdr:rowOff>
    </xdr:from>
    <xdr:to>
      <xdr:col>50</xdr:col>
      <xdr:colOff>165100</xdr:colOff>
      <xdr:row>63</xdr:row>
      <xdr:rowOff>21859</xdr:rowOff>
    </xdr:to>
    <xdr:sp macro="" textlink="">
      <xdr:nvSpPr>
        <xdr:cNvPr id="243" name="楕円 242">
          <a:extLst>
            <a:ext uri="{FF2B5EF4-FFF2-40B4-BE49-F238E27FC236}">
              <a16:creationId xmlns:a16="http://schemas.microsoft.com/office/drawing/2014/main" id="{B935FCBD-10B3-4B63-B4A1-5574D5978CD4}"/>
            </a:ext>
          </a:extLst>
        </xdr:cNvPr>
        <xdr:cNvSpPr/>
      </xdr:nvSpPr>
      <xdr:spPr>
        <a:xfrm>
          <a:off x="8636000" y="1033425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141999</xdr:rowOff>
    </xdr:from>
    <xdr:to>
      <xdr:col>55</xdr:col>
      <xdr:colOff>0</xdr:colOff>
      <xdr:row>62</xdr:row>
      <xdr:rowOff>142509</xdr:rowOff>
    </xdr:to>
    <xdr:cxnSp macro="">
      <xdr:nvCxnSpPr>
        <xdr:cNvPr id="244" name="直線コネクタ 243">
          <a:extLst>
            <a:ext uri="{FF2B5EF4-FFF2-40B4-BE49-F238E27FC236}">
              <a16:creationId xmlns:a16="http://schemas.microsoft.com/office/drawing/2014/main" id="{D34A74DD-6B84-4D4E-ABD7-9C666C22BC9D}"/>
            </a:ext>
          </a:extLst>
        </xdr:cNvPr>
        <xdr:cNvCxnSpPr/>
      </xdr:nvCxnSpPr>
      <xdr:spPr>
        <a:xfrm flipV="1">
          <a:off x="8686800" y="10384549"/>
          <a:ext cx="742950" cy="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91466</xdr:rowOff>
    </xdr:from>
    <xdr:to>
      <xdr:col>46</xdr:col>
      <xdr:colOff>38100</xdr:colOff>
      <xdr:row>63</xdr:row>
      <xdr:rowOff>21616</xdr:rowOff>
    </xdr:to>
    <xdr:sp macro="" textlink="">
      <xdr:nvSpPr>
        <xdr:cNvPr id="245" name="楕円 244">
          <a:extLst>
            <a:ext uri="{FF2B5EF4-FFF2-40B4-BE49-F238E27FC236}">
              <a16:creationId xmlns:a16="http://schemas.microsoft.com/office/drawing/2014/main" id="{707BC91D-B934-4744-9D4F-D5642DCB8F9D}"/>
            </a:ext>
          </a:extLst>
        </xdr:cNvPr>
        <xdr:cNvSpPr/>
      </xdr:nvSpPr>
      <xdr:spPr>
        <a:xfrm>
          <a:off x="7842250" y="103340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142266</xdr:rowOff>
    </xdr:from>
    <xdr:to>
      <xdr:col>50</xdr:col>
      <xdr:colOff>114300</xdr:colOff>
      <xdr:row>62</xdr:row>
      <xdr:rowOff>142509</xdr:rowOff>
    </xdr:to>
    <xdr:cxnSp macro="">
      <xdr:nvCxnSpPr>
        <xdr:cNvPr id="246" name="直線コネクタ 245">
          <a:extLst>
            <a:ext uri="{FF2B5EF4-FFF2-40B4-BE49-F238E27FC236}">
              <a16:creationId xmlns:a16="http://schemas.microsoft.com/office/drawing/2014/main" id="{9B077576-774D-4F00-9D12-43246A640C6C}"/>
            </a:ext>
          </a:extLst>
        </xdr:cNvPr>
        <xdr:cNvCxnSpPr/>
      </xdr:nvCxnSpPr>
      <xdr:spPr>
        <a:xfrm>
          <a:off x="7886700" y="10384816"/>
          <a:ext cx="800100" cy="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91442</xdr:rowOff>
    </xdr:from>
    <xdr:to>
      <xdr:col>41</xdr:col>
      <xdr:colOff>101600</xdr:colOff>
      <xdr:row>63</xdr:row>
      <xdr:rowOff>21592</xdr:rowOff>
    </xdr:to>
    <xdr:sp macro="" textlink="">
      <xdr:nvSpPr>
        <xdr:cNvPr id="247" name="楕円 246">
          <a:extLst>
            <a:ext uri="{FF2B5EF4-FFF2-40B4-BE49-F238E27FC236}">
              <a16:creationId xmlns:a16="http://schemas.microsoft.com/office/drawing/2014/main" id="{CC463BE0-6345-4128-A490-2505E1241B49}"/>
            </a:ext>
          </a:extLst>
        </xdr:cNvPr>
        <xdr:cNvSpPr/>
      </xdr:nvSpPr>
      <xdr:spPr>
        <a:xfrm>
          <a:off x="7029450" y="103339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142242</xdr:rowOff>
    </xdr:from>
    <xdr:to>
      <xdr:col>45</xdr:col>
      <xdr:colOff>177800</xdr:colOff>
      <xdr:row>62</xdr:row>
      <xdr:rowOff>142266</xdr:rowOff>
    </xdr:to>
    <xdr:cxnSp macro="">
      <xdr:nvCxnSpPr>
        <xdr:cNvPr id="248" name="直線コネクタ 247">
          <a:extLst>
            <a:ext uri="{FF2B5EF4-FFF2-40B4-BE49-F238E27FC236}">
              <a16:creationId xmlns:a16="http://schemas.microsoft.com/office/drawing/2014/main" id="{B7A7C5FC-1292-4742-BADA-26FD14C8648E}"/>
            </a:ext>
          </a:extLst>
        </xdr:cNvPr>
        <xdr:cNvCxnSpPr/>
      </xdr:nvCxnSpPr>
      <xdr:spPr>
        <a:xfrm>
          <a:off x="7080250" y="10384792"/>
          <a:ext cx="806450"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91115</xdr:rowOff>
    </xdr:from>
    <xdr:to>
      <xdr:col>36</xdr:col>
      <xdr:colOff>165100</xdr:colOff>
      <xdr:row>63</xdr:row>
      <xdr:rowOff>21265</xdr:rowOff>
    </xdr:to>
    <xdr:sp macro="" textlink="">
      <xdr:nvSpPr>
        <xdr:cNvPr id="249" name="楕円 248">
          <a:extLst>
            <a:ext uri="{FF2B5EF4-FFF2-40B4-BE49-F238E27FC236}">
              <a16:creationId xmlns:a16="http://schemas.microsoft.com/office/drawing/2014/main" id="{918BA2D4-B04F-45AD-B1BD-CF732F423310}"/>
            </a:ext>
          </a:extLst>
        </xdr:cNvPr>
        <xdr:cNvSpPr/>
      </xdr:nvSpPr>
      <xdr:spPr>
        <a:xfrm>
          <a:off x="6235700" y="103336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141915</xdr:rowOff>
    </xdr:from>
    <xdr:to>
      <xdr:col>41</xdr:col>
      <xdr:colOff>50800</xdr:colOff>
      <xdr:row>62</xdr:row>
      <xdr:rowOff>142242</xdr:rowOff>
    </xdr:to>
    <xdr:cxnSp macro="">
      <xdr:nvCxnSpPr>
        <xdr:cNvPr id="250" name="直線コネクタ 249">
          <a:extLst>
            <a:ext uri="{FF2B5EF4-FFF2-40B4-BE49-F238E27FC236}">
              <a16:creationId xmlns:a16="http://schemas.microsoft.com/office/drawing/2014/main" id="{5169974F-9E16-4376-93DB-7A1636495248}"/>
            </a:ext>
          </a:extLst>
        </xdr:cNvPr>
        <xdr:cNvCxnSpPr/>
      </xdr:nvCxnSpPr>
      <xdr:spPr>
        <a:xfrm>
          <a:off x="6286500" y="10384465"/>
          <a:ext cx="79375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9CAFF374-DF55-4EF4-A694-12F90E1E9970}"/>
            </a:ext>
          </a:extLst>
        </xdr:cNvPr>
        <xdr:cNvSpPr txBox="1"/>
      </xdr:nvSpPr>
      <xdr:spPr>
        <a:xfrm>
          <a:off x="8425961" y="1002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23E308D1-D58F-40EB-B713-A457DEA5693E}"/>
            </a:ext>
          </a:extLst>
        </xdr:cNvPr>
        <xdr:cNvSpPr txBox="1"/>
      </xdr:nvSpPr>
      <xdr:spPr>
        <a:xfrm>
          <a:off x="7644911" y="1002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6F1BD76C-749E-46B3-9803-FFBCBD2BDC75}"/>
            </a:ext>
          </a:extLst>
        </xdr:cNvPr>
        <xdr:cNvSpPr txBox="1"/>
      </xdr:nvSpPr>
      <xdr:spPr>
        <a:xfrm>
          <a:off x="6851161" y="1003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E1FD8780-964A-4FAF-9DAC-4D613339E2CE}"/>
            </a:ext>
          </a:extLst>
        </xdr:cNvPr>
        <xdr:cNvSpPr txBox="1"/>
      </xdr:nvSpPr>
      <xdr:spPr>
        <a:xfrm>
          <a:off x="6038361" y="1002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12986</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27ACE634-4D0D-4AD6-9F56-0E7BC6C54A77}"/>
            </a:ext>
          </a:extLst>
        </xdr:cNvPr>
        <xdr:cNvSpPr txBox="1"/>
      </xdr:nvSpPr>
      <xdr:spPr>
        <a:xfrm>
          <a:off x="8425961" y="1042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12743</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BBDE2398-A339-46C7-8B1F-B604735E0ED7}"/>
            </a:ext>
          </a:extLst>
        </xdr:cNvPr>
        <xdr:cNvSpPr txBox="1"/>
      </xdr:nvSpPr>
      <xdr:spPr>
        <a:xfrm>
          <a:off x="7644911" y="1042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12719</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42BB3BB-566D-4861-A46D-1BCDA9BB5368}"/>
            </a:ext>
          </a:extLst>
        </xdr:cNvPr>
        <xdr:cNvSpPr txBox="1"/>
      </xdr:nvSpPr>
      <xdr:spPr>
        <a:xfrm>
          <a:off x="6851161" y="1042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12392</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04D2FA7F-9F80-46E7-91EA-26E803EF6BDB}"/>
            </a:ext>
          </a:extLst>
        </xdr:cNvPr>
        <xdr:cNvSpPr txBox="1"/>
      </xdr:nvSpPr>
      <xdr:spPr>
        <a:xfrm>
          <a:off x="6038361" y="10420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8367E70B-BFA4-4EA7-AF09-5F3651DA62E9}"/>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A2CAFBE8-7DFE-45ED-9867-78F4992517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221423DC-A1EB-445B-A888-EDCC5CCC5976}"/>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149F39E9-9F5E-47D5-A75D-ED00E010EECC}"/>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20778F91-40DC-4180-8DC2-03CDC27E2E8E}"/>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80C8EDF9-D2C1-457F-9446-0A8E07589281}"/>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6593B21-6DEE-4EAA-9E24-38B49B69CCE1}"/>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A7192F1-F5E9-42C3-B47B-521FEA2C2121}"/>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9470EF9B-061A-44ED-BE35-E341161F5B69}"/>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7631750B-0B12-478E-9571-598060090CD9}"/>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7B5DBF90-72F8-4950-B7F4-470285D89072}"/>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3CEA2DD4-939F-44E0-B250-96A50D70B52F}"/>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F6F83358-5C84-49D1-AB84-9BBAA9F541D6}"/>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1C84C724-73D7-42AB-9737-A3DB46DFFD74}"/>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343F7565-3567-4E62-98CF-22ED7D9C8278}"/>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085C09CE-CD88-4596-B480-189D23099141}"/>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007367B0-78CC-4388-8298-61C387412B7B}"/>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F9323657-35A3-4B59-BABF-6B2D25E31F77}"/>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14A1B8DA-6A82-4FAA-9F1A-313C89B2F3F5}"/>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FC50AA36-BDF2-437A-B5A8-7DF90513DE98}"/>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AA938AF5-A0D8-48F1-BB34-00A44DFE0CD0}"/>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20E58285-05E5-43F1-A610-57129D6E3E88}"/>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65839678-EEA5-4B62-A5CF-0478F6970644}"/>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094C69CD-9D60-4147-9B89-3C169D4BBD6F}"/>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B97BD895-1057-479C-BD8D-6C12CF10F131}"/>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66E56D82-DF13-494C-BFE4-FFDCB88480CE}"/>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5" name="直線コネクタ 284">
          <a:extLst>
            <a:ext uri="{FF2B5EF4-FFF2-40B4-BE49-F238E27FC236}">
              <a16:creationId xmlns:a16="http://schemas.microsoft.com/office/drawing/2014/main" id="{F3DF0EC5-E6E3-4976-A7E4-C7A143B2BB56}"/>
            </a:ext>
          </a:extLst>
        </xdr:cNvPr>
        <xdr:cNvCxnSpPr/>
      </xdr:nvCxnSpPr>
      <xdr:spPr>
        <a:xfrm flipV="1">
          <a:off x="4177665" y="12846957"/>
          <a:ext cx="0" cy="1330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D980C648-02BD-46FE-960F-ED7CADAFCB95}"/>
            </a:ext>
          </a:extLst>
        </xdr:cNvPr>
        <xdr:cNvSpPr txBox="1"/>
      </xdr:nvSpPr>
      <xdr:spPr>
        <a:xfrm>
          <a:off x="4216400" y="1418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7" name="直線コネクタ 286">
          <a:extLst>
            <a:ext uri="{FF2B5EF4-FFF2-40B4-BE49-F238E27FC236}">
              <a16:creationId xmlns:a16="http://schemas.microsoft.com/office/drawing/2014/main" id="{E89C9FEB-C82D-400F-B705-922569E9A90F}"/>
            </a:ext>
          </a:extLst>
        </xdr:cNvPr>
        <xdr:cNvCxnSpPr/>
      </xdr:nvCxnSpPr>
      <xdr:spPr>
        <a:xfrm>
          <a:off x="4108450" y="141775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B50302F2-3410-4869-8CEB-3EF55ADF5DB3}"/>
            </a:ext>
          </a:extLst>
        </xdr:cNvPr>
        <xdr:cNvSpPr txBox="1"/>
      </xdr:nvSpPr>
      <xdr:spPr>
        <a:xfrm>
          <a:off x="4216400" y="12628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89" name="直線コネクタ 288">
          <a:extLst>
            <a:ext uri="{FF2B5EF4-FFF2-40B4-BE49-F238E27FC236}">
              <a16:creationId xmlns:a16="http://schemas.microsoft.com/office/drawing/2014/main" id="{161F7997-44B8-4A2A-9A7A-7BC24EE56E47}"/>
            </a:ext>
          </a:extLst>
        </xdr:cNvPr>
        <xdr:cNvCxnSpPr/>
      </xdr:nvCxnSpPr>
      <xdr:spPr>
        <a:xfrm>
          <a:off x="4108450" y="12846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134275</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B8C641B1-0583-4845-BC08-963A25FB2B32}"/>
            </a:ext>
          </a:extLst>
        </xdr:cNvPr>
        <xdr:cNvSpPr txBox="1"/>
      </xdr:nvSpPr>
      <xdr:spPr>
        <a:xfrm>
          <a:off x="4216400" y="13513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1" name="フローチャート: 判断 290">
          <a:extLst>
            <a:ext uri="{FF2B5EF4-FFF2-40B4-BE49-F238E27FC236}">
              <a16:creationId xmlns:a16="http://schemas.microsoft.com/office/drawing/2014/main" id="{EA30A76D-7B6B-464D-B137-A10302534490}"/>
            </a:ext>
          </a:extLst>
        </xdr:cNvPr>
        <xdr:cNvSpPr/>
      </xdr:nvSpPr>
      <xdr:spPr>
        <a:xfrm>
          <a:off x="4127500" y="13655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2" name="フローチャート: 判断 291">
          <a:extLst>
            <a:ext uri="{FF2B5EF4-FFF2-40B4-BE49-F238E27FC236}">
              <a16:creationId xmlns:a16="http://schemas.microsoft.com/office/drawing/2014/main" id="{1A16718B-C88B-4945-8ACE-E8384F80AC2B}"/>
            </a:ext>
          </a:extLst>
        </xdr:cNvPr>
        <xdr:cNvSpPr/>
      </xdr:nvSpPr>
      <xdr:spPr>
        <a:xfrm>
          <a:off x="3384550" y="136200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3" name="フローチャート: 判断 292">
          <a:extLst>
            <a:ext uri="{FF2B5EF4-FFF2-40B4-BE49-F238E27FC236}">
              <a16:creationId xmlns:a16="http://schemas.microsoft.com/office/drawing/2014/main" id="{B8E98768-0FCC-4F08-9A96-A2850A335B21}"/>
            </a:ext>
          </a:extLst>
        </xdr:cNvPr>
        <xdr:cNvSpPr/>
      </xdr:nvSpPr>
      <xdr:spPr>
        <a:xfrm>
          <a:off x="2571750" y="1358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4" name="フローチャート: 判断 293">
          <a:extLst>
            <a:ext uri="{FF2B5EF4-FFF2-40B4-BE49-F238E27FC236}">
              <a16:creationId xmlns:a16="http://schemas.microsoft.com/office/drawing/2014/main" id="{7929FA21-36EE-4B68-A1FE-767BD35CC943}"/>
            </a:ext>
          </a:extLst>
        </xdr:cNvPr>
        <xdr:cNvSpPr/>
      </xdr:nvSpPr>
      <xdr:spPr>
        <a:xfrm>
          <a:off x="1778000" y="1355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95" name="フローチャート: 判断 294">
          <a:extLst>
            <a:ext uri="{FF2B5EF4-FFF2-40B4-BE49-F238E27FC236}">
              <a16:creationId xmlns:a16="http://schemas.microsoft.com/office/drawing/2014/main" id="{8A7E47B5-E8D5-4B6F-81E3-31895E0F8BA7}"/>
            </a:ext>
          </a:extLst>
        </xdr:cNvPr>
        <xdr:cNvSpPr/>
      </xdr:nvSpPr>
      <xdr:spPr>
        <a:xfrm>
          <a:off x="984250" y="135218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F5A7CA5B-D220-4C2C-B131-BC1CB5F0A7E8}"/>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9C45155F-C09E-4CB4-916C-1771B6D5658D}"/>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934713E-831A-4E49-BB10-A60E079C141C}"/>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A8AFF95-FE87-4E4A-A36D-B5B9DCA0D6F4}"/>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623DCBA-CF41-4091-A233-69C9A5D3ECBC}"/>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147320</xdr:rowOff>
    </xdr:from>
    <xdr:to>
      <xdr:col>24</xdr:col>
      <xdr:colOff>114300</xdr:colOff>
      <xdr:row>85</xdr:row>
      <xdr:rowOff>77470</xdr:rowOff>
    </xdr:to>
    <xdr:sp macro="" textlink="">
      <xdr:nvSpPr>
        <xdr:cNvPr id="301" name="楕円 300">
          <a:extLst>
            <a:ext uri="{FF2B5EF4-FFF2-40B4-BE49-F238E27FC236}">
              <a16:creationId xmlns:a16="http://schemas.microsoft.com/office/drawing/2014/main" id="{239159FD-F5AC-4C32-883B-120E8BF3401C}"/>
            </a:ext>
          </a:extLst>
        </xdr:cNvPr>
        <xdr:cNvSpPr/>
      </xdr:nvSpPr>
      <xdr:spPr>
        <a:xfrm>
          <a:off x="4127500" y="14022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62247</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987B85B4-130C-4D14-8F6C-AA4EBE016105}"/>
            </a:ext>
          </a:extLst>
        </xdr:cNvPr>
        <xdr:cNvSpPr txBox="1"/>
      </xdr:nvSpPr>
      <xdr:spPr>
        <a:xfrm>
          <a:off x="4216400" y="1393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104866</xdr:rowOff>
    </xdr:from>
    <xdr:to>
      <xdr:col>20</xdr:col>
      <xdr:colOff>38100</xdr:colOff>
      <xdr:row>85</xdr:row>
      <xdr:rowOff>35016</xdr:rowOff>
    </xdr:to>
    <xdr:sp macro="" textlink="">
      <xdr:nvSpPr>
        <xdr:cNvPr id="303" name="楕円 302">
          <a:extLst>
            <a:ext uri="{FF2B5EF4-FFF2-40B4-BE49-F238E27FC236}">
              <a16:creationId xmlns:a16="http://schemas.microsoft.com/office/drawing/2014/main" id="{35D9780D-E000-41E9-9279-915B1E411AE4}"/>
            </a:ext>
          </a:extLst>
        </xdr:cNvPr>
        <xdr:cNvSpPr/>
      </xdr:nvSpPr>
      <xdr:spPr>
        <a:xfrm>
          <a:off x="3384550" y="139796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155666</xdr:rowOff>
    </xdr:from>
    <xdr:to>
      <xdr:col>24</xdr:col>
      <xdr:colOff>63500</xdr:colOff>
      <xdr:row>85</xdr:row>
      <xdr:rowOff>26670</xdr:rowOff>
    </xdr:to>
    <xdr:cxnSp macro="">
      <xdr:nvCxnSpPr>
        <xdr:cNvPr id="304" name="直線コネクタ 303">
          <a:extLst>
            <a:ext uri="{FF2B5EF4-FFF2-40B4-BE49-F238E27FC236}">
              <a16:creationId xmlns:a16="http://schemas.microsoft.com/office/drawing/2014/main" id="{4241D600-75EE-48C4-AF02-071333AFEFEF}"/>
            </a:ext>
          </a:extLst>
        </xdr:cNvPr>
        <xdr:cNvCxnSpPr/>
      </xdr:nvCxnSpPr>
      <xdr:spPr>
        <a:xfrm>
          <a:off x="3429000" y="14030416"/>
          <a:ext cx="749300" cy="3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59145</xdr:rowOff>
    </xdr:from>
    <xdr:to>
      <xdr:col>15</xdr:col>
      <xdr:colOff>101600</xdr:colOff>
      <xdr:row>84</xdr:row>
      <xdr:rowOff>160745</xdr:rowOff>
    </xdr:to>
    <xdr:sp macro="" textlink="">
      <xdr:nvSpPr>
        <xdr:cNvPr id="305" name="楕円 304">
          <a:extLst>
            <a:ext uri="{FF2B5EF4-FFF2-40B4-BE49-F238E27FC236}">
              <a16:creationId xmlns:a16="http://schemas.microsoft.com/office/drawing/2014/main" id="{32623F77-DD7D-497F-AA10-15D213F6DDF1}"/>
            </a:ext>
          </a:extLst>
        </xdr:cNvPr>
        <xdr:cNvSpPr/>
      </xdr:nvSpPr>
      <xdr:spPr>
        <a:xfrm>
          <a:off x="2571750" y="1393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109945</xdr:rowOff>
    </xdr:from>
    <xdr:to>
      <xdr:col>19</xdr:col>
      <xdr:colOff>177800</xdr:colOff>
      <xdr:row>84</xdr:row>
      <xdr:rowOff>155666</xdr:rowOff>
    </xdr:to>
    <xdr:cxnSp macro="">
      <xdr:nvCxnSpPr>
        <xdr:cNvPr id="306" name="直線コネクタ 305">
          <a:extLst>
            <a:ext uri="{FF2B5EF4-FFF2-40B4-BE49-F238E27FC236}">
              <a16:creationId xmlns:a16="http://schemas.microsoft.com/office/drawing/2014/main" id="{2CC2C165-A344-4DC6-B2B8-F053566D23C2}"/>
            </a:ext>
          </a:extLst>
        </xdr:cNvPr>
        <xdr:cNvCxnSpPr/>
      </xdr:nvCxnSpPr>
      <xdr:spPr>
        <a:xfrm>
          <a:off x="2622550" y="13984695"/>
          <a:ext cx="80645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10161</xdr:rowOff>
    </xdr:from>
    <xdr:to>
      <xdr:col>10</xdr:col>
      <xdr:colOff>165100</xdr:colOff>
      <xdr:row>84</xdr:row>
      <xdr:rowOff>111761</xdr:rowOff>
    </xdr:to>
    <xdr:sp macro="" textlink="">
      <xdr:nvSpPr>
        <xdr:cNvPr id="307" name="楕円 306">
          <a:extLst>
            <a:ext uri="{FF2B5EF4-FFF2-40B4-BE49-F238E27FC236}">
              <a16:creationId xmlns:a16="http://schemas.microsoft.com/office/drawing/2014/main" id="{F3AA3FAA-4662-4DF6-8344-79217459F508}"/>
            </a:ext>
          </a:extLst>
        </xdr:cNvPr>
        <xdr:cNvSpPr/>
      </xdr:nvSpPr>
      <xdr:spPr>
        <a:xfrm>
          <a:off x="1778000" y="1388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60961</xdr:rowOff>
    </xdr:from>
    <xdr:to>
      <xdr:col>15</xdr:col>
      <xdr:colOff>50800</xdr:colOff>
      <xdr:row>84</xdr:row>
      <xdr:rowOff>109945</xdr:rowOff>
    </xdr:to>
    <xdr:cxnSp macro="">
      <xdr:nvCxnSpPr>
        <xdr:cNvPr id="308" name="直線コネクタ 307">
          <a:extLst>
            <a:ext uri="{FF2B5EF4-FFF2-40B4-BE49-F238E27FC236}">
              <a16:creationId xmlns:a16="http://schemas.microsoft.com/office/drawing/2014/main" id="{0CB712AC-FAA7-4E22-B350-67396F4CF042}"/>
            </a:ext>
          </a:extLst>
        </xdr:cNvPr>
        <xdr:cNvCxnSpPr/>
      </xdr:nvCxnSpPr>
      <xdr:spPr>
        <a:xfrm>
          <a:off x="1828800" y="13935711"/>
          <a:ext cx="79375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129358</xdr:rowOff>
    </xdr:from>
    <xdr:to>
      <xdr:col>6</xdr:col>
      <xdr:colOff>38100</xdr:colOff>
      <xdr:row>84</xdr:row>
      <xdr:rowOff>59508</xdr:rowOff>
    </xdr:to>
    <xdr:sp macro="" textlink="">
      <xdr:nvSpPr>
        <xdr:cNvPr id="309" name="楕円 308">
          <a:extLst>
            <a:ext uri="{FF2B5EF4-FFF2-40B4-BE49-F238E27FC236}">
              <a16:creationId xmlns:a16="http://schemas.microsoft.com/office/drawing/2014/main" id="{A95D0310-0210-470C-A340-33954C305550}"/>
            </a:ext>
          </a:extLst>
        </xdr:cNvPr>
        <xdr:cNvSpPr/>
      </xdr:nvSpPr>
      <xdr:spPr>
        <a:xfrm>
          <a:off x="984250" y="138390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8708</xdr:rowOff>
    </xdr:from>
    <xdr:to>
      <xdr:col>10</xdr:col>
      <xdr:colOff>114300</xdr:colOff>
      <xdr:row>84</xdr:row>
      <xdr:rowOff>60961</xdr:rowOff>
    </xdr:to>
    <xdr:cxnSp macro="">
      <xdr:nvCxnSpPr>
        <xdr:cNvPr id="310" name="直線コネクタ 309">
          <a:extLst>
            <a:ext uri="{FF2B5EF4-FFF2-40B4-BE49-F238E27FC236}">
              <a16:creationId xmlns:a16="http://schemas.microsoft.com/office/drawing/2014/main" id="{52104096-139D-4668-909A-131AA9FCFA02}"/>
            </a:ext>
          </a:extLst>
        </xdr:cNvPr>
        <xdr:cNvCxnSpPr/>
      </xdr:nvCxnSpPr>
      <xdr:spPr>
        <a:xfrm>
          <a:off x="1028700" y="13883458"/>
          <a:ext cx="8001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311" name="n_1aveValue【公営住宅】&#10;有形固定資産減価償却率">
          <a:extLst>
            <a:ext uri="{FF2B5EF4-FFF2-40B4-BE49-F238E27FC236}">
              <a16:creationId xmlns:a16="http://schemas.microsoft.com/office/drawing/2014/main" id="{56299860-A41E-4FDC-A477-09D33BF72061}"/>
            </a:ext>
          </a:extLst>
        </xdr:cNvPr>
        <xdr:cNvSpPr txBox="1"/>
      </xdr:nvSpPr>
      <xdr:spPr>
        <a:xfrm>
          <a:off x="3239144" y="1340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157678</xdr:rowOff>
    </xdr:from>
    <xdr:ext cx="405111" cy="259045"/>
    <xdr:sp macro="" textlink="">
      <xdr:nvSpPr>
        <xdr:cNvPr id="312" name="n_2aveValue【公営住宅】&#10;有形固定資産減価償却率">
          <a:extLst>
            <a:ext uri="{FF2B5EF4-FFF2-40B4-BE49-F238E27FC236}">
              <a16:creationId xmlns:a16="http://schemas.microsoft.com/office/drawing/2014/main" id="{F51047EF-20AA-42ED-9626-38C55E17D54D}"/>
            </a:ext>
          </a:extLst>
        </xdr:cNvPr>
        <xdr:cNvSpPr txBox="1"/>
      </xdr:nvSpPr>
      <xdr:spPr>
        <a:xfrm>
          <a:off x="2439044" y="13372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125021</xdr:rowOff>
    </xdr:from>
    <xdr:ext cx="405111" cy="259045"/>
    <xdr:sp macro="" textlink="">
      <xdr:nvSpPr>
        <xdr:cNvPr id="313" name="n_3aveValue【公営住宅】&#10;有形固定資産減価償却率">
          <a:extLst>
            <a:ext uri="{FF2B5EF4-FFF2-40B4-BE49-F238E27FC236}">
              <a16:creationId xmlns:a16="http://schemas.microsoft.com/office/drawing/2014/main" id="{E11608B6-F0D0-42D9-9237-0981A58914B7}"/>
            </a:ext>
          </a:extLst>
        </xdr:cNvPr>
        <xdr:cNvSpPr txBox="1"/>
      </xdr:nvSpPr>
      <xdr:spPr>
        <a:xfrm>
          <a:off x="1645294" y="13339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89098</xdr:rowOff>
    </xdr:from>
    <xdr:ext cx="405111" cy="259045"/>
    <xdr:sp macro="" textlink="">
      <xdr:nvSpPr>
        <xdr:cNvPr id="314" name="n_4aveValue【公営住宅】&#10;有形固定資産減価償却率">
          <a:extLst>
            <a:ext uri="{FF2B5EF4-FFF2-40B4-BE49-F238E27FC236}">
              <a16:creationId xmlns:a16="http://schemas.microsoft.com/office/drawing/2014/main" id="{54E1C99D-285D-4CA7-B631-B414FF0ED020}"/>
            </a:ext>
          </a:extLst>
        </xdr:cNvPr>
        <xdr:cNvSpPr txBox="1"/>
      </xdr:nvSpPr>
      <xdr:spPr>
        <a:xfrm>
          <a:off x="851544" y="13303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26143</xdr:rowOff>
    </xdr:from>
    <xdr:ext cx="405111" cy="259045"/>
    <xdr:sp macro="" textlink="">
      <xdr:nvSpPr>
        <xdr:cNvPr id="315" name="n_1mainValue【公営住宅】&#10;有形固定資産減価償却率">
          <a:extLst>
            <a:ext uri="{FF2B5EF4-FFF2-40B4-BE49-F238E27FC236}">
              <a16:creationId xmlns:a16="http://schemas.microsoft.com/office/drawing/2014/main" id="{4F5B7A79-4D91-4055-8830-4782298AD864}"/>
            </a:ext>
          </a:extLst>
        </xdr:cNvPr>
        <xdr:cNvSpPr txBox="1"/>
      </xdr:nvSpPr>
      <xdr:spPr>
        <a:xfrm>
          <a:off x="3239144" y="14065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151872</xdr:rowOff>
    </xdr:from>
    <xdr:ext cx="405111" cy="259045"/>
    <xdr:sp macro="" textlink="">
      <xdr:nvSpPr>
        <xdr:cNvPr id="316" name="n_2mainValue【公営住宅】&#10;有形固定資産減価償却率">
          <a:extLst>
            <a:ext uri="{FF2B5EF4-FFF2-40B4-BE49-F238E27FC236}">
              <a16:creationId xmlns:a16="http://schemas.microsoft.com/office/drawing/2014/main" id="{161F6A23-B934-4D51-9262-EAB8F2A36294}"/>
            </a:ext>
          </a:extLst>
        </xdr:cNvPr>
        <xdr:cNvSpPr txBox="1"/>
      </xdr:nvSpPr>
      <xdr:spPr>
        <a:xfrm>
          <a:off x="2439044" y="1402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102888</xdr:rowOff>
    </xdr:from>
    <xdr:ext cx="405111" cy="259045"/>
    <xdr:sp macro="" textlink="">
      <xdr:nvSpPr>
        <xdr:cNvPr id="317" name="n_3mainValue【公営住宅】&#10;有形固定資産減価償却率">
          <a:extLst>
            <a:ext uri="{FF2B5EF4-FFF2-40B4-BE49-F238E27FC236}">
              <a16:creationId xmlns:a16="http://schemas.microsoft.com/office/drawing/2014/main" id="{D1779F90-FDFA-40CB-B722-B509BB72FE57}"/>
            </a:ext>
          </a:extLst>
        </xdr:cNvPr>
        <xdr:cNvSpPr txBox="1"/>
      </xdr:nvSpPr>
      <xdr:spPr>
        <a:xfrm>
          <a:off x="1645294" y="13977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50635</xdr:rowOff>
    </xdr:from>
    <xdr:ext cx="405111" cy="259045"/>
    <xdr:sp macro="" textlink="">
      <xdr:nvSpPr>
        <xdr:cNvPr id="318" name="n_4mainValue【公営住宅】&#10;有形固定資産減価償却率">
          <a:extLst>
            <a:ext uri="{FF2B5EF4-FFF2-40B4-BE49-F238E27FC236}">
              <a16:creationId xmlns:a16="http://schemas.microsoft.com/office/drawing/2014/main" id="{EA355ECA-0AD4-4F46-A52E-B1618E206A1D}"/>
            </a:ext>
          </a:extLst>
        </xdr:cNvPr>
        <xdr:cNvSpPr txBox="1"/>
      </xdr:nvSpPr>
      <xdr:spPr>
        <a:xfrm>
          <a:off x="851544" y="1392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7C8B7A26-48AF-4E88-BBF1-7C7BAED689D1}"/>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F1A5DB05-F0E5-4570-A581-F501C7F4DF7B}"/>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9AA9084C-C2A1-4E3D-9CD2-134136E1CDCF}"/>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15DF8820-6B24-4C64-BB7D-929E67ED615B}"/>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857A91DF-4F0B-45AB-BF49-56BA5264ED01}"/>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6DFC4AA3-5F2D-413B-B1C7-00850F90A9CD}"/>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23018E4E-45F0-4008-922E-9BEE9244BC04}"/>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B9D6F681-D49E-4C2B-A4C1-92C0D7C7A2E4}"/>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589B600F-242E-4AFA-A03E-BF747B16174E}"/>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7124F6AC-4FA2-4B1F-9732-95F6792D46E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D30ED3D7-415A-4378-884A-9C3B8097AADE}"/>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7BCB64C2-EE79-4032-BFD3-90212F353F9E}"/>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13B94696-C221-438F-A5D1-0438807A6247}"/>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2D7314C1-7A2D-4CCE-B5A2-B9479B9CBA23}"/>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35D6B3F6-660A-41E5-8519-40FE76A06781}"/>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13A00496-8473-4637-83F1-36EFEE770C24}"/>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EDB4EEE0-D065-4E45-BF1D-96338656921F}"/>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36EE70CC-8337-4037-9CDB-8C07FF01235C}"/>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4036DF4F-E338-408E-8611-32E5A110190B}"/>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BB770F5C-BB7F-4389-BFFD-A6FF4F58EC53}"/>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105D6881-39BC-40DC-AE92-2401A3D64CB2}"/>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BEC9FD82-A409-4DE8-94D5-535693AE316B}"/>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68D9CC2A-BDC1-4E15-9283-1E7E09377382}"/>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3CBBCF55-2E55-4AF2-916D-8EB0DBB6EBBB}"/>
            </a:ext>
          </a:extLst>
        </xdr:cNvPr>
        <xdr:cNvCxnSpPr/>
      </xdr:nvCxnSpPr>
      <xdr:spPr>
        <a:xfrm flipV="1">
          <a:off x="9429115" y="12987020"/>
          <a:ext cx="0" cy="1328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7455A3F0-FD8E-4C0B-A4ED-0BC8F9079DF6}"/>
            </a:ext>
          </a:extLst>
        </xdr:cNvPr>
        <xdr:cNvSpPr txBox="1"/>
      </xdr:nvSpPr>
      <xdr:spPr>
        <a:xfrm>
          <a:off x="9467850" y="1431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318BDF96-EDCC-46DC-A4A7-B6EC0F95CBE9}"/>
            </a:ext>
          </a:extLst>
        </xdr:cNvPr>
        <xdr:cNvCxnSpPr/>
      </xdr:nvCxnSpPr>
      <xdr:spPr>
        <a:xfrm>
          <a:off x="9359900" y="14315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5" name="【公営住宅】&#10;一人当たり面積最大値テキスト">
          <a:extLst>
            <a:ext uri="{FF2B5EF4-FFF2-40B4-BE49-F238E27FC236}">
              <a16:creationId xmlns:a16="http://schemas.microsoft.com/office/drawing/2014/main" id="{86117DEF-4390-4437-980A-B39FA1D8606C}"/>
            </a:ext>
          </a:extLst>
        </xdr:cNvPr>
        <xdr:cNvSpPr txBox="1"/>
      </xdr:nvSpPr>
      <xdr:spPr>
        <a:xfrm>
          <a:off x="9467850" y="127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6" name="直線コネクタ 345">
          <a:extLst>
            <a:ext uri="{FF2B5EF4-FFF2-40B4-BE49-F238E27FC236}">
              <a16:creationId xmlns:a16="http://schemas.microsoft.com/office/drawing/2014/main" id="{8F7FE3BB-55C1-493B-A29B-7EB9EDE6BECF}"/>
            </a:ext>
          </a:extLst>
        </xdr:cNvPr>
        <xdr:cNvCxnSpPr/>
      </xdr:nvCxnSpPr>
      <xdr:spPr>
        <a:xfrm>
          <a:off x="9359900" y="12987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7" name="【公営住宅】&#10;一人当たり面積平均値テキスト">
          <a:extLst>
            <a:ext uri="{FF2B5EF4-FFF2-40B4-BE49-F238E27FC236}">
              <a16:creationId xmlns:a16="http://schemas.microsoft.com/office/drawing/2014/main" id="{81F970F5-C5BC-4BF7-BD03-1CB0F35BE723}"/>
            </a:ext>
          </a:extLst>
        </xdr:cNvPr>
        <xdr:cNvSpPr txBox="1"/>
      </xdr:nvSpPr>
      <xdr:spPr>
        <a:xfrm>
          <a:off x="9467850" y="136263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8" name="フローチャート: 判断 347">
          <a:extLst>
            <a:ext uri="{FF2B5EF4-FFF2-40B4-BE49-F238E27FC236}">
              <a16:creationId xmlns:a16="http://schemas.microsoft.com/office/drawing/2014/main" id="{2BE996CF-D4A8-4461-9B9F-73538C840E07}"/>
            </a:ext>
          </a:extLst>
        </xdr:cNvPr>
        <xdr:cNvSpPr/>
      </xdr:nvSpPr>
      <xdr:spPr>
        <a:xfrm>
          <a:off x="9398000" y="137685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49" name="フローチャート: 判断 348">
          <a:extLst>
            <a:ext uri="{FF2B5EF4-FFF2-40B4-BE49-F238E27FC236}">
              <a16:creationId xmlns:a16="http://schemas.microsoft.com/office/drawing/2014/main" id="{ABE33248-1E41-4DD3-B1FA-9A42F76874D1}"/>
            </a:ext>
          </a:extLst>
        </xdr:cNvPr>
        <xdr:cNvSpPr/>
      </xdr:nvSpPr>
      <xdr:spPr>
        <a:xfrm>
          <a:off x="863600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0" name="フローチャート: 判断 349">
          <a:extLst>
            <a:ext uri="{FF2B5EF4-FFF2-40B4-BE49-F238E27FC236}">
              <a16:creationId xmlns:a16="http://schemas.microsoft.com/office/drawing/2014/main" id="{72BA8D7E-921D-4D76-8CBC-10AF2D878F59}"/>
            </a:ext>
          </a:extLst>
        </xdr:cNvPr>
        <xdr:cNvSpPr/>
      </xdr:nvSpPr>
      <xdr:spPr>
        <a:xfrm>
          <a:off x="7842250" y="137723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1" name="フローチャート: 判断 350">
          <a:extLst>
            <a:ext uri="{FF2B5EF4-FFF2-40B4-BE49-F238E27FC236}">
              <a16:creationId xmlns:a16="http://schemas.microsoft.com/office/drawing/2014/main" id="{7C4DE378-4552-4D16-9865-45DFEF1AC0AF}"/>
            </a:ext>
          </a:extLst>
        </xdr:cNvPr>
        <xdr:cNvSpPr/>
      </xdr:nvSpPr>
      <xdr:spPr>
        <a:xfrm>
          <a:off x="702945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2" name="フローチャート: 判断 351">
          <a:extLst>
            <a:ext uri="{FF2B5EF4-FFF2-40B4-BE49-F238E27FC236}">
              <a16:creationId xmlns:a16="http://schemas.microsoft.com/office/drawing/2014/main" id="{D09790AF-EBD2-4A70-8DE3-8AB6AD043D26}"/>
            </a:ext>
          </a:extLst>
        </xdr:cNvPr>
        <xdr:cNvSpPr/>
      </xdr:nvSpPr>
      <xdr:spPr>
        <a:xfrm>
          <a:off x="6235700" y="1375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3F01A7B1-18A1-4F8A-9700-17C6364C0034}"/>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6E5AC40-2677-435F-B388-A7EFA1310E4F}"/>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F78AFB0-2735-4629-A4E3-026AAC9D4081}"/>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497D924-CC72-4821-8383-A688F8C15145}"/>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41D6D3B-A9DE-429A-868F-628108BA3B25}"/>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58" name="楕円 357">
          <a:extLst>
            <a:ext uri="{FF2B5EF4-FFF2-40B4-BE49-F238E27FC236}">
              <a16:creationId xmlns:a16="http://schemas.microsoft.com/office/drawing/2014/main" id="{DCEDBBD2-0099-4FFB-A65A-82378612078C}"/>
            </a:ext>
          </a:extLst>
        </xdr:cNvPr>
        <xdr:cNvSpPr/>
      </xdr:nvSpPr>
      <xdr:spPr>
        <a:xfrm>
          <a:off x="9398000" y="138833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158514</xdr:rowOff>
    </xdr:from>
    <xdr:ext cx="469744" cy="259045"/>
    <xdr:sp macro="" textlink="">
      <xdr:nvSpPr>
        <xdr:cNvPr id="359" name="【公営住宅】&#10;一人当たり面積該当値テキスト">
          <a:extLst>
            <a:ext uri="{FF2B5EF4-FFF2-40B4-BE49-F238E27FC236}">
              <a16:creationId xmlns:a16="http://schemas.microsoft.com/office/drawing/2014/main" id="{E2631DC8-F1C1-4650-A708-1EBE9F2F5696}"/>
            </a:ext>
          </a:extLst>
        </xdr:cNvPr>
        <xdr:cNvSpPr txBox="1"/>
      </xdr:nvSpPr>
      <xdr:spPr>
        <a:xfrm>
          <a:off x="9467850" y="13868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10922</xdr:rowOff>
    </xdr:from>
    <xdr:to>
      <xdr:col>50</xdr:col>
      <xdr:colOff>165100</xdr:colOff>
      <xdr:row>84</xdr:row>
      <xdr:rowOff>112522</xdr:rowOff>
    </xdr:to>
    <xdr:sp macro="" textlink="">
      <xdr:nvSpPr>
        <xdr:cNvPr id="360" name="楕円 359">
          <a:extLst>
            <a:ext uri="{FF2B5EF4-FFF2-40B4-BE49-F238E27FC236}">
              <a16:creationId xmlns:a16="http://schemas.microsoft.com/office/drawing/2014/main" id="{AB29787D-1FC9-432B-97F8-F6AF4BBAFC36}"/>
            </a:ext>
          </a:extLst>
        </xdr:cNvPr>
        <xdr:cNvSpPr/>
      </xdr:nvSpPr>
      <xdr:spPr>
        <a:xfrm>
          <a:off x="8636000" y="1388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59437</xdr:rowOff>
    </xdr:from>
    <xdr:to>
      <xdr:col>55</xdr:col>
      <xdr:colOff>0</xdr:colOff>
      <xdr:row>84</xdr:row>
      <xdr:rowOff>61722</xdr:rowOff>
    </xdr:to>
    <xdr:cxnSp macro="">
      <xdr:nvCxnSpPr>
        <xdr:cNvPr id="361" name="直線コネクタ 360">
          <a:extLst>
            <a:ext uri="{FF2B5EF4-FFF2-40B4-BE49-F238E27FC236}">
              <a16:creationId xmlns:a16="http://schemas.microsoft.com/office/drawing/2014/main" id="{39B9B9C1-6A51-43CF-916D-53EC7FFFA144}"/>
            </a:ext>
          </a:extLst>
        </xdr:cNvPr>
        <xdr:cNvCxnSpPr/>
      </xdr:nvCxnSpPr>
      <xdr:spPr>
        <a:xfrm flipV="1">
          <a:off x="8686800" y="13934187"/>
          <a:ext cx="7429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8637</xdr:rowOff>
    </xdr:from>
    <xdr:to>
      <xdr:col>46</xdr:col>
      <xdr:colOff>38100</xdr:colOff>
      <xdr:row>84</xdr:row>
      <xdr:rowOff>110237</xdr:rowOff>
    </xdr:to>
    <xdr:sp macro="" textlink="">
      <xdr:nvSpPr>
        <xdr:cNvPr id="362" name="楕円 361">
          <a:extLst>
            <a:ext uri="{FF2B5EF4-FFF2-40B4-BE49-F238E27FC236}">
              <a16:creationId xmlns:a16="http://schemas.microsoft.com/office/drawing/2014/main" id="{AB85596C-EA5C-42D4-A78C-3D2BAE8AA678}"/>
            </a:ext>
          </a:extLst>
        </xdr:cNvPr>
        <xdr:cNvSpPr/>
      </xdr:nvSpPr>
      <xdr:spPr>
        <a:xfrm>
          <a:off x="7842250" y="138833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59437</xdr:rowOff>
    </xdr:from>
    <xdr:to>
      <xdr:col>50</xdr:col>
      <xdr:colOff>114300</xdr:colOff>
      <xdr:row>84</xdr:row>
      <xdr:rowOff>61722</xdr:rowOff>
    </xdr:to>
    <xdr:cxnSp macro="">
      <xdr:nvCxnSpPr>
        <xdr:cNvPr id="363" name="直線コネクタ 362">
          <a:extLst>
            <a:ext uri="{FF2B5EF4-FFF2-40B4-BE49-F238E27FC236}">
              <a16:creationId xmlns:a16="http://schemas.microsoft.com/office/drawing/2014/main" id="{D9367CF9-A143-444C-B0F9-8C057D329416}"/>
            </a:ext>
          </a:extLst>
        </xdr:cNvPr>
        <xdr:cNvCxnSpPr/>
      </xdr:nvCxnSpPr>
      <xdr:spPr>
        <a:xfrm>
          <a:off x="7886700" y="13934187"/>
          <a:ext cx="8001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8637</xdr:rowOff>
    </xdr:from>
    <xdr:to>
      <xdr:col>41</xdr:col>
      <xdr:colOff>101600</xdr:colOff>
      <xdr:row>84</xdr:row>
      <xdr:rowOff>110237</xdr:rowOff>
    </xdr:to>
    <xdr:sp macro="" textlink="">
      <xdr:nvSpPr>
        <xdr:cNvPr id="364" name="楕円 363">
          <a:extLst>
            <a:ext uri="{FF2B5EF4-FFF2-40B4-BE49-F238E27FC236}">
              <a16:creationId xmlns:a16="http://schemas.microsoft.com/office/drawing/2014/main" id="{F96E13FF-1F95-45E7-9337-2960884ED939}"/>
            </a:ext>
          </a:extLst>
        </xdr:cNvPr>
        <xdr:cNvSpPr/>
      </xdr:nvSpPr>
      <xdr:spPr>
        <a:xfrm>
          <a:off x="7029450" y="1388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59437</xdr:rowOff>
    </xdr:from>
    <xdr:to>
      <xdr:col>45</xdr:col>
      <xdr:colOff>177800</xdr:colOff>
      <xdr:row>84</xdr:row>
      <xdr:rowOff>59437</xdr:rowOff>
    </xdr:to>
    <xdr:cxnSp macro="">
      <xdr:nvCxnSpPr>
        <xdr:cNvPr id="365" name="直線コネクタ 364">
          <a:extLst>
            <a:ext uri="{FF2B5EF4-FFF2-40B4-BE49-F238E27FC236}">
              <a16:creationId xmlns:a16="http://schemas.microsoft.com/office/drawing/2014/main" id="{EE38E8DA-1770-454B-A3B3-E92D7212EDC0}"/>
            </a:ext>
          </a:extLst>
        </xdr:cNvPr>
        <xdr:cNvCxnSpPr/>
      </xdr:nvCxnSpPr>
      <xdr:spPr>
        <a:xfrm>
          <a:off x="7080250" y="1393418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8637</xdr:rowOff>
    </xdr:from>
    <xdr:to>
      <xdr:col>36</xdr:col>
      <xdr:colOff>165100</xdr:colOff>
      <xdr:row>84</xdr:row>
      <xdr:rowOff>110237</xdr:rowOff>
    </xdr:to>
    <xdr:sp macro="" textlink="">
      <xdr:nvSpPr>
        <xdr:cNvPr id="366" name="楕円 365">
          <a:extLst>
            <a:ext uri="{FF2B5EF4-FFF2-40B4-BE49-F238E27FC236}">
              <a16:creationId xmlns:a16="http://schemas.microsoft.com/office/drawing/2014/main" id="{53BB3758-0B28-4373-9795-7721D4B3A4DA}"/>
            </a:ext>
          </a:extLst>
        </xdr:cNvPr>
        <xdr:cNvSpPr/>
      </xdr:nvSpPr>
      <xdr:spPr>
        <a:xfrm>
          <a:off x="6235700" y="1388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59437</xdr:rowOff>
    </xdr:from>
    <xdr:to>
      <xdr:col>41</xdr:col>
      <xdr:colOff>50800</xdr:colOff>
      <xdr:row>84</xdr:row>
      <xdr:rowOff>59437</xdr:rowOff>
    </xdr:to>
    <xdr:cxnSp macro="">
      <xdr:nvCxnSpPr>
        <xdr:cNvPr id="367" name="直線コネクタ 366">
          <a:extLst>
            <a:ext uri="{FF2B5EF4-FFF2-40B4-BE49-F238E27FC236}">
              <a16:creationId xmlns:a16="http://schemas.microsoft.com/office/drawing/2014/main" id="{19759A57-109F-4FFF-9F26-93A25579665B}"/>
            </a:ext>
          </a:extLst>
        </xdr:cNvPr>
        <xdr:cNvCxnSpPr/>
      </xdr:nvCxnSpPr>
      <xdr:spPr>
        <a:xfrm>
          <a:off x="6286500" y="13934187"/>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8" name="n_1aveValue【公営住宅】&#10;一人当たり面積">
          <a:extLst>
            <a:ext uri="{FF2B5EF4-FFF2-40B4-BE49-F238E27FC236}">
              <a16:creationId xmlns:a16="http://schemas.microsoft.com/office/drawing/2014/main" id="{9A3CFCA0-9FE0-4CD7-A2B1-AD82CE7B975E}"/>
            </a:ext>
          </a:extLst>
        </xdr:cNvPr>
        <xdr:cNvSpPr txBox="1"/>
      </xdr:nvSpPr>
      <xdr:spPr>
        <a:xfrm>
          <a:off x="845827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69" name="n_2aveValue【公営住宅】&#10;一人当たり面積">
          <a:extLst>
            <a:ext uri="{FF2B5EF4-FFF2-40B4-BE49-F238E27FC236}">
              <a16:creationId xmlns:a16="http://schemas.microsoft.com/office/drawing/2014/main" id="{05686547-1D3B-4C03-9347-1BBC2DC37273}"/>
            </a:ext>
          </a:extLst>
        </xdr:cNvPr>
        <xdr:cNvSpPr txBox="1"/>
      </xdr:nvSpPr>
      <xdr:spPr>
        <a:xfrm>
          <a:off x="7677227" y="1355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0" name="n_3aveValue【公営住宅】&#10;一人当たり面積">
          <a:extLst>
            <a:ext uri="{FF2B5EF4-FFF2-40B4-BE49-F238E27FC236}">
              <a16:creationId xmlns:a16="http://schemas.microsoft.com/office/drawing/2014/main" id="{FC20502C-ADF7-4F13-AF29-A795B0202EFD}"/>
            </a:ext>
          </a:extLst>
        </xdr:cNvPr>
        <xdr:cNvSpPr txBox="1"/>
      </xdr:nvSpPr>
      <xdr:spPr>
        <a:xfrm>
          <a:off x="686442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1" name="n_4aveValue【公営住宅】&#10;一人当たり面積">
          <a:extLst>
            <a:ext uri="{FF2B5EF4-FFF2-40B4-BE49-F238E27FC236}">
              <a16:creationId xmlns:a16="http://schemas.microsoft.com/office/drawing/2014/main" id="{FD8DD5F4-2753-4D5E-930A-9683D4C17470}"/>
            </a:ext>
          </a:extLst>
        </xdr:cNvPr>
        <xdr:cNvSpPr txBox="1"/>
      </xdr:nvSpPr>
      <xdr:spPr>
        <a:xfrm>
          <a:off x="6070677" y="1354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103649</xdr:rowOff>
    </xdr:from>
    <xdr:ext cx="469744" cy="259045"/>
    <xdr:sp macro="" textlink="">
      <xdr:nvSpPr>
        <xdr:cNvPr id="372" name="n_1mainValue【公営住宅】&#10;一人当たり面積">
          <a:extLst>
            <a:ext uri="{FF2B5EF4-FFF2-40B4-BE49-F238E27FC236}">
              <a16:creationId xmlns:a16="http://schemas.microsoft.com/office/drawing/2014/main" id="{4DB36F4F-D2F8-4B0E-B4FD-F4CE20CD823D}"/>
            </a:ext>
          </a:extLst>
        </xdr:cNvPr>
        <xdr:cNvSpPr txBox="1"/>
      </xdr:nvSpPr>
      <xdr:spPr>
        <a:xfrm>
          <a:off x="8458277" y="1397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101364</xdr:rowOff>
    </xdr:from>
    <xdr:ext cx="469744" cy="259045"/>
    <xdr:sp macro="" textlink="">
      <xdr:nvSpPr>
        <xdr:cNvPr id="373" name="n_2mainValue【公営住宅】&#10;一人当たり面積">
          <a:extLst>
            <a:ext uri="{FF2B5EF4-FFF2-40B4-BE49-F238E27FC236}">
              <a16:creationId xmlns:a16="http://schemas.microsoft.com/office/drawing/2014/main" id="{68E6EE63-EAA9-4075-B70C-B2658B63F7E6}"/>
            </a:ext>
          </a:extLst>
        </xdr:cNvPr>
        <xdr:cNvSpPr txBox="1"/>
      </xdr:nvSpPr>
      <xdr:spPr>
        <a:xfrm>
          <a:off x="7677227" y="139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101364</xdr:rowOff>
    </xdr:from>
    <xdr:ext cx="469744" cy="259045"/>
    <xdr:sp macro="" textlink="">
      <xdr:nvSpPr>
        <xdr:cNvPr id="374" name="n_3mainValue【公営住宅】&#10;一人当たり面積">
          <a:extLst>
            <a:ext uri="{FF2B5EF4-FFF2-40B4-BE49-F238E27FC236}">
              <a16:creationId xmlns:a16="http://schemas.microsoft.com/office/drawing/2014/main" id="{F8262D0B-6891-46EC-B2F2-E27EBA5B4594}"/>
            </a:ext>
          </a:extLst>
        </xdr:cNvPr>
        <xdr:cNvSpPr txBox="1"/>
      </xdr:nvSpPr>
      <xdr:spPr>
        <a:xfrm>
          <a:off x="6864427" y="139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101364</xdr:rowOff>
    </xdr:from>
    <xdr:ext cx="469744" cy="259045"/>
    <xdr:sp macro="" textlink="">
      <xdr:nvSpPr>
        <xdr:cNvPr id="375" name="n_4mainValue【公営住宅】&#10;一人当たり面積">
          <a:extLst>
            <a:ext uri="{FF2B5EF4-FFF2-40B4-BE49-F238E27FC236}">
              <a16:creationId xmlns:a16="http://schemas.microsoft.com/office/drawing/2014/main" id="{B54AC577-102F-4DBB-BD7F-880319917F84}"/>
            </a:ext>
          </a:extLst>
        </xdr:cNvPr>
        <xdr:cNvSpPr txBox="1"/>
      </xdr:nvSpPr>
      <xdr:spPr>
        <a:xfrm>
          <a:off x="6070677" y="139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75AC3780-BE6E-463A-A468-5953A20E3086}"/>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89D1A1C0-7F7A-47C9-B145-8BFD16BF5AFD}"/>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B554B872-29AC-4A2F-B65D-5A10E06AB85C}"/>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25683934-2130-41D4-AB46-B824D5E54F02}"/>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734EF776-DE7A-41E3-B713-AAFFB5EE983E}"/>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2B5A2351-A789-4079-8D1A-D0F0B181D4E9}"/>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BC61A145-0923-4496-8970-9E5CF224A2A1}"/>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F69913A6-BF13-46BC-9864-8A640A3D1AA7}"/>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8BB84545-9895-4D0C-A4C1-0A4256F7AD1F}"/>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40384ADD-057B-4720-8FF1-7BC484E3EF04}"/>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29DD739C-1C13-4579-9059-A9C215B75609}"/>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B8BDD34C-75A9-4FF8-ABE5-8B94E5655DAA}"/>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F299B544-DCBD-4CEA-AF11-BF5C4655D20B}"/>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5EDBE191-780F-429D-B3CC-73352C4C1C4B}"/>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B09ACB6D-0A6F-414B-A4B7-811F5DD0FDAE}"/>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C8914034-F9AC-4873-8097-7C17EAA67D38}"/>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2B9D642B-5B59-464D-A8DC-1B5BD586DE7B}"/>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D2DA8E70-284F-4424-A90E-5579A53BC7F3}"/>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8C4A0B3E-104A-4904-8CF2-C58793C0B817}"/>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844EDFBC-847D-445E-85D6-A1DCBCE2EB8C}"/>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AB2F2382-3768-4DFE-B089-38A40FA18516}"/>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7639226D-6E34-467F-AFC2-49D3E54F4754}"/>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3904BC6B-5C97-49F8-9779-DE368DDEC6D7}"/>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5F5643A4-1BFE-41E4-B221-5C49AE450D71}"/>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0AFDC32F-F4EF-4153-9DE3-DABE8B22B7B9}"/>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162742</xdr:rowOff>
    </xdr:from>
    <xdr:to>
      <xdr:col>24</xdr:col>
      <xdr:colOff>62865</xdr:colOff>
      <xdr:row>109</xdr:row>
      <xdr:rowOff>28848</xdr:rowOff>
    </xdr:to>
    <xdr:cxnSp macro="">
      <xdr:nvCxnSpPr>
        <xdr:cNvPr id="401" name="直線コネクタ 400">
          <a:extLst>
            <a:ext uri="{FF2B5EF4-FFF2-40B4-BE49-F238E27FC236}">
              <a16:creationId xmlns:a16="http://schemas.microsoft.com/office/drawing/2014/main" id="{5B94A370-D29D-4DB6-8FFD-253079986FF4}"/>
            </a:ext>
          </a:extLst>
        </xdr:cNvPr>
        <xdr:cNvCxnSpPr/>
      </xdr:nvCxnSpPr>
      <xdr:spPr>
        <a:xfrm flipV="1">
          <a:off x="4177665" y="16564792"/>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32675</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104D53D3-AECA-4CF2-AB3C-3E7FBC549CF6}"/>
            </a:ext>
          </a:extLst>
        </xdr:cNvPr>
        <xdr:cNvSpPr txBox="1"/>
      </xdr:nvSpPr>
      <xdr:spPr>
        <a:xfrm>
          <a:off x="4216400" y="18149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28848</xdr:rowOff>
    </xdr:from>
    <xdr:to>
      <xdr:col>24</xdr:col>
      <xdr:colOff>152400</xdr:colOff>
      <xdr:row>109</xdr:row>
      <xdr:rowOff>28848</xdr:rowOff>
    </xdr:to>
    <xdr:cxnSp macro="">
      <xdr:nvCxnSpPr>
        <xdr:cNvPr id="403" name="直線コネクタ 402">
          <a:extLst>
            <a:ext uri="{FF2B5EF4-FFF2-40B4-BE49-F238E27FC236}">
              <a16:creationId xmlns:a16="http://schemas.microsoft.com/office/drawing/2014/main" id="{AB547BD1-3FFE-4547-95E0-77B0A56C29BD}"/>
            </a:ext>
          </a:extLst>
        </xdr:cNvPr>
        <xdr:cNvCxnSpPr/>
      </xdr:nvCxnSpPr>
      <xdr:spPr>
        <a:xfrm>
          <a:off x="4108450" y="181453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109419</xdr:rowOff>
    </xdr:from>
    <xdr:ext cx="340478" cy="259045"/>
    <xdr:sp macro="" textlink="">
      <xdr:nvSpPr>
        <xdr:cNvPr id="404" name="【港湾・漁港】&#10;有形固定資産減価償却率最大値テキスト">
          <a:extLst>
            <a:ext uri="{FF2B5EF4-FFF2-40B4-BE49-F238E27FC236}">
              <a16:creationId xmlns:a16="http://schemas.microsoft.com/office/drawing/2014/main" id="{A128D2DC-5D13-43FC-833E-07A394AF3D3B}"/>
            </a:ext>
          </a:extLst>
        </xdr:cNvPr>
        <xdr:cNvSpPr txBox="1"/>
      </xdr:nvSpPr>
      <xdr:spPr>
        <a:xfrm>
          <a:off x="4216400" y="163400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162742</xdr:rowOff>
    </xdr:from>
    <xdr:to>
      <xdr:col>24</xdr:col>
      <xdr:colOff>152400</xdr:colOff>
      <xdr:row>99</xdr:row>
      <xdr:rowOff>162742</xdr:rowOff>
    </xdr:to>
    <xdr:cxnSp macro="">
      <xdr:nvCxnSpPr>
        <xdr:cNvPr id="405" name="直線コネクタ 404">
          <a:extLst>
            <a:ext uri="{FF2B5EF4-FFF2-40B4-BE49-F238E27FC236}">
              <a16:creationId xmlns:a16="http://schemas.microsoft.com/office/drawing/2014/main" id="{B8595E1C-B757-44D4-A6B8-C5B9BB759AC6}"/>
            </a:ext>
          </a:extLst>
        </xdr:cNvPr>
        <xdr:cNvCxnSpPr/>
      </xdr:nvCxnSpPr>
      <xdr:spPr>
        <a:xfrm>
          <a:off x="4108450" y="16564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53176</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EF02A204-0CC6-4011-BEC7-068D4B48D393}"/>
            </a:ext>
          </a:extLst>
        </xdr:cNvPr>
        <xdr:cNvSpPr txBox="1"/>
      </xdr:nvSpPr>
      <xdr:spPr>
        <a:xfrm>
          <a:off x="4216400" y="174839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30299</xdr:rowOff>
    </xdr:from>
    <xdr:to>
      <xdr:col>24</xdr:col>
      <xdr:colOff>114300</xdr:colOff>
      <xdr:row>106</xdr:row>
      <xdr:rowOff>131899</xdr:rowOff>
    </xdr:to>
    <xdr:sp macro="" textlink="">
      <xdr:nvSpPr>
        <xdr:cNvPr id="407" name="フローチャート: 判断 406">
          <a:extLst>
            <a:ext uri="{FF2B5EF4-FFF2-40B4-BE49-F238E27FC236}">
              <a16:creationId xmlns:a16="http://schemas.microsoft.com/office/drawing/2014/main" id="{6DC2EF7B-68FC-4125-8350-A796E72E7B55}"/>
            </a:ext>
          </a:extLst>
        </xdr:cNvPr>
        <xdr:cNvSpPr/>
      </xdr:nvSpPr>
      <xdr:spPr>
        <a:xfrm>
          <a:off x="4127500" y="1763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36830</xdr:rowOff>
    </xdr:from>
    <xdr:to>
      <xdr:col>20</xdr:col>
      <xdr:colOff>38100</xdr:colOff>
      <xdr:row>106</xdr:row>
      <xdr:rowOff>138430</xdr:rowOff>
    </xdr:to>
    <xdr:sp macro="" textlink="">
      <xdr:nvSpPr>
        <xdr:cNvPr id="408" name="フローチャート: 判断 407">
          <a:extLst>
            <a:ext uri="{FF2B5EF4-FFF2-40B4-BE49-F238E27FC236}">
              <a16:creationId xmlns:a16="http://schemas.microsoft.com/office/drawing/2014/main" id="{65FD75CA-40E6-463C-A787-0CCBCF9B4BCA}"/>
            </a:ext>
          </a:extLst>
        </xdr:cNvPr>
        <xdr:cNvSpPr/>
      </xdr:nvSpPr>
      <xdr:spPr>
        <a:xfrm>
          <a:off x="3384550" y="176390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18869</xdr:rowOff>
    </xdr:from>
    <xdr:to>
      <xdr:col>15</xdr:col>
      <xdr:colOff>101600</xdr:colOff>
      <xdr:row>106</xdr:row>
      <xdr:rowOff>120469</xdr:rowOff>
    </xdr:to>
    <xdr:sp macro="" textlink="">
      <xdr:nvSpPr>
        <xdr:cNvPr id="409" name="フローチャート: 判断 408">
          <a:extLst>
            <a:ext uri="{FF2B5EF4-FFF2-40B4-BE49-F238E27FC236}">
              <a16:creationId xmlns:a16="http://schemas.microsoft.com/office/drawing/2014/main" id="{BF4741AC-772A-465E-833B-2597CC2CB346}"/>
            </a:ext>
          </a:extLst>
        </xdr:cNvPr>
        <xdr:cNvSpPr/>
      </xdr:nvSpPr>
      <xdr:spPr>
        <a:xfrm>
          <a:off x="2571750" y="1762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170724</xdr:rowOff>
    </xdr:from>
    <xdr:to>
      <xdr:col>10</xdr:col>
      <xdr:colOff>165100</xdr:colOff>
      <xdr:row>106</xdr:row>
      <xdr:rowOff>100874</xdr:rowOff>
    </xdr:to>
    <xdr:sp macro="" textlink="">
      <xdr:nvSpPr>
        <xdr:cNvPr id="410" name="フローチャート: 判断 409">
          <a:extLst>
            <a:ext uri="{FF2B5EF4-FFF2-40B4-BE49-F238E27FC236}">
              <a16:creationId xmlns:a16="http://schemas.microsoft.com/office/drawing/2014/main" id="{FD9B53D3-AAC7-407B-B6F6-A66DF7DD4B56}"/>
            </a:ext>
          </a:extLst>
        </xdr:cNvPr>
        <xdr:cNvSpPr/>
      </xdr:nvSpPr>
      <xdr:spPr>
        <a:xfrm>
          <a:off x="1778000" y="1760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156029</xdr:rowOff>
    </xdr:from>
    <xdr:to>
      <xdr:col>6</xdr:col>
      <xdr:colOff>38100</xdr:colOff>
      <xdr:row>106</xdr:row>
      <xdr:rowOff>86179</xdr:rowOff>
    </xdr:to>
    <xdr:sp macro="" textlink="">
      <xdr:nvSpPr>
        <xdr:cNvPr id="411" name="フローチャート: 判断 410">
          <a:extLst>
            <a:ext uri="{FF2B5EF4-FFF2-40B4-BE49-F238E27FC236}">
              <a16:creationId xmlns:a16="http://schemas.microsoft.com/office/drawing/2014/main" id="{6D6FC7B7-3A50-410C-9FA8-C78BCC8404D9}"/>
            </a:ext>
          </a:extLst>
        </xdr:cNvPr>
        <xdr:cNvSpPr/>
      </xdr:nvSpPr>
      <xdr:spPr>
        <a:xfrm>
          <a:off x="984250" y="1758677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86AAB874-CE51-4ECC-9B17-9F9BF33C4C38}"/>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6382DC9-54EC-4ABD-8D3C-6B9FECE22819}"/>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333EC02-E6E6-4815-9DAD-37266505492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7E0167CF-5FD9-445B-B392-57EAAE3F3F4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5F9402E1-51F0-4EC5-A2CB-2DC8D4DDFA5B}"/>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90714</xdr:rowOff>
    </xdr:from>
    <xdr:to>
      <xdr:col>24</xdr:col>
      <xdr:colOff>114300</xdr:colOff>
      <xdr:row>108</xdr:row>
      <xdr:rowOff>20864</xdr:rowOff>
    </xdr:to>
    <xdr:sp macro="" textlink="">
      <xdr:nvSpPr>
        <xdr:cNvPr id="417" name="楕円 416">
          <a:extLst>
            <a:ext uri="{FF2B5EF4-FFF2-40B4-BE49-F238E27FC236}">
              <a16:creationId xmlns:a16="http://schemas.microsoft.com/office/drawing/2014/main" id="{9B16CB00-7641-4376-99E4-BE128819BDD1}"/>
            </a:ext>
          </a:extLst>
        </xdr:cNvPr>
        <xdr:cNvSpPr/>
      </xdr:nvSpPr>
      <xdr:spPr>
        <a:xfrm>
          <a:off x="4127500" y="1786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69141</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A0C8618C-B135-4531-BBBF-00989D8B25B4}"/>
            </a:ext>
          </a:extLst>
        </xdr:cNvPr>
        <xdr:cNvSpPr txBox="1"/>
      </xdr:nvSpPr>
      <xdr:spPr>
        <a:xfrm>
          <a:off x="4216400" y="1784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61323</xdr:rowOff>
    </xdr:from>
    <xdr:to>
      <xdr:col>20</xdr:col>
      <xdr:colOff>38100</xdr:colOff>
      <xdr:row>107</xdr:row>
      <xdr:rowOff>162923</xdr:rowOff>
    </xdr:to>
    <xdr:sp macro="" textlink="">
      <xdr:nvSpPr>
        <xdr:cNvPr id="419" name="楕円 418">
          <a:extLst>
            <a:ext uri="{FF2B5EF4-FFF2-40B4-BE49-F238E27FC236}">
              <a16:creationId xmlns:a16="http://schemas.microsoft.com/office/drawing/2014/main" id="{6B243535-CC40-41B8-A361-AF7DDC85A196}"/>
            </a:ext>
          </a:extLst>
        </xdr:cNvPr>
        <xdr:cNvSpPr/>
      </xdr:nvSpPr>
      <xdr:spPr>
        <a:xfrm>
          <a:off x="3384550" y="178349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112123</xdr:rowOff>
    </xdr:from>
    <xdr:to>
      <xdr:col>24</xdr:col>
      <xdr:colOff>63500</xdr:colOff>
      <xdr:row>107</xdr:row>
      <xdr:rowOff>141514</xdr:rowOff>
    </xdr:to>
    <xdr:cxnSp macro="">
      <xdr:nvCxnSpPr>
        <xdr:cNvPr id="420" name="直線コネクタ 419">
          <a:extLst>
            <a:ext uri="{FF2B5EF4-FFF2-40B4-BE49-F238E27FC236}">
              <a16:creationId xmlns:a16="http://schemas.microsoft.com/office/drawing/2014/main" id="{984F0A87-E78A-4526-8884-AC72F7C3F30C}"/>
            </a:ext>
          </a:extLst>
        </xdr:cNvPr>
        <xdr:cNvCxnSpPr/>
      </xdr:nvCxnSpPr>
      <xdr:spPr>
        <a:xfrm>
          <a:off x="3429000" y="17885773"/>
          <a:ext cx="7493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31931</xdr:rowOff>
    </xdr:from>
    <xdr:to>
      <xdr:col>15</xdr:col>
      <xdr:colOff>101600</xdr:colOff>
      <xdr:row>107</xdr:row>
      <xdr:rowOff>133531</xdr:rowOff>
    </xdr:to>
    <xdr:sp macro="" textlink="">
      <xdr:nvSpPr>
        <xdr:cNvPr id="421" name="楕円 420">
          <a:extLst>
            <a:ext uri="{FF2B5EF4-FFF2-40B4-BE49-F238E27FC236}">
              <a16:creationId xmlns:a16="http://schemas.microsoft.com/office/drawing/2014/main" id="{D6B0812A-944B-447F-8886-9A1853AFA7E1}"/>
            </a:ext>
          </a:extLst>
        </xdr:cNvPr>
        <xdr:cNvSpPr/>
      </xdr:nvSpPr>
      <xdr:spPr>
        <a:xfrm>
          <a:off x="2571750" y="1780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82731</xdr:rowOff>
    </xdr:from>
    <xdr:to>
      <xdr:col>19</xdr:col>
      <xdr:colOff>177800</xdr:colOff>
      <xdr:row>107</xdr:row>
      <xdr:rowOff>112123</xdr:rowOff>
    </xdr:to>
    <xdr:cxnSp macro="">
      <xdr:nvCxnSpPr>
        <xdr:cNvPr id="422" name="直線コネクタ 421">
          <a:extLst>
            <a:ext uri="{FF2B5EF4-FFF2-40B4-BE49-F238E27FC236}">
              <a16:creationId xmlns:a16="http://schemas.microsoft.com/office/drawing/2014/main" id="{CB2D32C3-88A6-416F-8724-9CB957D82278}"/>
            </a:ext>
          </a:extLst>
        </xdr:cNvPr>
        <xdr:cNvCxnSpPr/>
      </xdr:nvCxnSpPr>
      <xdr:spPr>
        <a:xfrm>
          <a:off x="2622550" y="17856381"/>
          <a:ext cx="80645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4173</xdr:rowOff>
    </xdr:from>
    <xdr:to>
      <xdr:col>10</xdr:col>
      <xdr:colOff>165100</xdr:colOff>
      <xdr:row>107</xdr:row>
      <xdr:rowOff>105773</xdr:rowOff>
    </xdr:to>
    <xdr:sp macro="" textlink="">
      <xdr:nvSpPr>
        <xdr:cNvPr id="423" name="楕円 422">
          <a:extLst>
            <a:ext uri="{FF2B5EF4-FFF2-40B4-BE49-F238E27FC236}">
              <a16:creationId xmlns:a16="http://schemas.microsoft.com/office/drawing/2014/main" id="{3E54FD2C-D596-4288-9EA5-366D1CBD469A}"/>
            </a:ext>
          </a:extLst>
        </xdr:cNvPr>
        <xdr:cNvSpPr/>
      </xdr:nvSpPr>
      <xdr:spPr>
        <a:xfrm>
          <a:off x="1778000" y="1777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54973</xdr:rowOff>
    </xdr:from>
    <xdr:to>
      <xdr:col>15</xdr:col>
      <xdr:colOff>50800</xdr:colOff>
      <xdr:row>107</xdr:row>
      <xdr:rowOff>82731</xdr:rowOff>
    </xdr:to>
    <xdr:cxnSp macro="">
      <xdr:nvCxnSpPr>
        <xdr:cNvPr id="424" name="直線コネクタ 423">
          <a:extLst>
            <a:ext uri="{FF2B5EF4-FFF2-40B4-BE49-F238E27FC236}">
              <a16:creationId xmlns:a16="http://schemas.microsoft.com/office/drawing/2014/main" id="{C7E85D54-68D0-4A03-83F6-D5C792899E11}"/>
            </a:ext>
          </a:extLst>
        </xdr:cNvPr>
        <xdr:cNvCxnSpPr/>
      </xdr:nvCxnSpPr>
      <xdr:spPr>
        <a:xfrm>
          <a:off x="1828800" y="17828623"/>
          <a:ext cx="79375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146231</xdr:rowOff>
    </xdr:from>
    <xdr:to>
      <xdr:col>6</xdr:col>
      <xdr:colOff>38100</xdr:colOff>
      <xdr:row>107</xdr:row>
      <xdr:rowOff>76381</xdr:rowOff>
    </xdr:to>
    <xdr:sp macro="" textlink="">
      <xdr:nvSpPr>
        <xdr:cNvPr id="425" name="楕円 424">
          <a:extLst>
            <a:ext uri="{FF2B5EF4-FFF2-40B4-BE49-F238E27FC236}">
              <a16:creationId xmlns:a16="http://schemas.microsoft.com/office/drawing/2014/main" id="{CBCEE13A-E84A-4E96-8564-F2DBA76506E0}"/>
            </a:ext>
          </a:extLst>
        </xdr:cNvPr>
        <xdr:cNvSpPr/>
      </xdr:nvSpPr>
      <xdr:spPr>
        <a:xfrm>
          <a:off x="984250" y="177484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25581</xdr:rowOff>
    </xdr:from>
    <xdr:to>
      <xdr:col>10</xdr:col>
      <xdr:colOff>114300</xdr:colOff>
      <xdr:row>107</xdr:row>
      <xdr:rowOff>54973</xdr:rowOff>
    </xdr:to>
    <xdr:cxnSp macro="">
      <xdr:nvCxnSpPr>
        <xdr:cNvPr id="426" name="直線コネクタ 425">
          <a:extLst>
            <a:ext uri="{FF2B5EF4-FFF2-40B4-BE49-F238E27FC236}">
              <a16:creationId xmlns:a16="http://schemas.microsoft.com/office/drawing/2014/main" id="{BA8EE58D-5697-4472-A0F6-32158F9FF2C1}"/>
            </a:ext>
          </a:extLst>
        </xdr:cNvPr>
        <xdr:cNvCxnSpPr/>
      </xdr:nvCxnSpPr>
      <xdr:spPr>
        <a:xfrm>
          <a:off x="1028700" y="17799231"/>
          <a:ext cx="8001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154957</xdr:rowOff>
    </xdr:from>
    <xdr:ext cx="405111" cy="259045"/>
    <xdr:sp macro="" textlink="">
      <xdr:nvSpPr>
        <xdr:cNvPr id="427" name="n_1aveValue【港湾・漁港】&#10;有形固定資産減価償却率">
          <a:extLst>
            <a:ext uri="{FF2B5EF4-FFF2-40B4-BE49-F238E27FC236}">
              <a16:creationId xmlns:a16="http://schemas.microsoft.com/office/drawing/2014/main" id="{6C378E75-2F2B-4E0D-858B-6B4F3A1974EF}"/>
            </a:ext>
          </a:extLst>
        </xdr:cNvPr>
        <xdr:cNvSpPr txBox="1"/>
      </xdr:nvSpPr>
      <xdr:spPr>
        <a:xfrm>
          <a:off x="323914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136996</xdr:rowOff>
    </xdr:from>
    <xdr:ext cx="405111" cy="259045"/>
    <xdr:sp macro="" textlink="">
      <xdr:nvSpPr>
        <xdr:cNvPr id="428" name="n_2aveValue【港湾・漁港】&#10;有形固定資産減価償却率">
          <a:extLst>
            <a:ext uri="{FF2B5EF4-FFF2-40B4-BE49-F238E27FC236}">
              <a16:creationId xmlns:a16="http://schemas.microsoft.com/office/drawing/2014/main" id="{67718438-1615-4DEE-973A-B9D1DFE040F6}"/>
            </a:ext>
          </a:extLst>
        </xdr:cNvPr>
        <xdr:cNvSpPr txBox="1"/>
      </xdr:nvSpPr>
      <xdr:spPr>
        <a:xfrm>
          <a:off x="2439044" y="1739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117401</xdr:rowOff>
    </xdr:from>
    <xdr:ext cx="405111" cy="259045"/>
    <xdr:sp macro="" textlink="">
      <xdr:nvSpPr>
        <xdr:cNvPr id="429" name="n_3aveValue【港湾・漁港】&#10;有形固定資産減価償却率">
          <a:extLst>
            <a:ext uri="{FF2B5EF4-FFF2-40B4-BE49-F238E27FC236}">
              <a16:creationId xmlns:a16="http://schemas.microsoft.com/office/drawing/2014/main" id="{D2F32E59-6181-4171-97A8-5456F1801654}"/>
            </a:ext>
          </a:extLst>
        </xdr:cNvPr>
        <xdr:cNvSpPr txBox="1"/>
      </xdr:nvSpPr>
      <xdr:spPr>
        <a:xfrm>
          <a:off x="1645294" y="1737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102706</xdr:rowOff>
    </xdr:from>
    <xdr:ext cx="405111" cy="259045"/>
    <xdr:sp macro="" textlink="">
      <xdr:nvSpPr>
        <xdr:cNvPr id="430" name="n_4aveValue【港湾・漁港】&#10;有形固定資産減価償却率">
          <a:extLst>
            <a:ext uri="{FF2B5EF4-FFF2-40B4-BE49-F238E27FC236}">
              <a16:creationId xmlns:a16="http://schemas.microsoft.com/office/drawing/2014/main" id="{629769A5-92C4-4DAF-94B4-31F39D3D5364}"/>
            </a:ext>
          </a:extLst>
        </xdr:cNvPr>
        <xdr:cNvSpPr txBox="1"/>
      </xdr:nvSpPr>
      <xdr:spPr>
        <a:xfrm>
          <a:off x="851544" y="17362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154050</xdr:rowOff>
    </xdr:from>
    <xdr:ext cx="405111" cy="259045"/>
    <xdr:sp macro="" textlink="">
      <xdr:nvSpPr>
        <xdr:cNvPr id="431" name="n_1mainValue【港湾・漁港】&#10;有形固定資産減価償却率">
          <a:extLst>
            <a:ext uri="{FF2B5EF4-FFF2-40B4-BE49-F238E27FC236}">
              <a16:creationId xmlns:a16="http://schemas.microsoft.com/office/drawing/2014/main" id="{645B5D17-2618-4ECF-A808-684E9E23F13E}"/>
            </a:ext>
          </a:extLst>
        </xdr:cNvPr>
        <xdr:cNvSpPr txBox="1"/>
      </xdr:nvSpPr>
      <xdr:spPr>
        <a:xfrm>
          <a:off x="3239144" y="1792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124658</xdr:rowOff>
    </xdr:from>
    <xdr:ext cx="405111" cy="259045"/>
    <xdr:sp macro="" textlink="">
      <xdr:nvSpPr>
        <xdr:cNvPr id="432" name="n_2mainValue【港湾・漁港】&#10;有形固定資産減価償却率">
          <a:extLst>
            <a:ext uri="{FF2B5EF4-FFF2-40B4-BE49-F238E27FC236}">
              <a16:creationId xmlns:a16="http://schemas.microsoft.com/office/drawing/2014/main" id="{62660396-D4A8-4FF9-8D3A-CA504C50EE3A}"/>
            </a:ext>
          </a:extLst>
        </xdr:cNvPr>
        <xdr:cNvSpPr txBox="1"/>
      </xdr:nvSpPr>
      <xdr:spPr>
        <a:xfrm>
          <a:off x="2439044" y="1789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96900</xdr:rowOff>
    </xdr:from>
    <xdr:ext cx="405111" cy="259045"/>
    <xdr:sp macro="" textlink="">
      <xdr:nvSpPr>
        <xdr:cNvPr id="433" name="n_3mainValue【港湾・漁港】&#10;有形固定資産減価償却率">
          <a:extLst>
            <a:ext uri="{FF2B5EF4-FFF2-40B4-BE49-F238E27FC236}">
              <a16:creationId xmlns:a16="http://schemas.microsoft.com/office/drawing/2014/main" id="{B368D653-B72F-4986-BF0B-EBA8A1824FA2}"/>
            </a:ext>
          </a:extLst>
        </xdr:cNvPr>
        <xdr:cNvSpPr txBox="1"/>
      </xdr:nvSpPr>
      <xdr:spPr>
        <a:xfrm>
          <a:off x="1645294" y="1787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67508</xdr:rowOff>
    </xdr:from>
    <xdr:ext cx="405111" cy="259045"/>
    <xdr:sp macro="" textlink="">
      <xdr:nvSpPr>
        <xdr:cNvPr id="434" name="n_4mainValue【港湾・漁港】&#10;有形固定資産減価償却率">
          <a:extLst>
            <a:ext uri="{FF2B5EF4-FFF2-40B4-BE49-F238E27FC236}">
              <a16:creationId xmlns:a16="http://schemas.microsoft.com/office/drawing/2014/main" id="{9155E451-67A8-4CA5-A3A4-2761C051A9E6}"/>
            </a:ext>
          </a:extLst>
        </xdr:cNvPr>
        <xdr:cNvSpPr txBox="1"/>
      </xdr:nvSpPr>
      <xdr:spPr>
        <a:xfrm>
          <a:off x="851544" y="1784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67AA82E7-703E-41DE-8620-4347DCAC0B47}"/>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27CB86BC-DE1F-41E9-A1D2-0B6F6D569094}"/>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FEA594DD-9C30-4928-A937-8E15C4DE329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56780BFC-C8B4-46CC-B27A-7B9FA75725B6}"/>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4AE27CEB-5F84-4461-A87E-7B2D9DC767F2}"/>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E1456479-DD90-477A-9B28-3282FAC80B53}"/>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8F4377B6-D9F5-4C47-BCDE-9DBC26457A42}"/>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7A9A553F-2A7B-480D-8A55-A2378B62F941}"/>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C25C4F2F-76E6-4394-B232-2384CE57E17C}"/>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EEC7992F-A22D-4A23-91F2-301F39D56657}"/>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5" name="直線コネクタ 444">
          <a:extLst>
            <a:ext uri="{FF2B5EF4-FFF2-40B4-BE49-F238E27FC236}">
              <a16:creationId xmlns:a16="http://schemas.microsoft.com/office/drawing/2014/main" id="{4C16C918-3864-41AB-A7B0-E44A08DE1EC4}"/>
            </a:ext>
          </a:extLst>
        </xdr:cNvPr>
        <xdr:cNvCxnSpPr/>
      </xdr:nvCxnSpPr>
      <xdr:spPr>
        <a:xfrm>
          <a:off x="5956300" y="18151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6" name="テキスト ボックス 445">
          <a:extLst>
            <a:ext uri="{FF2B5EF4-FFF2-40B4-BE49-F238E27FC236}">
              <a16:creationId xmlns:a16="http://schemas.microsoft.com/office/drawing/2014/main" id="{132488F2-7A4D-4744-BAF7-3FBA986CBD03}"/>
            </a:ext>
          </a:extLst>
        </xdr:cNvPr>
        <xdr:cNvSpPr txBox="1"/>
      </xdr:nvSpPr>
      <xdr:spPr>
        <a:xfrm>
          <a:off x="5726564" y="18009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7" name="直線コネクタ 446">
          <a:extLst>
            <a:ext uri="{FF2B5EF4-FFF2-40B4-BE49-F238E27FC236}">
              <a16:creationId xmlns:a16="http://schemas.microsoft.com/office/drawing/2014/main" id="{F0973950-2713-469D-8352-AE66D52E8D20}"/>
            </a:ext>
          </a:extLst>
        </xdr:cNvPr>
        <xdr:cNvCxnSpPr/>
      </xdr:nvCxnSpPr>
      <xdr:spPr>
        <a:xfrm>
          <a:off x="5956300" y="17825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48" name="テキスト ボックス 447">
          <a:extLst>
            <a:ext uri="{FF2B5EF4-FFF2-40B4-BE49-F238E27FC236}">
              <a16:creationId xmlns:a16="http://schemas.microsoft.com/office/drawing/2014/main" id="{07619CD0-D9FB-4B27-A713-939D163D3394}"/>
            </a:ext>
          </a:extLst>
        </xdr:cNvPr>
        <xdr:cNvSpPr txBox="1"/>
      </xdr:nvSpPr>
      <xdr:spPr>
        <a:xfrm>
          <a:off x="5418031" y="176831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9" name="直線コネクタ 448">
          <a:extLst>
            <a:ext uri="{FF2B5EF4-FFF2-40B4-BE49-F238E27FC236}">
              <a16:creationId xmlns:a16="http://schemas.microsoft.com/office/drawing/2014/main" id="{51221EBE-9AD3-4902-B75F-25AD850B2353}"/>
            </a:ext>
          </a:extLst>
        </xdr:cNvPr>
        <xdr:cNvCxnSpPr/>
      </xdr:nvCxnSpPr>
      <xdr:spPr>
        <a:xfrm>
          <a:off x="5956300" y="17498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50" name="テキスト ボックス 449">
          <a:extLst>
            <a:ext uri="{FF2B5EF4-FFF2-40B4-BE49-F238E27FC236}">
              <a16:creationId xmlns:a16="http://schemas.microsoft.com/office/drawing/2014/main" id="{2BC2BF61-D575-4864-8C0C-C757B85AAC26}"/>
            </a:ext>
          </a:extLst>
        </xdr:cNvPr>
        <xdr:cNvSpPr txBox="1"/>
      </xdr:nvSpPr>
      <xdr:spPr>
        <a:xfrm>
          <a:off x="5418031" y="173565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1" name="直線コネクタ 450">
          <a:extLst>
            <a:ext uri="{FF2B5EF4-FFF2-40B4-BE49-F238E27FC236}">
              <a16:creationId xmlns:a16="http://schemas.microsoft.com/office/drawing/2014/main" id="{3311DF2F-393F-45C2-8E52-53C7F9CE1414}"/>
            </a:ext>
          </a:extLst>
        </xdr:cNvPr>
        <xdr:cNvCxnSpPr/>
      </xdr:nvCxnSpPr>
      <xdr:spPr>
        <a:xfrm>
          <a:off x="5956300" y="17172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52" name="テキスト ボックス 451">
          <a:extLst>
            <a:ext uri="{FF2B5EF4-FFF2-40B4-BE49-F238E27FC236}">
              <a16:creationId xmlns:a16="http://schemas.microsoft.com/office/drawing/2014/main" id="{0EDEFC29-1265-49E7-92C4-9EF8C9317E54}"/>
            </a:ext>
          </a:extLst>
        </xdr:cNvPr>
        <xdr:cNvSpPr txBox="1"/>
      </xdr:nvSpPr>
      <xdr:spPr>
        <a:xfrm>
          <a:off x="5418031" y="17029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3" name="直線コネクタ 452">
          <a:extLst>
            <a:ext uri="{FF2B5EF4-FFF2-40B4-BE49-F238E27FC236}">
              <a16:creationId xmlns:a16="http://schemas.microsoft.com/office/drawing/2014/main" id="{0FEE4082-167F-4383-93C4-2697332CD202}"/>
            </a:ext>
          </a:extLst>
        </xdr:cNvPr>
        <xdr:cNvCxnSpPr/>
      </xdr:nvCxnSpPr>
      <xdr:spPr>
        <a:xfrm>
          <a:off x="5956300" y="16845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4" name="テキスト ボックス 453">
          <a:extLst>
            <a:ext uri="{FF2B5EF4-FFF2-40B4-BE49-F238E27FC236}">
              <a16:creationId xmlns:a16="http://schemas.microsoft.com/office/drawing/2014/main" id="{A6E7B67F-5EEC-445A-979D-64DC89A9F6F3}"/>
            </a:ext>
          </a:extLst>
        </xdr:cNvPr>
        <xdr:cNvSpPr txBox="1"/>
      </xdr:nvSpPr>
      <xdr:spPr>
        <a:xfrm>
          <a:off x="5418031" y="16703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5" name="直線コネクタ 454">
          <a:extLst>
            <a:ext uri="{FF2B5EF4-FFF2-40B4-BE49-F238E27FC236}">
              <a16:creationId xmlns:a16="http://schemas.microsoft.com/office/drawing/2014/main" id="{BF73C4FF-E26B-4ED0-A82E-23F8157A9647}"/>
            </a:ext>
          </a:extLst>
        </xdr:cNvPr>
        <xdr:cNvCxnSpPr/>
      </xdr:nvCxnSpPr>
      <xdr:spPr>
        <a:xfrm>
          <a:off x="5956300" y="165190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6" name="テキスト ボックス 455">
          <a:extLst>
            <a:ext uri="{FF2B5EF4-FFF2-40B4-BE49-F238E27FC236}">
              <a16:creationId xmlns:a16="http://schemas.microsoft.com/office/drawing/2014/main" id="{FEABBB48-4A56-4467-B2C9-25487153FF7F}"/>
            </a:ext>
          </a:extLst>
        </xdr:cNvPr>
        <xdr:cNvSpPr txBox="1"/>
      </xdr:nvSpPr>
      <xdr:spPr>
        <a:xfrm>
          <a:off x="5418031" y="163768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A7684992-687E-470C-9D09-03F610397AAC}"/>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8" name="テキスト ボックス 457">
          <a:extLst>
            <a:ext uri="{FF2B5EF4-FFF2-40B4-BE49-F238E27FC236}">
              <a16:creationId xmlns:a16="http://schemas.microsoft.com/office/drawing/2014/main" id="{7393A00A-6CCE-4D34-B455-A1DD5A92D43F}"/>
            </a:ext>
          </a:extLst>
        </xdr:cNvPr>
        <xdr:cNvSpPr txBox="1"/>
      </xdr:nvSpPr>
      <xdr:spPr>
        <a:xfrm>
          <a:off x="5418031" y="1605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港湾・漁港】&#10;一人当たり有形固定資産（償却資産）額グラフ枠">
          <a:extLst>
            <a:ext uri="{FF2B5EF4-FFF2-40B4-BE49-F238E27FC236}">
              <a16:creationId xmlns:a16="http://schemas.microsoft.com/office/drawing/2014/main" id="{ED290048-3AA3-4383-B4AB-80E5FEA8A25F}"/>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69901</xdr:rowOff>
    </xdr:from>
    <xdr:to>
      <xdr:col>54</xdr:col>
      <xdr:colOff>189865</xdr:colOff>
      <xdr:row>109</xdr:row>
      <xdr:rowOff>35075</xdr:rowOff>
    </xdr:to>
    <xdr:cxnSp macro="">
      <xdr:nvCxnSpPr>
        <xdr:cNvPr id="460" name="直線コネクタ 459">
          <a:extLst>
            <a:ext uri="{FF2B5EF4-FFF2-40B4-BE49-F238E27FC236}">
              <a16:creationId xmlns:a16="http://schemas.microsoft.com/office/drawing/2014/main" id="{87DF343D-A23E-4B83-A352-E9353C128AFD}"/>
            </a:ext>
          </a:extLst>
        </xdr:cNvPr>
        <xdr:cNvCxnSpPr/>
      </xdr:nvCxnSpPr>
      <xdr:spPr>
        <a:xfrm flipV="1">
          <a:off x="9429115" y="16643401"/>
          <a:ext cx="0" cy="150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38902</xdr:rowOff>
    </xdr:from>
    <xdr:ext cx="313932" cy="259045"/>
    <xdr:sp macro="" textlink="">
      <xdr:nvSpPr>
        <xdr:cNvPr id="461" name="【港湾・漁港】&#10;一人当たり有形固定資産（償却資産）額最小値テキスト">
          <a:extLst>
            <a:ext uri="{FF2B5EF4-FFF2-40B4-BE49-F238E27FC236}">
              <a16:creationId xmlns:a16="http://schemas.microsoft.com/office/drawing/2014/main" id="{E7E59A66-9FCD-4DD8-BE51-59D080451FBC}"/>
            </a:ext>
          </a:extLst>
        </xdr:cNvPr>
        <xdr:cNvSpPr txBox="1"/>
      </xdr:nvSpPr>
      <xdr:spPr>
        <a:xfrm>
          <a:off x="9467850" y="181554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35075</xdr:rowOff>
    </xdr:from>
    <xdr:to>
      <xdr:col>55</xdr:col>
      <xdr:colOff>88900</xdr:colOff>
      <xdr:row>109</xdr:row>
      <xdr:rowOff>35075</xdr:rowOff>
    </xdr:to>
    <xdr:cxnSp macro="">
      <xdr:nvCxnSpPr>
        <xdr:cNvPr id="462" name="直線コネクタ 461">
          <a:extLst>
            <a:ext uri="{FF2B5EF4-FFF2-40B4-BE49-F238E27FC236}">
              <a16:creationId xmlns:a16="http://schemas.microsoft.com/office/drawing/2014/main" id="{AEFC2BD1-79C5-4A6E-978B-3B293A4628A6}"/>
            </a:ext>
          </a:extLst>
        </xdr:cNvPr>
        <xdr:cNvCxnSpPr/>
      </xdr:nvCxnSpPr>
      <xdr:spPr>
        <a:xfrm>
          <a:off x="9359900" y="181516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16578</xdr:rowOff>
    </xdr:from>
    <xdr:ext cx="599010" cy="259045"/>
    <xdr:sp macro="" textlink="">
      <xdr:nvSpPr>
        <xdr:cNvPr id="463" name="【港湾・漁港】&#10;一人当たり有形固定資産（償却資産）額最大値テキスト">
          <a:extLst>
            <a:ext uri="{FF2B5EF4-FFF2-40B4-BE49-F238E27FC236}">
              <a16:creationId xmlns:a16="http://schemas.microsoft.com/office/drawing/2014/main" id="{4B737F57-8BEE-4B2C-BD0C-8E11BB5CE87E}"/>
            </a:ext>
          </a:extLst>
        </xdr:cNvPr>
        <xdr:cNvSpPr txBox="1"/>
      </xdr:nvSpPr>
      <xdr:spPr>
        <a:xfrm>
          <a:off x="9467850" y="16418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69901</xdr:rowOff>
    </xdr:from>
    <xdr:to>
      <xdr:col>55</xdr:col>
      <xdr:colOff>88900</xdr:colOff>
      <xdr:row>100</xdr:row>
      <xdr:rowOff>69901</xdr:rowOff>
    </xdr:to>
    <xdr:cxnSp macro="">
      <xdr:nvCxnSpPr>
        <xdr:cNvPr id="464" name="直線コネクタ 463">
          <a:extLst>
            <a:ext uri="{FF2B5EF4-FFF2-40B4-BE49-F238E27FC236}">
              <a16:creationId xmlns:a16="http://schemas.microsoft.com/office/drawing/2014/main" id="{CCA737AC-2DF5-4F66-B67C-115BBFDDB61F}"/>
            </a:ext>
          </a:extLst>
        </xdr:cNvPr>
        <xdr:cNvCxnSpPr/>
      </xdr:nvCxnSpPr>
      <xdr:spPr>
        <a:xfrm>
          <a:off x="9359900" y="166434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141588</xdr:rowOff>
    </xdr:from>
    <xdr:ext cx="534377" cy="259045"/>
    <xdr:sp macro="" textlink="">
      <xdr:nvSpPr>
        <xdr:cNvPr id="465" name="【港湾・漁港】&#10;一人当たり有形固定資産（償却資産）額平均値テキスト">
          <a:extLst>
            <a:ext uri="{FF2B5EF4-FFF2-40B4-BE49-F238E27FC236}">
              <a16:creationId xmlns:a16="http://schemas.microsoft.com/office/drawing/2014/main" id="{7ABFF129-E187-4AF5-B7E0-C51751955591}"/>
            </a:ext>
          </a:extLst>
        </xdr:cNvPr>
        <xdr:cNvSpPr txBox="1"/>
      </xdr:nvSpPr>
      <xdr:spPr>
        <a:xfrm>
          <a:off x="9467850" y="17743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118711</xdr:rowOff>
    </xdr:from>
    <xdr:to>
      <xdr:col>55</xdr:col>
      <xdr:colOff>50800</xdr:colOff>
      <xdr:row>108</xdr:row>
      <xdr:rowOff>48861</xdr:rowOff>
    </xdr:to>
    <xdr:sp macro="" textlink="">
      <xdr:nvSpPr>
        <xdr:cNvPr id="466" name="フローチャート: 判断 465">
          <a:extLst>
            <a:ext uri="{FF2B5EF4-FFF2-40B4-BE49-F238E27FC236}">
              <a16:creationId xmlns:a16="http://schemas.microsoft.com/office/drawing/2014/main" id="{C4FAE029-716B-4B4C-B7CE-FE83BB8D3057}"/>
            </a:ext>
          </a:extLst>
        </xdr:cNvPr>
        <xdr:cNvSpPr/>
      </xdr:nvSpPr>
      <xdr:spPr>
        <a:xfrm>
          <a:off x="9398000" y="178923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126620</xdr:rowOff>
    </xdr:from>
    <xdr:to>
      <xdr:col>50</xdr:col>
      <xdr:colOff>165100</xdr:colOff>
      <xdr:row>108</xdr:row>
      <xdr:rowOff>56770</xdr:rowOff>
    </xdr:to>
    <xdr:sp macro="" textlink="">
      <xdr:nvSpPr>
        <xdr:cNvPr id="467" name="フローチャート: 判断 466">
          <a:extLst>
            <a:ext uri="{FF2B5EF4-FFF2-40B4-BE49-F238E27FC236}">
              <a16:creationId xmlns:a16="http://schemas.microsoft.com/office/drawing/2014/main" id="{D071E95E-38BE-4CF5-9A9C-B308062C620F}"/>
            </a:ext>
          </a:extLst>
        </xdr:cNvPr>
        <xdr:cNvSpPr/>
      </xdr:nvSpPr>
      <xdr:spPr>
        <a:xfrm>
          <a:off x="8636000" y="1790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129014</xdr:rowOff>
    </xdr:from>
    <xdr:to>
      <xdr:col>46</xdr:col>
      <xdr:colOff>38100</xdr:colOff>
      <xdr:row>108</xdr:row>
      <xdr:rowOff>59164</xdr:rowOff>
    </xdr:to>
    <xdr:sp macro="" textlink="">
      <xdr:nvSpPr>
        <xdr:cNvPr id="468" name="フローチャート: 判断 467">
          <a:extLst>
            <a:ext uri="{FF2B5EF4-FFF2-40B4-BE49-F238E27FC236}">
              <a16:creationId xmlns:a16="http://schemas.microsoft.com/office/drawing/2014/main" id="{A11D9D07-B213-451A-AEAE-4D977421A85A}"/>
            </a:ext>
          </a:extLst>
        </xdr:cNvPr>
        <xdr:cNvSpPr/>
      </xdr:nvSpPr>
      <xdr:spPr>
        <a:xfrm>
          <a:off x="7842250" y="179026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126533</xdr:rowOff>
    </xdr:from>
    <xdr:to>
      <xdr:col>41</xdr:col>
      <xdr:colOff>101600</xdr:colOff>
      <xdr:row>108</xdr:row>
      <xdr:rowOff>56683</xdr:rowOff>
    </xdr:to>
    <xdr:sp macro="" textlink="">
      <xdr:nvSpPr>
        <xdr:cNvPr id="469" name="フローチャート: 判断 468">
          <a:extLst>
            <a:ext uri="{FF2B5EF4-FFF2-40B4-BE49-F238E27FC236}">
              <a16:creationId xmlns:a16="http://schemas.microsoft.com/office/drawing/2014/main" id="{235B3EF9-BA3A-4D2B-AD85-BEB80882EF92}"/>
            </a:ext>
          </a:extLst>
        </xdr:cNvPr>
        <xdr:cNvSpPr/>
      </xdr:nvSpPr>
      <xdr:spPr>
        <a:xfrm>
          <a:off x="7029450" y="1790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130034</xdr:rowOff>
    </xdr:from>
    <xdr:to>
      <xdr:col>36</xdr:col>
      <xdr:colOff>165100</xdr:colOff>
      <xdr:row>108</xdr:row>
      <xdr:rowOff>60184</xdr:rowOff>
    </xdr:to>
    <xdr:sp macro="" textlink="">
      <xdr:nvSpPr>
        <xdr:cNvPr id="470" name="フローチャート: 判断 469">
          <a:extLst>
            <a:ext uri="{FF2B5EF4-FFF2-40B4-BE49-F238E27FC236}">
              <a16:creationId xmlns:a16="http://schemas.microsoft.com/office/drawing/2014/main" id="{49A2B2E9-EF3B-4AF7-83AF-6212D5288772}"/>
            </a:ext>
          </a:extLst>
        </xdr:cNvPr>
        <xdr:cNvSpPr/>
      </xdr:nvSpPr>
      <xdr:spPr>
        <a:xfrm>
          <a:off x="6235700" y="1790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38C43403-B096-498C-8F99-10A4435DE253}"/>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3A729946-23B6-48F0-BEC8-9AC034E09CBC}"/>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10AE377-1642-4F17-B6DC-26EB589FB55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786AF912-8760-462B-9095-0E92F95D0F5D}"/>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768AC52A-DF26-4035-84ED-336792A7A995}"/>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145853</xdr:rowOff>
    </xdr:from>
    <xdr:to>
      <xdr:col>55</xdr:col>
      <xdr:colOff>50800</xdr:colOff>
      <xdr:row>109</xdr:row>
      <xdr:rowOff>76003</xdr:rowOff>
    </xdr:to>
    <xdr:sp macro="" textlink="">
      <xdr:nvSpPr>
        <xdr:cNvPr id="476" name="楕円 475">
          <a:extLst>
            <a:ext uri="{FF2B5EF4-FFF2-40B4-BE49-F238E27FC236}">
              <a16:creationId xmlns:a16="http://schemas.microsoft.com/office/drawing/2014/main" id="{369F5503-459C-41F4-A5D4-547211C34C5E}"/>
            </a:ext>
          </a:extLst>
        </xdr:cNvPr>
        <xdr:cNvSpPr/>
      </xdr:nvSpPr>
      <xdr:spPr>
        <a:xfrm>
          <a:off x="9398000" y="1809095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60780</xdr:rowOff>
    </xdr:from>
    <xdr:ext cx="469744" cy="259045"/>
    <xdr:sp macro="" textlink="">
      <xdr:nvSpPr>
        <xdr:cNvPr id="477" name="【港湾・漁港】&#10;一人当たり有形固定資産（償却資産）額該当値テキスト">
          <a:extLst>
            <a:ext uri="{FF2B5EF4-FFF2-40B4-BE49-F238E27FC236}">
              <a16:creationId xmlns:a16="http://schemas.microsoft.com/office/drawing/2014/main" id="{5B45A356-0FEE-4169-A99C-134D77696604}"/>
            </a:ext>
          </a:extLst>
        </xdr:cNvPr>
        <xdr:cNvSpPr txBox="1"/>
      </xdr:nvSpPr>
      <xdr:spPr>
        <a:xfrm>
          <a:off x="9467850" y="18005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145872</xdr:rowOff>
    </xdr:from>
    <xdr:to>
      <xdr:col>50</xdr:col>
      <xdr:colOff>165100</xdr:colOff>
      <xdr:row>109</xdr:row>
      <xdr:rowOff>76022</xdr:rowOff>
    </xdr:to>
    <xdr:sp macro="" textlink="">
      <xdr:nvSpPr>
        <xdr:cNvPr id="478" name="楕円 477">
          <a:extLst>
            <a:ext uri="{FF2B5EF4-FFF2-40B4-BE49-F238E27FC236}">
              <a16:creationId xmlns:a16="http://schemas.microsoft.com/office/drawing/2014/main" id="{6AC2996E-5A8E-44C3-8556-0B1658BB1E40}"/>
            </a:ext>
          </a:extLst>
        </xdr:cNvPr>
        <xdr:cNvSpPr/>
      </xdr:nvSpPr>
      <xdr:spPr>
        <a:xfrm>
          <a:off x="8636000" y="1809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109</xdr:row>
      <xdr:rowOff>25203</xdr:rowOff>
    </xdr:from>
    <xdr:to>
      <xdr:col>55</xdr:col>
      <xdr:colOff>0</xdr:colOff>
      <xdr:row>109</xdr:row>
      <xdr:rowOff>25222</xdr:rowOff>
    </xdr:to>
    <xdr:cxnSp macro="">
      <xdr:nvCxnSpPr>
        <xdr:cNvPr id="479" name="直線コネクタ 478">
          <a:extLst>
            <a:ext uri="{FF2B5EF4-FFF2-40B4-BE49-F238E27FC236}">
              <a16:creationId xmlns:a16="http://schemas.microsoft.com/office/drawing/2014/main" id="{DC7B94B6-CC97-45B0-BF90-A52A7E3D1B34}"/>
            </a:ext>
          </a:extLst>
        </xdr:cNvPr>
        <xdr:cNvCxnSpPr/>
      </xdr:nvCxnSpPr>
      <xdr:spPr>
        <a:xfrm flipV="1">
          <a:off x="8686800" y="18141753"/>
          <a:ext cx="74295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145862</xdr:rowOff>
    </xdr:from>
    <xdr:to>
      <xdr:col>46</xdr:col>
      <xdr:colOff>38100</xdr:colOff>
      <xdr:row>109</xdr:row>
      <xdr:rowOff>76012</xdr:rowOff>
    </xdr:to>
    <xdr:sp macro="" textlink="">
      <xdr:nvSpPr>
        <xdr:cNvPr id="480" name="楕円 479">
          <a:extLst>
            <a:ext uri="{FF2B5EF4-FFF2-40B4-BE49-F238E27FC236}">
              <a16:creationId xmlns:a16="http://schemas.microsoft.com/office/drawing/2014/main" id="{57863064-BC81-42C0-BBC6-F98CEEA3196D}"/>
            </a:ext>
          </a:extLst>
        </xdr:cNvPr>
        <xdr:cNvSpPr/>
      </xdr:nvSpPr>
      <xdr:spPr>
        <a:xfrm>
          <a:off x="7842250" y="180909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25212</xdr:rowOff>
    </xdr:from>
    <xdr:to>
      <xdr:col>50</xdr:col>
      <xdr:colOff>114300</xdr:colOff>
      <xdr:row>109</xdr:row>
      <xdr:rowOff>25222</xdr:rowOff>
    </xdr:to>
    <xdr:cxnSp macro="">
      <xdr:nvCxnSpPr>
        <xdr:cNvPr id="481" name="直線コネクタ 480">
          <a:extLst>
            <a:ext uri="{FF2B5EF4-FFF2-40B4-BE49-F238E27FC236}">
              <a16:creationId xmlns:a16="http://schemas.microsoft.com/office/drawing/2014/main" id="{4D957C4C-8E95-4590-8EAB-8F4F18C29EBA}"/>
            </a:ext>
          </a:extLst>
        </xdr:cNvPr>
        <xdr:cNvCxnSpPr/>
      </xdr:nvCxnSpPr>
      <xdr:spPr>
        <a:xfrm>
          <a:off x="7886700" y="18141762"/>
          <a:ext cx="800100" cy="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145862</xdr:rowOff>
    </xdr:from>
    <xdr:to>
      <xdr:col>41</xdr:col>
      <xdr:colOff>101600</xdr:colOff>
      <xdr:row>109</xdr:row>
      <xdr:rowOff>76012</xdr:rowOff>
    </xdr:to>
    <xdr:sp macro="" textlink="">
      <xdr:nvSpPr>
        <xdr:cNvPr id="482" name="楕円 481">
          <a:extLst>
            <a:ext uri="{FF2B5EF4-FFF2-40B4-BE49-F238E27FC236}">
              <a16:creationId xmlns:a16="http://schemas.microsoft.com/office/drawing/2014/main" id="{B1CF2EB7-10E7-44D4-8092-B2E37A6312BC}"/>
            </a:ext>
          </a:extLst>
        </xdr:cNvPr>
        <xdr:cNvSpPr/>
      </xdr:nvSpPr>
      <xdr:spPr>
        <a:xfrm>
          <a:off x="7029450" y="1809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109</xdr:row>
      <xdr:rowOff>25212</xdr:rowOff>
    </xdr:from>
    <xdr:to>
      <xdr:col>45</xdr:col>
      <xdr:colOff>177800</xdr:colOff>
      <xdr:row>109</xdr:row>
      <xdr:rowOff>25212</xdr:rowOff>
    </xdr:to>
    <xdr:cxnSp macro="">
      <xdr:nvCxnSpPr>
        <xdr:cNvPr id="483" name="直線コネクタ 482">
          <a:extLst>
            <a:ext uri="{FF2B5EF4-FFF2-40B4-BE49-F238E27FC236}">
              <a16:creationId xmlns:a16="http://schemas.microsoft.com/office/drawing/2014/main" id="{7F2A720F-9FA0-4059-A569-4926BD0C6062}"/>
            </a:ext>
          </a:extLst>
        </xdr:cNvPr>
        <xdr:cNvCxnSpPr/>
      </xdr:nvCxnSpPr>
      <xdr:spPr>
        <a:xfrm>
          <a:off x="7080250" y="1814176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145850</xdr:rowOff>
    </xdr:from>
    <xdr:to>
      <xdr:col>36</xdr:col>
      <xdr:colOff>165100</xdr:colOff>
      <xdr:row>109</xdr:row>
      <xdr:rowOff>76000</xdr:rowOff>
    </xdr:to>
    <xdr:sp macro="" textlink="">
      <xdr:nvSpPr>
        <xdr:cNvPr id="484" name="楕円 483">
          <a:extLst>
            <a:ext uri="{FF2B5EF4-FFF2-40B4-BE49-F238E27FC236}">
              <a16:creationId xmlns:a16="http://schemas.microsoft.com/office/drawing/2014/main" id="{8D8F7082-1FA4-46AF-B5BB-99EDF4EB9BE5}"/>
            </a:ext>
          </a:extLst>
        </xdr:cNvPr>
        <xdr:cNvSpPr/>
      </xdr:nvSpPr>
      <xdr:spPr>
        <a:xfrm>
          <a:off x="6235700" y="1809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109</xdr:row>
      <xdr:rowOff>25200</xdr:rowOff>
    </xdr:from>
    <xdr:to>
      <xdr:col>41</xdr:col>
      <xdr:colOff>50800</xdr:colOff>
      <xdr:row>109</xdr:row>
      <xdr:rowOff>25212</xdr:rowOff>
    </xdr:to>
    <xdr:cxnSp macro="">
      <xdr:nvCxnSpPr>
        <xdr:cNvPr id="485" name="直線コネクタ 484">
          <a:extLst>
            <a:ext uri="{FF2B5EF4-FFF2-40B4-BE49-F238E27FC236}">
              <a16:creationId xmlns:a16="http://schemas.microsoft.com/office/drawing/2014/main" id="{1F8C26E3-A524-4ED4-B10A-49B815FAB141}"/>
            </a:ext>
          </a:extLst>
        </xdr:cNvPr>
        <xdr:cNvCxnSpPr/>
      </xdr:nvCxnSpPr>
      <xdr:spPr>
        <a:xfrm>
          <a:off x="6286500" y="18141750"/>
          <a:ext cx="79375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73297</xdr:rowOff>
    </xdr:from>
    <xdr:ext cx="534377" cy="259045"/>
    <xdr:sp macro="" textlink="">
      <xdr:nvSpPr>
        <xdr:cNvPr id="486" name="n_1aveValue【港湾・漁港】&#10;一人当たり有形固定資産（償却資産）額">
          <a:extLst>
            <a:ext uri="{FF2B5EF4-FFF2-40B4-BE49-F238E27FC236}">
              <a16:creationId xmlns:a16="http://schemas.microsoft.com/office/drawing/2014/main" id="{8662F613-BE22-4E41-A950-5020C5185635}"/>
            </a:ext>
          </a:extLst>
        </xdr:cNvPr>
        <xdr:cNvSpPr txBox="1"/>
      </xdr:nvSpPr>
      <xdr:spPr>
        <a:xfrm>
          <a:off x="8425961" y="1767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75691</xdr:rowOff>
    </xdr:from>
    <xdr:ext cx="534377" cy="259045"/>
    <xdr:sp macro="" textlink="">
      <xdr:nvSpPr>
        <xdr:cNvPr id="487" name="n_2aveValue【港湾・漁港】&#10;一人当たり有形固定資産（償却資産）額">
          <a:extLst>
            <a:ext uri="{FF2B5EF4-FFF2-40B4-BE49-F238E27FC236}">
              <a16:creationId xmlns:a16="http://schemas.microsoft.com/office/drawing/2014/main" id="{EF9C0318-E797-4C20-9BD4-7B5E23F2D84A}"/>
            </a:ext>
          </a:extLst>
        </xdr:cNvPr>
        <xdr:cNvSpPr txBox="1"/>
      </xdr:nvSpPr>
      <xdr:spPr>
        <a:xfrm>
          <a:off x="7644911" y="1767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73210</xdr:rowOff>
    </xdr:from>
    <xdr:ext cx="534377" cy="259045"/>
    <xdr:sp macro="" textlink="">
      <xdr:nvSpPr>
        <xdr:cNvPr id="488" name="n_3aveValue【港湾・漁港】&#10;一人当たり有形固定資産（償却資産）額">
          <a:extLst>
            <a:ext uri="{FF2B5EF4-FFF2-40B4-BE49-F238E27FC236}">
              <a16:creationId xmlns:a16="http://schemas.microsoft.com/office/drawing/2014/main" id="{A869B939-C951-456A-A878-ADD4452008FF}"/>
            </a:ext>
          </a:extLst>
        </xdr:cNvPr>
        <xdr:cNvSpPr txBox="1"/>
      </xdr:nvSpPr>
      <xdr:spPr>
        <a:xfrm>
          <a:off x="6851161" y="1767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76711</xdr:rowOff>
    </xdr:from>
    <xdr:ext cx="534377" cy="259045"/>
    <xdr:sp macro="" textlink="">
      <xdr:nvSpPr>
        <xdr:cNvPr id="489" name="n_4aveValue【港湾・漁港】&#10;一人当たり有形固定資産（償却資産）額">
          <a:extLst>
            <a:ext uri="{FF2B5EF4-FFF2-40B4-BE49-F238E27FC236}">
              <a16:creationId xmlns:a16="http://schemas.microsoft.com/office/drawing/2014/main" id="{D4C27463-422C-4EE5-97C5-ECB85DA4363A}"/>
            </a:ext>
          </a:extLst>
        </xdr:cNvPr>
        <xdr:cNvSpPr txBox="1"/>
      </xdr:nvSpPr>
      <xdr:spPr>
        <a:xfrm>
          <a:off x="6038361" y="1767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67149</xdr:rowOff>
    </xdr:from>
    <xdr:ext cx="469744" cy="259045"/>
    <xdr:sp macro="" textlink="">
      <xdr:nvSpPr>
        <xdr:cNvPr id="490" name="n_1mainValue【港湾・漁港】&#10;一人当たり有形固定資産（償却資産）額">
          <a:extLst>
            <a:ext uri="{FF2B5EF4-FFF2-40B4-BE49-F238E27FC236}">
              <a16:creationId xmlns:a16="http://schemas.microsoft.com/office/drawing/2014/main" id="{D8652470-1E1C-47A1-A01D-A45A177C447C}"/>
            </a:ext>
          </a:extLst>
        </xdr:cNvPr>
        <xdr:cNvSpPr txBox="1"/>
      </xdr:nvSpPr>
      <xdr:spPr>
        <a:xfrm>
          <a:off x="8458278" y="1818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109</xdr:row>
      <xdr:rowOff>67139</xdr:rowOff>
    </xdr:from>
    <xdr:ext cx="469744" cy="259045"/>
    <xdr:sp macro="" textlink="">
      <xdr:nvSpPr>
        <xdr:cNvPr id="491" name="n_2mainValue【港湾・漁港】&#10;一人当たり有形固定資産（償却資産）額">
          <a:extLst>
            <a:ext uri="{FF2B5EF4-FFF2-40B4-BE49-F238E27FC236}">
              <a16:creationId xmlns:a16="http://schemas.microsoft.com/office/drawing/2014/main" id="{43D573B0-EB7C-4799-8F87-BF9D248B5EE5}"/>
            </a:ext>
          </a:extLst>
        </xdr:cNvPr>
        <xdr:cNvSpPr txBox="1"/>
      </xdr:nvSpPr>
      <xdr:spPr>
        <a:xfrm>
          <a:off x="7677228" y="1818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109</xdr:row>
      <xdr:rowOff>67139</xdr:rowOff>
    </xdr:from>
    <xdr:ext cx="469744" cy="259045"/>
    <xdr:sp macro="" textlink="">
      <xdr:nvSpPr>
        <xdr:cNvPr id="492" name="n_3mainValue【港湾・漁港】&#10;一人当たり有形固定資産（償却資産）額">
          <a:extLst>
            <a:ext uri="{FF2B5EF4-FFF2-40B4-BE49-F238E27FC236}">
              <a16:creationId xmlns:a16="http://schemas.microsoft.com/office/drawing/2014/main" id="{373B5A82-F491-40B3-BB66-491A51130499}"/>
            </a:ext>
          </a:extLst>
        </xdr:cNvPr>
        <xdr:cNvSpPr txBox="1"/>
      </xdr:nvSpPr>
      <xdr:spPr>
        <a:xfrm>
          <a:off x="6864428" y="1818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109</xdr:row>
      <xdr:rowOff>67127</xdr:rowOff>
    </xdr:from>
    <xdr:ext cx="469744" cy="259045"/>
    <xdr:sp macro="" textlink="">
      <xdr:nvSpPr>
        <xdr:cNvPr id="493" name="n_4mainValue【港湾・漁港】&#10;一人当たり有形固定資産（償却資産）額">
          <a:extLst>
            <a:ext uri="{FF2B5EF4-FFF2-40B4-BE49-F238E27FC236}">
              <a16:creationId xmlns:a16="http://schemas.microsoft.com/office/drawing/2014/main" id="{A464CBDE-FD30-4DC4-88F9-71F4DAF35D38}"/>
            </a:ext>
          </a:extLst>
        </xdr:cNvPr>
        <xdr:cNvSpPr txBox="1"/>
      </xdr:nvSpPr>
      <xdr:spPr>
        <a:xfrm>
          <a:off x="6070678" y="1818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FB684094-B4C7-407B-9445-EB4030BA8EF1}"/>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DD2C3642-B16B-4765-807B-0E4C2B96FACC}"/>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4229A0A9-94B2-4C65-ABA6-C1920296C8F4}"/>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288F1F20-AFAE-4909-A266-90C3431F9CCD}"/>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C35259D6-1D5E-4462-8662-0AE15DF29257}"/>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7A981BAA-E04C-4B08-9046-9D355A0E0944}"/>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C144D2B6-A29C-45E5-A1D8-3A9BDC910673}"/>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1851EA98-221B-4B52-A22E-7F1E0D48D567}"/>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493374B-A6EC-409E-A060-226D8C6C8DEB}"/>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9381ED15-1331-4A1E-B22B-37CAD8DA9C07}"/>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91B5C86E-470F-42B3-97A7-6C3E0F955FB5}"/>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5" name="直線コネクタ 504">
          <a:extLst>
            <a:ext uri="{FF2B5EF4-FFF2-40B4-BE49-F238E27FC236}">
              <a16:creationId xmlns:a16="http://schemas.microsoft.com/office/drawing/2014/main" id="{73F1F92A-5488-4136-B549-125CECDE1440}"/>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506" name="テキスト ボックス 505">
          <a:extLst>
            <a:ext uri="{FF2B5EF4-FFF2-40B4-BE49-F238E27FC236}">
              <a16:creationId xmlns:a16="http://schemas.microsoft.com/office/drawing/2014/main" id="{A3DCBE9E-985A-413B-84A6-00E5E8DE23E6}"/>
            </a:ext>
          </a:extLst>
        </xdr:cNvPr>
        <xdr:cNvSpPr txBox="1"/>
      </xdr:nvSpPr>
      <xdr:spPr>
        <a:xfrm>
          <a:off x="107977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7" name="直線コネクタ 506">
          <a:extLst>
            <a:ext uri="{FF2B5EF4-FFF2-40B4-BE49-F238E27FC236}">
              <a16:creationId xmlns:a16="http://schemas.microsoft.com/office/drawing/2014/main" id="{DC4824D4-C485-48F1-AA2E-C72B36078713}"/>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8" name="テキスト ボックス 507">
          <a:extLst>
            <a:ext uri="{FF2B5EF4-FFF2-40B4-BE49-F238E27FC236}">
              <a16:creationId xmlns:a16="http://schemas.microsoft.com/office/drawing/2014/main" id="{3CA46975-16ED-4161-8F67-2C3398805A10}"/>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9" name="直線コネクタ 508">
          <a:extLst>
            <a:ext uri="{FF2B5EF4-FFF2-40B4-BE49-F238E27FC236}">
              <a16:creationId xmlns:a16="http://schemas.microsoft.com/office/drawing/2014/main" id="{5ACD1222-D868-4675-A10D-DE6F8567886F}"/>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0" name="テキスト ボックス 509">
          <a:extLst>
            <a:ext uri="{FF2B5EF4-FFF2-40B4-BE49-F238E27FC236}">
              <a16:creationId xmlns:a16="http://schemas.microsoft.com/office/drawing/2014/main" id="{FF21070F-2344-4A19-B5FF-E277AC497D3F}"/>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1" name="直線コネクタ 510">
          <a:extLst>
            <a:ext uri="{FF2B5EF4-FFF2-40B4-BE49-F238E27FC236}">
              <a16:creationId xmlns:a16="http://schemas.microsoft.com/office/drawing/2014/main" id="{F33C3537-1955-43EB-9A27-8C6A0EFB0D7C}"/>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2" name="テキスト ボックス 511">
          <a:extLst>
            <a:ext uri="{FF2B5EF4-FFF2-40B4-BE49-F238E27FC236}">
              <a16:creationId xmlns:a16="http://schemas.microsoft.com/office/drawing/2014/main" id="{FB467ED9-5280-487C-A6FC-CF4726294BE6}"/>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B7D06305-3A78-47C7-8EA7-93E5BFCD6065}"/>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4" name="テキスト ボックス 513">
          <a:extLst>
            <a:ext uri="{FF2B5EF4-FFF2-40B4-BE49-F238E27FC236}">
              <a16:creationId xmlns:a16="http://schemas.microsoft.com/office/drawing/2014/main" id="{EF52CAEF-80C8-4EDB-961D-2F74279A91ED}"/>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DE80C774-88E4-4A58-A69B-AD392179F01D}"/>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516" name="直線コネクタ 515">
          <a:extLst>
            <a:ext uri="{FF2B5EF4-FFF2-40B4-BE49-F238E27FC236}">
              <a16:creationId xmlns:a16="http://schemas.microsoft.com/office/drawing/2014/main" id="{D7C11C82-D15A-4FF3-93F4-720E17F4D0E3}"/>
            </a:ext>
          </a:extLst>
        </xdr:cNvPr>
        <xdr:cNvCxnSpPr/>
      </xdr:nvCxnSpPr>
      <xdr:spPr>
        <a:xfrm flipV="1">
          <a:off x="14699614" y="5503418"/>
          <a:ext cx="0" cy="116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517" name="【認定こども園・幼稚園・保育所】&#10;有形固定資産減価償却率最小値テキスト">
          <a:extLst>
            <a:ext uri="{FF2B5EF4-FFF2-40B4-BE49-F238E27FC236}">
              <a16:creationId xmlns:a16="http://schemas.microsoft.com/office/drawing/2014/main" id="{4FF5E20C-4415-4FB5-9326-D21ADBC8468F}"/>
            </a:ext>
          </a:extLst>
        </xdr:cNvPr>
        <xdr:cNvSpPr txBox="1"/>
      </xdr:nvSpPr>
      <xdr:spPr>
        <a:xfrm>
          <a:off x="14738350" y="667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518" name="直線コネクタ 517">
          <a:extLst>
            <a:ext uri="{FF2B5EF4-FFF2-40B4-BE49-F238E27FC236}">
              <a16:creationId xmlns:a16="http://schemas.microsoft.com/office/drawing/2014/main" id="{9EA66A17-D77D-43AC-B11B-35A03C6F9145}"/>
            </a:ext>
          </a:extLst>
        </xdr:cNvPr>
        <xdr:cNvCxnSpPr/>
      </xdr:nvCxnSpPr>
      <xdr:spPr>
        <a:xfrm>
          <a:off x="14611350" y="66728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519" name="【認定こども園・幼稚園・保育所】&#10;有形固定資産減価償却率最大値テキスト">
          <a:extLst>
            <a:ext uri="{FF2B5EF4-FFF2-40B4-BE49-F238E27FC236}">
              <a16:creationId xmlns:a16="http://schemas.microsoft.com/office/drawing/2014/main" id="{F70ADA42-D4F1-463B-AB06-F69392DFE45D}"/>
            </a:ext>
          </a:extLst>
        </xdr:cNvPr>
        <xdr:cNvSpPr txBox="1"/>
      </xdr:nvSpPr>
      <xdr:spPr>
        <a:xfrm>
          <a:off x="14738350" y="5291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520" name="直線コネクタ 519">
          <a:extLst>
            <a:ext uri="{FF2B5EF4-FFF2-40B4-BE49-F238E27FC236}">
              <a16:creationId xmlns:a16="http://schemas.microsoft.com/office/drawing/2014/main" id="{903A4651-0861-4C27-B18D-C8FD2E85ABAF}"/>
            </a:ext>
          </a:extLst>
        </xdr:cNvPr>
        <xdr:cNvCxnSpPr/>
      </xdr:nvCxnSpPr>
      <xdr:spPr>
        <a:xfrm>
          <a:off x="14611350" y="55034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105427</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160D786D-2C89-445B-9097-CFAE624207AD}"/>
            </a:ext>
          </a:extLst>
        </xdr:cNvPr>
        <xdr:cNvSpPr txBox="1"/>
      </xdr:nvSpPr>
      <xdr:spPr>
        <a:xfrm>
          <a:off x="14738350" y="5890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522" name="フローチャート: 判断 521">
          <a:extLst>
            <a:ext uri="{FF2B5EF4-FFF2-40B4-BE49-F238E27FC236}">
              <a16:creationId xmlns:a16="http://schemas.microsoft.com/office/drawing/2014/main" id="{18FC6CE7-84E8-472B-9284-49779BA68484}"/>
            </a:ext>
          </a:extLst>
        </xdr:cNvPr>
        <xdr:cNvSpPr/>
      </xdr:nvSpPr>
      <xdr:spPr>
        <a:xfrm>
          <a:off x="14649450" y="60325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523" name="フローチャート: 判断 522">
          <a:extLst>
            <a:ext uri="{FF2B5EF4-FFF2-40B4-BE49-F238E27FC236}">
              <a16:creationId xmlns:a16="http://schemas.microsoft.com/office/drawing/2014/main" id="{2CD7E9CB-7459-4E1C-A4F0-25E664FAEEC5}"/>
            </a:ext>
          </a:extLst>
        </xdr:cNvPr>
        <xdr:cNvSpPr/>
      </xdr:nvSpPr>
      <xdr:spPr>
        <a:xfrm>
          <a:off x="1388745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524" name="フローチャート: 判断 523">
          <a:extLst>
            <a:ext uri="{FF2B5EF4-FFF2-40B4-BE49-F238E27FC236}">
              <a16:creationId xmlns:a16="http://schemas.microsoft.com/office/drawing/2014/main" id="{C6BD4C9C-60D2-4BEF-8B6C-12134EB09EAF}"/>
            </a:ext>
          </a:extLst>
        </xdr:cNvPr>
        <xdr:cNvSpPr/>
      </xdr:nvSpPr>
      <xdr:spPr>
        <a:xfrm>
          <a:off x="13093700" y="59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525" name="フローチャート: 判断 524">
          <a:extLst>
            <a:ext uri="{FF2B5EF4-FFF2-40B4-BE49-F238E27FC236}">
              <a16:creationId xmlns:a16="http://schemas.microsoft.com/office/drawing/2014/main" id="{65AC31DD-F891-4085-B985-2213CBB811F8}"/>
            </a:ext>
          </a:extLst>
        </xdr:cNvPr>
        <xdr:cNvSpPr/>
      </xdr:nvSpPr>
      <xdr:spPr>
        <a:xfrm>
          <a:off x="12299950" y="5931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526" name="フローチャート: 判断 525">
          <a:extLst>
            <a:ext uri="{FF2B5EF4-FFF2-40B4-BE49-F238E27FC236}">
              <a16:creationId xmlns:a16="http://schemas.microsoft.com/office/drawing/2014/main" id="{E5F3FEBE-3199-47F9-BD43-CA69DA9200A4}"/>
            </a:ext>
          </a:extLst>
        </xdr:cNvPr>
        <xdr:cNvSpPr/>
      </xdr:nvSpPr>
      <xdr:spPr>
        <a:xfrm>
          <a:off x="11487150" y="59131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BD5D7AB6-274F-4254-B989-37976DF154D4}"/>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2FD5D627-84C5-4AE1-B90F-BFDC91AC05BE}"/>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F86E448-A4CF-4C06-8150-F3AB625A14B7}"/>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596372B-C762-42D6-8127-AE2C5823AE3F}"/>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7785911A-FA35-4F54-AE7B-4E98F0E99A1A}"/>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32258</xdr:rowOff>
    </xdr:from>
    <xdr:to>
      <xdr:col>85</xdr:col>
      <xdr:colOff>177800</xdr:colOff>
      <xdr:row>37</xdr:row>
      <xdr:rowOff>133858</xdr:rowOff>
    </xdr:to>
    <xdr:sp macro="" textlink="">
      <xdr:nvSpPr>
        <xdr:cNvPr id="532" name="楕円 531">
          <a:extLst>
            <a:ext uri="{FF2B5EF4-FFF2-40B4-BE49-F238E27FC236}">
              <a16:creationId xmlns:a16="http://schemas.microsoft.com/office/drawing/2014/main" id="{A7AE9C35-BA66-4F10-8077-91DF5FD335AA}"/>
            </a:ext>
          </a:extLst>
        </xdr:cNvPr>
        <xdr:cNvSpPr/>
      </xdr:nvSpPr>
      <xdr:spPr>
        <a:xfrm>
          <a:off x="14649450" y="614730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10685</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163AC625-50EA-45D9-99A9-DFB85E96A7EC}"/>
            </a:ext>
          </a:extLst>
        </xdr:cNvPr>
        <xdr:cNvSpPr txBox="1"/>
      </xdr:nvSpPr>
      <xdr:spPr>
        <a:xfrm>
          <a:off x="14738350" y="612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160274</xdr:rowOff>
    </xdr:from>
    <xdr:to>
      <xdr:col>81</xdr:col>
      <xdr:colOff>101600</xdr:colOff>
      <xdr:row>37</xdr:row>
      <xdr:rowOff>90424</xdr:rowOff>
    </xdr:to>
    <xdr:sp macro="" textlink="">
      <xdr:nvSpPr>
        <xdr:cNvPr id="534" name="楕円 533">
          <a:extLst>
            <a:ext uri="{FF2B5EF4-FFF2-40B4-BE49-F238E27FC236}">
              <a16:creationId xmlns:a16="http://schemas.microsoft.com/office/drawing/2014/main" id="{AE742C1C-7F8E-4942-9B04-3D9FD96219B0}"/>
            </a:ext>
          </a:extLst>
        </xdr:cNvPr>
        <xdr:cNvSpPr/>
      </xdr:nvSpPr>
      <xdr:spPr>
        <a:xfrm>
          <a:off x="13887450" y="61102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39624</xdr:rowOff>
    </xdr:from>
    <xdr:to>
      <xdr:col>85</xdr:col>
      <xdr:colOff>127000</xdr:colOff>
      <xdr:row>37</xdr:row>
      <xdr:rowOff>83058</xdr:rowOff>
    </xdr:to>
    <xdr:cxnSp macro="">
      <xdr:nvCxnSpPr>
        <xdr:cNvPr id="535" name="直線コネクタ 534">
          <a:extLst>
            <a:ext uri="{FF2B5EF4-FFF2-40B4-BE49-F238E27FC236}">
              <a16:creationId xmlns:a16="http://schemas.microsoft.com/office/drawing/2014/main" id="{B95EE8FF-B3F6-41C3-938E-1124F30F0660}"/>
            </a:ext>
          </a:extLst>
        </xdr:cNvPr>
        <xdr:cNvCxnSpPr/>
      </xdr:nvCxnSpPr>
      <xdr:spPr>
        <a:xfrm>
          <a:off x="13938250" y="6154674"/>
          <a:ext cx="762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254</xdr:rowOff>
    </xdr:from>
    <xdr:to>
      <xdr:col>76</xdr:col>
      <xdr:colOff>165100</xdr:colOff>
      <xdr:row>37</xdr:row>
      <xdr:rowOff>101854</xdr:rowOff>
    </xdr:to>
    <xdr:sp macro="" textlink="">
      <xdr:nvSpPr>
        <xdr:cNvPr id="536" name="楕円 535">
          <a:extLst>
            <a:ext uri="{FF2B5EF4-FFF2-40B4-BE49-F238E27FC236}">
              <a16:creationId xmlns:a16="http://schemas.microsoft.com/office/drawing/2014/main" id="{8C6796AB-7BB6-417E-A717-CB0B23DA2FF1}"/>
            </a:ext>
          </a:extLst>
        </xdr:cNvPr>
        <xdr:cNvSpPr/>
      </xdr:nvSpPr>
      <xdr:spPr>
        <a:xfrm>
          <a:off x="13093700" y="611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39624</xdr:rowOff>
    </xdr:from>
    <xdr:to>
      <xdr:col>81</xdr:col>
      <xdr:colOff>50800</xdr:colOff>
      <xdr:row>37</xdr:row>
      <xdr:rowOff>51054</xdr:rowOff>
    </xdr:to>
    <xdr:cxnSp macro="">
      <xdr:nvCxnSpPr>
        <xdr:cNvPr id="537" name="直線コネクタ 536">
          <a:extLst>
            <a:ext uri="{FF2B5EF4-FFF2-40B4-BE49-F238E27FC236}">
              <a16:creationId xmlns:a16="http://schemas.microsoft.com/office/drawing/2014/main" id="{F70DE1D4-213A-41FE-BAC7-B1E92A586328}"/>
            </a:ext>
          </a:extLst>
        </xdr:cNvPr>
        <xdr:cNvCxnSpPr/>
      </xdr:nvCxnSpPr>
      <xdr:spPr>
        <a:xfrm flipV="1">
          <a:off x="13144500" y="6154674"/>
          <a:ext cx="7937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137414</xdr:rowOff>
    </xdr:from>
    <xdr:to>
      <xdr:col>72</xdr:col>
      <xdr:colOff>38100</xdr:colOff>
      <xdr:row>37</xdr:row>
      <xdr:rowOff>67564</xdr:rowOff>
    </xdr:to>
    <xdr:sp macro="" textlink="">
      <xdr:nvSpPr>
        <xdr:cNvPr id="538" name="楕円 537">
          <a:extLst>
            <a:ext uri="{FF2B5EF4-FFF2-40B4-BE49-F238E27FC236}">
              <a16:creationId xmlns:a16="http://schemas.microsoft.com/office/drawing/2014/main" id="{2521A470-8B0D-4644-BEFA-0AC3A044EF6A}"/>
            </a:ext>
          </a:extLst>
        </xdr:cNvPr>
        <xdr:cNvSpPr/>
      </xdr:nvSpPr>
      <xdr:spPr>
        <a:xfrm>
          <a:off x="12299950" y="60873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16764</xdr:rowOff>
    </xdr:from>
    <xdr:to>
      <xdr:col>76</xdr:col>
      <xdr:colOff>114300</xdr:colOff>
      <xdr:row>37</xdr:row>
      <xdr:rowOff>51054</xdr:rowOff>
    </xdr:to>
    <xdr:cxnSp macro="">
      <xdr:nvCxnSpPr>
        <xdr:cNvPr id="539" name="直線コネクタ 538">
          <a:extLst>
            <a:ext uri="{FF2B5EF4-FFF2-40B4-BE49-F238E27FC236}">
              <a16:creationId xmlns:a16="http://schemas.microsoft.com/office/drawing/2014/main" id="{347BFD28-9B70-4300-8D50-967BC3CEE8DB}"/>
            </a:ext>
          </a:extLst>
        </xdr:cNvPr>
        <xdr:cNvCxnSpPr/>
      </xdr:nvCxnSpPr>
      <xdr:spPr>
        <a:xfrm>
          <a:off x="12344400" y="6131814"/>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98552</xdr:rowOff>
    </xdr:from>
    <xdr:to>
      <xdr:col>67</xdr:col>
      <xdr:colOff>101600</xdr:colOff>
      <xdr:row>37</xdr:row>
      <xdr:rowOff>28702</xdr:rowOff>
    </xdr:to>
    <xdr:sp macro="" textlink="">
      <xdr:nvSpPr>
        <xdr:cNvPr id="540" name="楕円 539">
          <a:extLst>
            <a:ext uri="{FF2B5EF4-FFF2-40B4-BE49-F238E27FC236}">
              <a16:creationId xmlns:a16="http://schemas.microsoft.com/office/drawing/2014/main" id="{710214A2-26FD-4940-8E9E-D2362388742E}"/>
            </a:ext>
          </a:extLst>
        </xdr:cNvPr>
        <xdr:cNvSpPr/>
      </xdr:nvSpPr>
      <xdr:spPr>
        <a:xfrm>
          <a:off x="11487150" y="60485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149352</xdr:rowOff>
    </xdr:from>
    <xdr:to>
      <xdr:col>71</xdr:col>
      <xdr:colOff>177800</xdr:colOff>
      <xdr:row>37</xdr:row>
      <xdr:rowOff>16764</xdr:rowOff>
    </xdr:to>
    <xdr:cxnSp macro="">
      <xdr:nvCxnSpPr>
        <xdr:cNvPr id="541" name="直線コネクタ 540">
          <a:extLst>
            <a:ext uri="{FF2B5EF4-FFF2-40B4-BE49-F238E27FC236}">
              <a16:creationId xmlns:a16="http://schemas.microsoft.com/office/drawing/2014/main" id="{163DD2A3-1DD0-478D-9E8C-ED4A28F2F747}"/>
            </a:ext>
          </a:extLst>
        </xdr:cNvPr>
        <xdr:cNvCxnSpPr/>
      </xdr:nvCxnSpPr>
      <xdr:spPr>
        <a:xfrm>
          <a:off x="11537950" y="6099302"/>
          <a:ext cx="806450" cy="3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166387</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B1C223F8-B093-4DE8-A9B1-DBE9D6168224}"/>
            </a:ext>
          </a:extLst>
        </xdr:cNvPr>
        <xdr:cNvSpPr txBox="1"/>
      </xdr:nvSpPr>
      <xdr:spPr>
        <a:xfrm>
          <a:off x="137420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125239</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F9D2E8C9-44DF-49DA-B80D-E6075DA1169C}"/>
            </a:ext>
          </a:extLst>
        </xdr:cNvPr>
        <xdr:cNvSpPr txBox="1"/>
      </xdr:nvSpPr>
      <xdr:spPr>
        <a:xfrm>
          <a:off x="12960994" y="5744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93235</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18A906C2-FAB2-4C38-86C0-9EED312A6797}"/>
            </a:ext>
          </a:extLst>
        </xdr:cNvPr>
        <xdr:cNvSpPr txBox="1"/>
      </xdr:nvSpPr>
      <xdr:spPr>
        <a:xfrm>
          <a:off x="12167244" y="5712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74947</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6256437D-46FE-4D18-A201-E7F236B12839}"/>
            </a:ext>
          </a:extLst>
        </xdr:cNvPr>
        <xdr:cNvSpPr txBox="1"/>
      </xdr:nvSpPr>
      <xdr:spPr>
        <a:xfrm>
          <a:off x="1135444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81551</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85ACEC36-EC27-40E0-BF86-D46AE28FD3A4}"/>
            </a:ext>
          </a:extLst>
        </xdr:cNvPr>
        <xdr:cNvSpPr txBox="1"/>
      </xdr:nvSpPr>
      <xdr:spPr>
        <a:xfrm>
          <a:off x="13742044" y="6196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92981</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3640932C-413E-4F41-A8FB-A025DFA1063D}"/>
            </a:ext>
          </a:extLst>
        </xdr:cNvPr>
        <xdr:cNvSpPr txBox="1"/>
      </xdr:nvSpPr>
      <xdr:spPr>
        <a:xfrm>
          <a:off x="12960994" y="620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58691</xdr:rowOff>
    </xdr:from>
    <xdr:ext cx="405111" cy="259045"/>
    <xdr:sp macro="" textlink="">
      <xdr:nvSpPr>
        <xdr:cNvPr id="548" name="n_3mainValue【認定こども園・幼稚園・保育所】&#10;有形固定資産減価償却率">
          <a:extLst>
            <a:ext uri="{FF2B5EF4-FFF2-40B4-BE49-F238E27FC236}">
              <a16:creationId xmlns:a16="http://schemas.microsoft.com/office/drawing/2014/main" id="{0F1EB76F-F00C-4EBC-B42C-FF3FA4437586}"/>
            </a:ext>
          </a:extLst>
        </xdr:cNvPr>
        <xdr:cNvSpPr txBox="1"/>
      </xdr:nvSpPr>
      <xdr:spPr>
        <a:xfrm>
          <a:off x="12167244" y="617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19829</xdr:rowOff>
    </xdr:from>
    <xdr:ext cx="405111" cy="259045"/>
    <xdr:sp macro="" textlink="">
      <xdr:nvSpPr>
        <xdr:cNvPr id="549" name="n_4mainValue【認定こども園・幼稚園・保育所】&#10;有形固定資産減価償却率">
          <a:extLst>
            <a:ext uri="{FF2B5EF4-FFF2-40B4-BE49-F238E27FC236}">
              <a16:creationId xmlns:a16="http://schemas.microsoft.com/office/drawing/2014/main" id="{7D3A15F7-A426-40D2-959B-0EC31C4966F5}"/>
            </a:ext>
          </a:extLst>
        </xdr:cNvPr>
        <xdr:cNvSpPr txBox="1"/>
      </xdr:nvSpPr>
      <xdr:spPr>
        <a:xfrm>
          <a:off x="11354444" y="613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92B387DB-E200-4438-B6CB-94FF9DC4B55E}"/>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30706B32-3810-4741-9CD3-104F4C79A4B6}"/>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419A7821-DD53-4051-8F80-BD3F6295C631}"/>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8DB026C0-EB03-4921-A023-2A4C7F4A41B8}"/>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FD1A3E96-435B-4128-B4E0-CEA8A390065C}"/>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B3055AF2-6922-41CB-AB47-959B0180CE2C}"/>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E97D5B17-26A0-4CFF-A15A-791737F99C2F}"/>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29011832-0DDE-40E8-9491-3912880B556B}"/>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BB623A0A-F70A-45F4-9253-56BD03D1C477}"/>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98A7A9EC-E221-4952-8165-55B3EF5DD84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579A9DE1-7DC7-495B-8B1C-17E6B2DEEF66}"/>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1" name="テキスト ボックス 560">
          <a:extLst>
            <a:ext uri="{FF2B5EF4-FFF2-40B4-BE49-F238E27FC236}">
              <a16:creationId xmlns:a16="http://schemas.microsoft.com/office/drawing/2014/main" id="{AFA0C2AD-4C37-4444-BBC4-877657662139}"/>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C9F5B66B-4DCB-42EB-8010-9371071E5159}"/>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3" name="テキスト ボックス 562">
          <a:extLst>
            <a:ext uri="{FF2B5EF4-FFF2-40B4-BE49-F238E27FC236}">
              <a16:creationId xmlns:a16="http://schemas.microsoft.com/office/drawing/2014/main" id="{70FD8865-87EB-44B3-A694-12D122638400}"/>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187BA1D9-4575-47B5-91A5-FB825AA3FB05}"/>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5" name="テキスト ボックス 564">
          <a:extLst>
            <a:ext uri="{FF2B5EF4-FFF2-40B4-BE49-F238E27FC236}">
              <a16:creationId xmlns:a16="http://schemas.microsoft.com/office/drawing/2014/main" id="{918009DA-3B58-4D4C-998B-72E554384E1C}"/>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F80C5ADA-C809-4140-8E1A-3AD34D871885}"/>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7" name="テキスト ボックス 566">
          <a:extLst>
            <a:ext uri="{FF2B5EF4-FFF2-40B4-BE49-F238E27FC236}">
              <a16:creationId xmlns:a16="http://schemas.microsoft.com/office/drawing/2014/main" id="{55AEDF2B-6367-42A1-B608-6572E6B9CF91}"/>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52B09CAE-ED58-4333-898A-23119E90EA1F}"/>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9" name="テキスト ボックス 568">
          <a:extLst>
            <a:ext uri="{FF2B5EF4-FFF2-40B4-BE49-F238E27FC236}">
              <a16:creationId xmlns:a16="http://schemas.microsoft.com/office/drawing/2014/main" id="{E9CF51B0-F44D-456A-975D-6AE66F128A74}"/>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7B0C2938-B25B-4EBD-BF6B-CBCE95D26C9E}"/>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1" name="テキスト ボックス 570">
          <a:extLst>
            <a:ext uri="{FF2B5EF4-FFF2-40B4-BE49-F238E27FC236}">
              <a16:creationId xmlns:a16="http://schemas.microsoft.com/office/drawing/2014/main" id="{C541D827-7E88-46A6-A9A9-FD743396D1B3}"/>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認定こども園・幼稚園・保育所】&#10;一人当たり面積グラフ枠">
          <a:extLst>
            <a:ext uri="{FF2B5EF4-FFF2-40B4-BE49-F238E27FC236}">
              <a16:creationId xmlns:a16="http://schemas.microsoft.com/office/drawing/2014/main" id="{B0A6E462-9B3D-4CFF-9A8B-82A03C3CD20A}"/>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573" name="直線コネクタ 572">
          <a:extLst>
            <a:ext uri="{FF2B5EF4-FFF2-40B4-BE49-F238E27FC236}">
              <a16:creationId xmlns:a16="http://schemas.microsoft.com/office/drawing/2014/main" id="{20CBD973-E415-4541-915C-83975364DF6F}"/>
            </a:ext>
          </a:extLst>
        </xdr:cNvPr>
        <xdr:cNvCxnSpPr/>
      </xdr:nvCxnSpPr>
      <xdr:spPr>
        <a:xfrm flipV="1">
          <a:off x="19951064" y="5534660"/>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4" name="【認定こども園・幼稚園・保育所】&#10;一人当たり面積最小値テキスト">
          <a:extLst>
            <a:ext uri="{FF2B5EF4-FFF2-40B4-BE49-F238E27FC236}">
              <a16:creationId xmlns:a16="http://schemas.microsoft.com/office/drawing/2014/main" id="{65170410-BA33-4B3E-B1C8-39162B4C46D6}"/>
            </a:ext>
          </a:extLst>
        </xdr:cNvPr>
        <xdr:cNvSpPr txBox="1"/>
      </xdr:nvSpPr>
      <xdr:spPr>
        <a:xfrm>
          <a:off x="19989800" y="694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5" name="直線コネクタ 574">
          <a:extLst>
            <a:ext uri="{FF2B5EF4-FFF2-40B4-BE49-F238E27FC236}">
              <a16:creationId xmlns:a16="http://schemas.microsoft.com/office/drawing/2014/main" id="{6D0267D2-E52F-4E3A-AC88-A9A9FC468B04}"/>
            </a:ext>
          </a:extLst>
        </xdr:cNvPr>
        <xdr:cNvCxnSpPr/>
      </xdr:nvCxnSpPr>
      <xdr:spPr>
        <a:xfrm>
          <a:off x="19881850" y="6940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576" name="【認定こども園・幼稚園・保育所】&#10;一人当たり面積最大値テキスト">
          <a:extLst>
            <a:ext uri="{FF2B5EF4-FFF2-40B4-BE49-F238E27FC236}">
              <a16:creationId xmlns:a16="http://schemas.microsoft.com/office/drawing/2014/main" id="{6EBEA918-1916-4DAC-BF3C-973B8B0CC715}"/>
            </a:ext>
          </a:extLst>
        </xdr:cNvPr>
        <xdr:cNvSpPr txBox="1"/>
      </xdr:nvSpPr>
      <xdr:spPr>
        <a:xfrm>
          <a:off x="19989800" y="531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577" name="直線コネクタ 576">
          <a:extLst>
            <a:ext uri="{FF2B5EF4-FFF2-40B4-BE49-F238E27FC236}">
              <a16:creationId xmlns:a16="http://schemas.microsoft.com/office/drawing/2014/main" id="{C4D04996-ED6A-4BE4-975E-8F916911D448}"/>
            </a:ext>
          </a:extLst>
        </xdr:cNvPr>
        <xdr:cNvCxnSpPr/>
      </xdr:nvCxnSpPr>
      <xdr:spPr>
        <a:xfrm>
          <a:off x="19881850" y="5534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578" name="【認定こども園・幼稚園・保育所】&#10;一人当たり面積平均値テキスト">
          <a:extLst>
            <a:ext uri="{FF2B5EF4-FFF2-40B4-BE49-F238E27FC236}">
              <a16:creationId xmlns:a16="http://schemas.microsoft.com/office/drawing/2014/main" id="{7864B9D8-09F8-4C91-A57E-7F23D4F7BA3E}"/>
            </a:ext>
          </a:extLst>
        </xdr:cNvPr>
        <xdr:cNvSpPr txBox="1"/>
      </xdr:nvSpPr>
      <xdr:spPr>
        <a:xfrm>
          <a:off x="19989800" y="6421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579" name="フローチャート: 判断 578">
          <a:extLst>
            <a:ext uri="{FF2B5EF4-FFF2-40B4-BE49-F238E27FC236}">
              <a16:creationId xmlns:a16="http://schemas.microsoft.com/office/drawing/2014/main" id="{81D1CFC2-25EE-4794-B3C8-2E30E247CA8A}"/>
            </a:ext>
          </a:extLst>
        </xdr:cNvPr>
        <xdr:cNvSpPr/>
      </xdr:nvSpPr>
      <xdr:spPr>
        <a:xfrm>
          <a:off x="199009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580" name="フローチャート: 判断 579">
          <a:extLst>
            <a:ext uri="{FF2B5EF4-FFF2-40B4-BE49-F238E27FC236}">
              <a16:creationId xmlns:a16="http://schemas.microsoft.com/office/drawing/2014/main" id="{0E860BE2-50B5-419E-B4EF-B0D069A93243}"/>
            </a:ext>
          </a:extLst>
        </xdr:cNvPr>
        <xdr:cNvSpPr/>
      </xdr:nvSpPr>
      <xdr:spPr>
        <a:xfrm>
          <a:off x="191579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581" name="フローチャート: 判断 580">
          <a:extLst>
            <a:ext uri="{FF2B5EF4-FFF2-40B4-BE49-F238E27FC236}">
              <a16:creationId xmlns:a16="http://schemas.microsoft.com/office/drawing/2014/main" id="{196E0F50-CD72-4A93-A48B-4656B080CD78}"/>
            </a:ext>
          </a:extLst>
        </xdr:cNvPr>
        <xdr:cNvSpPr/>
      </xdr:nvSpPr>
      <xdr:spPr>
        <a:xfrm>
          <a:off x="18345150" y="6427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582" name="フローチャート: 判断 581">
          <a:extLst>
            <a:ext uri="{FF2B5EF4-FFF2-40B4-BE49-F238E27FC236}">
              <a16:creationId xmlns:a16="http://schemas.microsoft.com/office/drawing/2014/main" id="{A26C4175-548C-4103-9D77-2386CAA8E244}"/>
            </a:ext>
          </a:extLst>
        </xdr:cNvPr>
        <xdr:cNvSpPr/>
      </xdr:nvSpPr>
      <xdr:spPr>
        <a:xfrm>
          <a:off x="175514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583" name="フローチャート: 判断 582">
          <a:extLst>
            <a:ext uri="{FF2B5EF4-FFF2-40B4-BE49-F238E27FC236}">
              <a16:creationId xmlns:a16="http://schemas.microsoft.com/office/drawing/2014/main" id="{029EAE20-E949-461B-A668-46BD0666CD9B}"/>
            </a:ext>
          </a:extLst>
        </xdr:cNvPr>
        <xdr:cNvSpPr/>
      </xdr:nvSpPr>
      <xdr:spPr>
        <a:xfrm>
          <a:off x="16757650" y="64350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16FE51EA-347B-4E23-83CE-7D0C2CD9C8F9}"/>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4B13F0A3-721C-4429-AA3A-848500A63D74}"/>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F18C4F84-1985-4072-B8EC-31C60EE22BF1}"/>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506506A-439B-40AB-BF5E-FE3F6412345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24E2F10C-5693-4129-9A9A-FF2D389BE323}"/>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82550</xdr:rowOff>
    </xdr:from>
    <xdr:to>
      <xdr:col>116</xdr:col>
      <xdr:colOff>114300</xdr:colOff>
      <xdr:row>36</xdr:row>
      <xdr:rowOff>12700</xdr:rowOff>
    </xdr:to>
    <xdr:sp macro="" textlink="">
      <xdr:nvSpPr>
        <xdr:cNvPr id="589" name="楕円 588">
          <a:extLst>
            <a:ext uri="{FF2B5EF4-FFF2-40B4-BE49-F238E27FC236}">
              <a16:creationId xmlns:a16="http://schemas.microsoft.com/office/drawing/2014/main" id="{E3897BAC-C32C-428B-B41B-523D7D69176C}"/>
            </a:ext>
          </a:extLst>
        </xdr:cNvPr>
        <xdr:cNvSpPr/>
      </xdr:nvSpPr>
      <xdr:spPr>
        <a:xfrm>
          <a:off x="19900900" y="5867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105427</xdr:rowOff>
    </xdr:from>
    <xdr:ext cx="469744" cy="259045"/>
    <xdr:sp macro="" textlink="">
      <xdr:nvSpPr>
        <xdr:cNvPr id="590" name="【認定こども園・幼稚園・保育所】&#10;一人当たり面積該当値テキスト">
          <a:extLst>
            <a:ext uri="{FF2B5EF4-FFF2-40B4-BE49-F238E27FC236}">
              <a16:creationId xmlns:a16="http://schemas.microsoft.com/office/drawing/2014/main" id="{7C13212D-A198-46BA-8BEA-CE7D6F533578}"/>
            </a:ext>
          </a:extLst>
        </xdr:cNvPr>
        <xdr:cNvSpPr txBox="1"/>
      </xdr:nvSpPr>
      <xdr:spPr>
        <a:xfrm>
          <a:off x="19989800" y="572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82550</xdr:rowOff>
    </xdr:from>
    <xdr:to>
      <xdr:col>112</xdr:col>
      <xdr:colOff>38100</xdr:colOff>
      <xdr:row>36</xdr:row>
      <xdr:rowOff>12700</xdr:rowOff>
    </xdr:to>
    <xdr:sp macro="" textlink="">
      <xdr:nvSpPr>
        <xdr:cNvPr id="591" name="楕円 590">
          <a:extLst>
            <a:ext uri="{FF2B5EF4-FFF2-40B4-BE49-F238E27FC236}">
              <a16:creationId xmlns:a16="http://schemas.microsoft.com/office/drawing/2014/main" id="{D38DD6A1-D2AF-4933-B3AD-614D199138C2}"/>
            </a:ext>
          </a:extLst>
        </xdr:cNvPr>
        <xdr:cNvSpPr/>
      </xdr:nvSpPr>
      <xdr:spPr>
        <a:xfrm>
          <a:off x="19157950" y="5867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133350</xdr:rowOff>
    </xdr:from>
    <xdr:to>
      <xdr:col>116</xdr:col>
      <xdr:colOff>63500</xdr:colOff>
      <xdr:row>35</xdr:row>
      <xdr:rowOff>133350</xdr:rowOff>
    </xdr:to>
    <xdr:cxnSp macro="">
      <xdr:nvCxnSpPr>
        <xdr:cNvPr id="592" name="直線コネクタ 591">
          <a:extLst>
            <a:ext uri="{FF2B5EF4-FFF2-40B4-BE49-F238E27FC236}">
              <a16:creationId xmlns:a16="http://schemas.microsoft.com/office/drawing/2014/main" id="{2983BD26-4D70-457B-9FB8-A91EAB980F92}"/>
            </a:ext>
          </a:extLst>
        </xdr:cNvPr>
        <xdr:cNvCxnSpPr/>
      </xdr:nvCxnSpPr>
      <xdr:spPr>
        <a:xfrm>
          <a:off x="19202400" y="59182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59690</xdr:rowOff>
    </xdr:from>
    <xdr:to>
      <xdr:col>107</xdr:col>
      <xdr:colOff>101600</xdr:colOff>
      <xdr:row>35</xdr:row>
      <xdr:rowOff>161290</xdr:rowOff>
    </xdr:to>
    <xdr:sp macro="" textlink="">
      <xdr:nvSpPr>
        <xdr:cNvPr id="593" name="楕円 592">
          <a:extLst>
            <a:ext uri="{FF2B5EF4-FFF2-40B4-BE49-F238E27FC236}">
              <a16:creationId xmlns:a16="http://schemas.microsoft.com/office/drawing/2014/main" id="{956C085E-47D2-4330-A330-A705A333F3B8}"/>
            </a:ext>
          </a:extLst>
        </xdr:cNvPr>
        <xdr:cNvSpPr/>
      </xdr:nvSpPr>
      <xdr:spPr>
        <a:xfrm>
          <a:off x="1834515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110490</xdr:rowOff>
    </xdr:from>
    <xdr:to>
      <xdr:col>111</xdr:col>
      <xdr:colOff>177800</xdr:colOff>
      <xdr:row>35</xdr:row>
      <xdr:rowOff>133350</xdr:rowOff>
    </xdr:to>
    <xdr:cxnSp macro="">
      <xdr:nvCxnSpPr>
        <xdr:cNvPr id="594" name="直線コネクタ 593">
          <a:extLst>
            <a:ext uri="{FF2B5EF4-FFF2-40B4-BE49-F238E27FC236}">
              <a16:creationId xmlns:a16="http://schemas.microsoft.com/office/drawing/2014/main" id="{F23D45C0-099C-4D2B-9754-D8734429D37D}"/>
            </a:ext>
          </a:extLst>
        </xdr:cNvPr>
        <xdr:cNvCxnSpPr/>
      </xdr:nvCxnSpPr>
      <xdr:spPr>
        <a:xfrm>
          <a:off x="18395950" y="5895340"/>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59690</xdr:rowOff>
    </xdr:from>
    <xdr:to>
      <xdr:col>102</xdr:col>
      <xdr:colOff>165100</xdr:colOff>
      <xdr:row>35</xdr:row>
      <xdr:rowOff>161290</xdr:rowOff>
    </xdr:to>
    <xdr:sp macro="" textlink="">
      <xdr:nvSpPr>
        <xdr:cNvPr id="595" name="楕円 594">
          <a:extLst>
            <a:ext uri="{FF2B5EF4-FFF2-40B4-BE49-F238E27FC236}">
              <a16:creationId xmlns:a16="http://schemas.microsoft.com/office/drawing/2014/main" id="{D46F6EB0-C659-49CC-850E-55DE2CE79E2F}"/>
            </a:ext>
          </a:extLst>
        </xdr:cNvPr>
        <xdr:cNvSpPr/>
      </xdr:nvSpPr>
      <xdr:spPr>
        <a:xfrm>
          <a:off x="175514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110490</xdr:rowOff>
    </xdr:from>
    <xdr:to>
      <xdr:col>107</xdr:col>
      <xdr:colOff>50800</xdr:colOff>
      <xdr:row>35</xdr:row>
      <xdr:rowOff>110490</xdr:rowOff>
    </xdr:to>
    <xdr:cxnSp macro="">
      <xdr:nvCxnSpPr>
        <xdr:cNvPr id="596" name="直線コネクタ 595">
          <a:extLst>
            <a:ext uri="{FF2B5EF4-FFF2-40B4-BE49-F238E27FC236}">
              <a16:creationId xmlns:a16="http://schemas.microsoft.com/office/drawing/2014/main" id="{8ACBDE93-E8DE-458D-B42B-A0D7C9B18EE2}"/>
            </a:ext>
          </a:extLst>
        </xdr:cNvPr>
        <xdr:cNvCxnSpPr/>
      </xdr:nvCxnSpPr>
      <xdr:spPr>
        <a:xfrm>
          <a:off x="17602200" y="589534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29210</xdr:rowOff>
    </xdr:from>
    <xdr:to>
      <xdr:col>98</xdr:col>
      <xdr:colOff>38100</xdr:colOff>
      <xdr:row>35</xdr:row>
      <xdr:rowOff>130810</xdr:rowOff>
    </xdr:to>
    <xdr:sp macro="" textlink="">
      <xdr:nvSpPr>
        <xdr:cNvPr id="597" name="楕円 596">
          <a:extLst>
            <a:ext uri="{FF2B5EF4-FFF2-40B4-BE49-F238E27FC236}">
              <a16:creationId xmlns:a16="http://schemas.microsoft.com/office/drawing/2014/main" id="{80616462-AB15-47F3-8CB6-FE415C106AD4}"/>
            </a:ext>
          </a:extLst>
        </xdr:cNvPr>
        <xdr:cNvSpPr/>
      </xdr:nvSpPr>
      <xdr:spPr>
        <a:xfrm>
          <a:off x="16757650" y="58140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80010</xdr:rowOff>
    </xdr:from>
    <xdr:to>
      <xdr:col>102</xdr:col>
      <xdr:colOff>114300</xdr:colOff>
      <xdr:row>35</xdr:row>
      <xdr:rowOff>110490</xdr:rowOff>
    </xdr:to>
    <xdr:cxnSp macro="">
      <xdr:nvCxnSpPr>
        <xdr:cNvPr id="598" name="直線コネクタ 597">
          <a:extLst>
            <a:ext uri="{FF2B5EF4-FFF2-40B4-BE49-F238E27FC236}">
              <a16:creationId xmlns:a16="http://schemas.microsoft.com/office/drawing/2014/main" id="{BFEFAEAE-23F4-41BD-95D0-8A38482001F5}"/>
            </a:ext>
          </a:extLst>
        </xdr:cNvPr>
        <xdr:cNvCxnSpPr/>
      </xdr:nvCxnSpPr>
      <xdr:spPr>
        <a:xfrm>
          <a:off x="16802100" y="5864860"/>
          <a:ext cx="8001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599" name="n_1aveValue【認定こども園・幼稚園・保育所】&#10;一人当たり面積">
          <a:extLst>
            <a:ext uri="{FF2B5EF4-FFF2-40B4-BE49-F238E27FC236}">
              <a16:creationId xmlns:a16="http://schemas.microsoft.com/office/drawing/2014/main" id="{2850C7ED-B9CF-452A-B7EE-0815B6902BA4}"/>
            </a:ext>
          </a:extLst>
        </xdr:cNvPr>
        <xdr:cNvSpPr txBox="1"/>
      </xdr:nvSpPr>
      <xdr:spPr>
        <a:xfrm>
          <a:off x="1898022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68597</xdr:rowOff>
    </xdr:from>
    <xdr:ext cx="469744" cy="259045"/>
    <xdr:sp macro="" textlink="">
      <xdr:nvSpPr>
        <xdr:cNvPr id="600" name="n_2aveValue【認定こども園・幼稚園・保育所】&#10;一人当たり面積">
          <a:extLst>
            <a:ext uri="{FF2B5EF4-FFF2-40B4-BE49-F238E27FC236}">
              <a16:creationId xmlns:a16="http://schemas.microsoft.com/office/drawing/2014/main" id="{A5F89898-BD23-4894-A118-244EDA4DA1FC}"/>
            </a:ext>
          </a:extLst>
        </xdr:cNvPr>
        <xdr:cNvSpPr txBox="1"/>
      </xdr:nvSpPr>
      <xdr:spPr>
        <a:xfrm>
          <a:off x="181801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83837</xdr:rowOff>
    </xdr:from>
    <xdr:ext cx="469744" cy="259045"/>
    <xdr:sp macro="" textlink="">
      <xdr:nvSpPr>
        <xdr:cNvPr id="601" name="n_3aveValue【認定こども園・幼稚園・保育所】&#10;一人当たり面積">
          <a:extLst>
            <a:ext uri="{FF2B5EF4-FFF2-40B4-BE49-F238E27FC236}">
              <a16:creationId xmlns:a16="http://schemas.microsoft.com/office/drawing/2014/main" id="{B5B12B68-F803-47B0-A280-DE4B211A2CCF}"/>
            </a:ext>
          </a:extLst>
        </xdr:cNvPr>
        <xdr:cNvSpPr txBox="1"/>
      </xdr:nvSpPr>
      <xdr:spPr>
        <a:xfrm>
          <a:off x="1738637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76217</xdr:rowOff>
    </xdr:from>
    <xdr:ext cx="469744" cy="259045"/>
    <xdr:sp macro="" textlink="">
      <xdr:nvSpPr>
        <xdr:cNvPr id="602" name="n_4aveValue【認定こども園・幼稚園・保育所】&#10;一人当たり面積">
          <a:extLst>
            <a:ext uri="{FF2B5EF4-FFF2-40B4-BE49-F238E27FC236}">
              <a16:creationId xmlns:a16="http://schemas.microsoft.com/office/drawing/2014/main" id="{60BC73F3-934F-4C19-9F4B-9A615FFF0FB9}"/>
            </a:ext>
          </a:extLst>
        </xdr:cNvPr>
        <xdr:cNvSpPr txBox="1"/>
      </xdr:nvSpPr>
      <xdr:spPr>
        <a:xfrm>
          <a:off x="165926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29227</xdr:rowOff>
    </xdr:from>
    <xdr:ext cx="469744" cy="259045"/>
    <xdr:sp macro="" textlink="">
      <xdr:nvSpPr>
        <xdr:cNvPr id="603" name="n_1mainValue【認定こども園・幼稚園・保育所】&#10;一人当たり面積">
          <a:extLst>
            <a:ext uri="{FF2B5EF4-FFF2-40B4-BE49-F238E27FC236}">
              <a16:creationId xmlns:a16="http://schemas.microsoft.com/office/drawing/2014/main" id="{7B368E9F-E26C-4106-AA4B-693D528DBFA4}"/>
            </a:ext>
          </a:extLst>
        </xdr:cNvPr>
        <xdr:cNvSpPr txBox="1"/>
      </xdr:nvSpPr>
      <xdr:spPr>
        <a:xfrm>
          <a:off x="18980227" y="56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6367</xdr:rowOff>
    </xdr:from>
    <xdr:ext cx="469744" cy="259045"/>
    <xdr:sp macro="" textlink="">
      <xdr:nvSpPr>
        <xdr:cNvPr id="604" name="n_2mainValue【認定こども園・幼稚園・保育所】&#10;一人当たり面積">
          <a:extLst>
            <a:ext uri="{FF2B5EF4-FFF2-40B4-BE49-F238E27FC236}">
              <a16:creationId xmlns:a16="http://schemas.microsoft.com/office/drawing/2014/main" id="{C6B360BC-1EAC-4590-8C8E-E8670C6187DA}"/>
            </a:ext>
          </a:extLst>
        </xdr:cNvPr>
        <xdr:cNvSpPr txBox="1"/>
      </xdr:nvSpPr>
      <xdr:spPr>
        <a:xfrm>
          <a:off x="18180127" y="562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6367</xdr:rowOff>
    </xdr:from>
    <xdr:ext cx="469744" cy="259045"/>
    <xdr:sp macro="" textlink="">
      <xdr:nvSpPr>
        <xdr:cNvPr id="605" name="n_3mainValue【認定こども園・幼稚園・保育所】&#10;一人当たり面積">
          <a:extLst>
            <a:ext uri="{FF2B5EF4-FFF2-40B4-BE49-F238E27FC236}">
              <a16:creationId xmlns:a16="http://schemas.microsoft.com/office/drawing/2014/main" id="{3085AB0D-AF5F-43D0-A613-272A520CFC67}"/>
            </a:ext>
          </a:extLst>
        </xdr:cNvPr>
        <xdr:cNvSpPr txBox="1"/>
      </xdr:nvSpPr>
      <xdr:spPr>
        <a:xfrm>
          <a:off x="17386377" y="562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147337</xdr:rowOff>
    </xdr:from>
    <xdr:ext cx="469744" cy="259045"/>
    <xdr:sp macro="" textlink="">
      <xdr:nvSpPr>
        <xdr:cNvPr id="606" name="n_4mainValue【認定こども園・幼稚園・保育所】&#10;一人当たり面積">
          <a:extLst>
            <a:ext uri="{FF2B5EF4-FFF2-40B4-BE49-F238E27FC236}">
              <a16:creationId xmlns:a16="http://schemas.microsoft.com/office/drawing/2014/main" id="{64747DE1-09EF-4888-A997-767DF6A4BF18}"/>
            </a:ext>
          </a:extLst>
        </xdr:cNvPr>
        <xdr:cNvSpPr txBox="1"/>
      </xdr:nvSpPr>
      <xdr:spPr>
        <a:xfrm>
          <a:off x="16592627" y="5601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CE9C60A7-4B44-44E2-8662-2011D2831A0C}"/>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C8F07A82-4E4B-4A70-81F3-2CAD636BCF9D}"/>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DFCB7D2C-CCD8-4FE8-A17B-1FC8859406C8}"/>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B3C77D36-E433-4341-BABE-08A39CEAB876}"/>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2D4D2359-641C-49DC-8047-48F5B19ED076}"/>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C50481EE-C2D3-4CDC-B8AF-EBC01DEE7CAD}"/>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6442245C-44F6-437B-814C-88109F03D8DB}"/>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206B33B2-55CC-4564-A447-55370960C8D3}"/>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1D1618F0-1B69-4D2A-814D-90EF3A362045}"/>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F36FA0CD-B323-415A-9C6F-8981149F012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B207C98F-E30C-485E-B663-DD914115D1A1}"/>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6B90BD8D-A459-4CE9-83BE-6621F2FAA734}"/>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B520C0B9-F901-4F37-B209-F0650993976C}"/>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C921F4FD-71B6-4D5F-970F-DC3137DA6324}"/>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39143D7F-18B7-4415-87D6-FC4523740916}"/>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45C1FDB3-DE54-474B-969F-BD8FE9083B21}"/>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4F650B2C-425A-47F4-9CDB-55A688B40F90}"/>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2EE995E6-EC99-4085-AF98-2F828BDFCA42}"/>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8CE3E26C-08C6-401E-94AB-E948B7D86FB8}"/>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29FF3F50-8AE3-486A-8466-4356173C5987}"/>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8D05F97C-7152-4050-B9F5-93454C102699}"/>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A51A49C2-53D7-4F20-88C0-4008BEFE4E8F}"/>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CFD8B2EE-3903-4912-83A4-EDA87334AE96}"/>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学校施設】&#10;有形固定資産減価償却率グラフ枠">
          <a:extLst>
            <a:ext uri="{FF2B5EF4-FFF2-40B4-BE49-F238E27FC236}">
              <a16:creationId xmlns:a16="http://schemas.microsoft.com/office/drawing/2014/main" id="{880F0206-2E8A-453E-A5D2-36C03DF9473F}"/>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631" name="直線コネクタ 630">
          <a:extLst>
            <a:ext uri="{FF2B5EF4-FFF2-40B4-BE49-F238E27FC236}">
              <a16:creationId xmlns:a16="http://schemas.microsoft.com/office/drawing/2014/main" id="{D8EAD84B-6C05-4EDD-A199-9B198536433D}"/>
            </a:ext>
          </a:extLst>
        </xdr:cNvPr>
        <xdr:cNvCxnSpPr/>
      </xdr:nvCxnSpPr>
      <xdr:spPr>
        <a:xfrm flipV="1">
          <a:off x="14699614" y="9400540"/>
          <a:ext cx="0" cy="103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2" name="【学校施設】&#10;有形固定資産減価償却率最小値テキスト">
          <a:extLst>
            <a:ext uri="{FF2B5EF4-FFF2-40B4-BE49-F238E27FC236}">
              <a16:creationId xmlns:a16="http://schemas.microsoft.com/office/drawing/2014/main" id="{AD427A29-345E-4C3E-827E-4B29E75F265D}"/>
            </a:ext>
          </a:extLst>
        </xdr:cNvPr>
        <xdr:cNvSpPr txBox="1"/>
      </xdr:nvSpPr>
      <xdr:spPr>
        <a:xfrm>
          <a:off x="14738350" y="10436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3" name="直線コネクタ 632">
          <a:extLst>
            <a:ext uri="{FF2B5EF4-FFF2-40B4-BE49-F238E27FC236}">
              <a16:creationId xmlns:a16="http://schemas.microsoft.com/office/drawing/2014/main" id="{56DCE46F-8652-4E20-BF71-2F445C1C779B}"/>
            </a:ext>
          </a:extLst>
        </xdr:cNvPr>
        <xdr:cNvCxnSpPr/>
      </xdr:nvCxnSpPr>
      <xdr:spPr>
        <a:xfrm>
          <a:off x="14611350" y="10432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634" name="【学校施設】&#10;有形固定資産減価償却率最大値テキスト">
          <a:extLst>
            <a:ext uri="{FF2B5EF4-FFF2-40B4-BE49-F238E27FC236}">
              <a16:creationId xmlns:a16="http://schemas.microsoft.com/office/drawing/2014/main" id="{61CF5C03-B2B2-4EF7-9BD7-054C7ADFC48C}"/>
            </a:ext>
          </a:extLst>
        </xdr:cNvPr>
        <xdr:cNvSpPr txBox="1"/>
      </xdr:nvSpPr>
      <xdr:spPr>
        <a:xfrm>
          <a:off x="14738350" y="9182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635" name="直線コネクタ 634">
          <a:extLst>
            <a:ext uri="{FF2B5EF4-FFF2-40B4-BE49-F238E27FC236}">
              <a16:creationId xmlns:a16="http://schemas.microsoft.com/office/drawing/2014/main" id="{DEA0DF38-AB5F-46CD-9DDB-7FF8164E4A15}"/>
            </a:ext>
          </a:extLst>
        </xdr:cNvPr>
        <xdr:cNvCxnSpPr/>
      </xdr:nvCxnSpPr>
      <xdr:spPr>
        <a:xfrm>
          <a:off x="14611350" y="94005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124477</xdr:rowOff>
    </xdr:from>
    <xdr:ext cx="405111" cy="259045"/>
    <xdr:sp macro="" textlink="">
      <xdr:nvSpPr>
        <xdr:cNvPr id="636" name="【学校施設】&#10;有形固定資産減価償却率平均値テキスト">
          <a:extLst>
            <a:ext uri="{FF2B5EF4-FFF2-40B4-BE49-F238E27FC236}">
              <a16:creationId xmlns:a16="http://schemas.microsoft.com/office/drawing/2014/main" id="{07D56860-C1B8-460D-9264-91FDBD9BB1F5}"/>
            </a:ext>
          </a:extLst>
        </xdr:cNvPr>
        <xdr:cNvSpPr txBox="1"/>
      </xdr:nvSpPr>
      <xdr:spPr>
        <a:xfrm>
          <a:off x="14738350" y="9871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637" name="フローチャート: 判断 636">
          <a:extLst>
            <a:ext uri="{FF2B5EF4-FFF2-40B4-BE49-F238E27FC236}">
              <a16:creationId xmlns:a16="http://schemas.microsoft.com/office/drawing/2014/main" id="{9264A85D-6A54-456B-AAAD-57C356C2A124}"/>
            </a:ext>
          </a:extLst>
        </xdr:cNvPr>
        <xdr:cNvSpPr/>
      </xdr:nvSpPr>
      <xdr:spPr>
        <a:xfrm>
          <a:off x="14649450" y="10013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638" name="フローチャート: 判断 637">
          <a:extLst>
            <a:ext uri="{FF2B5EF4-FFF2-40B4-BE49-F238E27FC236}">
              <a16:creationId xmlns:a16="http://schemas.microsoft.com/office/drawing/2014/main" id="{FFB75C67-A61B-4E83-9310-C6BFBFD9BE10}"/>
            </a:ext>
          </a:extLst>
        </xdr:cNvPr>
        <xdr:cNvSpPr/>
      </xdr:nvSpPr>
      <xdr:spPr>
        <a:xfrm>
          <a:off x="13887450" y="10000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639" name="フローチャート: 判断 638">
          <a:extLst>
            <a:ext uri="{FF2B5EF4-FFF2-40B4-BE49-F238E27FC236}">
              <a16:creationId xmlns:a16="http://schemas.microsoft.com/office/drawing/2014/main" id="{705324DD-E374-428E-B106-17FCD90EB62D}"/>
            </a:ext>
          </a:extLst>
        </xdr:cNvPr>
        <xdr:cNvSpPr/>
      </xdr:nvSpPr>
      <xdr:spPr>
        <a:xfrm>
          <a:off x="13093700" y="9987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640" name="フローチャート: 判断 639">
          <a:extLst>
            <a:ext uri="{FF2B5EF4-FFF2-40B4-BE49-F238E27FC236}">
              <a16:creationId xmlns:a16="http://schemas.microsoft.com/office/drawing/2014/main" id="{6A4AE704-E112-4100-8CCD-9ADC8107C8ED}"/>
            </a:ext>
          </a:extLst>
        </xdr:cNvPr>
        <xdr:cNvSpPr/>
      </xdr:nvSpPr>
      <xdr:spPr>
        <a:xfrm>
          <a:off x="12299950" y="9979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641" name="フローチャート: 判断 640">
          <a:extLst>
            <a:ext uri="{FF2B5EF4-FFF2-40B4-BE49-F238E27FC236}">
              <a16:creationId xmlns:a16="http://schemas.microsoft.com/office/drawing/2014/main" id="{4450A38D-8E2C-4104-8A4E-B7D36D045E25}"/>
            </a:ext>
          </a:extLst>
        </xdr:cNvPr>
        <xdr:cNvSpPr/>
      </xdr:nvSpPr>
      <xdr:spPr>
        <a:xfrm>
          <a:off x="11487150" y="996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71A08E23-B7C9-420A-AB65-802E078E3B9C}"/>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AA235066-10B1-4B89-A5C6-9D3C083C68B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A29CEEF1-6F47-4601-AE01-530212200961}"/>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2562FCDB-5194-4D4B-B777-97E94E8AF95F}"/>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62E0711D-51AC-4782-898C-7544616ADE4B}"/>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52070</xdr:rowOff>
    </xdr:from>
    <xdr:to>
      <xdr:col>85</xdr:col>
      <xdr:colOff>177800</xdr:colOff>
      <xdr:row>61</xdr:row>
      <xdr:rowOff>153670</xdr:rowOff>
    </xdr:to>
    <xdr:sp macro="" textlink="">
      <xdr:nvSpPr>
        <xdr:cNvPr id="647" name="楕円 646">
          <a:extLst>
            <a:ext uri="{FF2B5EF4-FFF2-40B4-BE49-F238E27FC236}">
              <a16:creationId xmlns:a16="http://schemas.microsoft.com/office/drawing/2014/main" id="{165F3FFE-9750-47A4-8317-3CE1D8857380}"/>
            </a:ext>
          </a:extLst>
        </xdr:cNvPr>
        <xdr:cNvSpPr/>
      </xdr:nvSpPr>
      <xdr:spPr>
        <a:xfrm>
          <a:off x="14649450" y="101295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30497</xdr:rowOff>
    </xdr:from>
    <xdr:ext cx="405111" cy="259045"/>
    <xdr:sp macro="" textlink="">
      <xdr:nvSpPr>
        <xdr:cNvPr id="648" name="【学校施設】&#10;有形固定資産減価償却率該当値テキスト">
          <a:extLst>
            <a:ext uri="{FF2B5EF4-FFF2-40B4-BE49-F238E27FC236}">
              <a16:creationId xmlns:a16="http://schemas.microsoft.com/office/drawing/2014/main" id="{A82D0B29-5AA3-46BC-A2F5-DBC50CC049DA}"/>
            </a:ext>
          </a:extLst>
        </xdr:cNvPr>
        <xdr:cNvSpPr txBox="1"/>
      </xdr:nvSpPr>
      <xdr:spPr>
        <a:xfrm>
          <a:off x="14738350"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23495</xdr:rowOff>
    </xdr:from>
    <xdr:to>
      <xdr:col>81</xdr:col>
      <xdr:colOff>101600</xdr:colOff>
      <xdr:row>61</xdr:row>
      <xdr:rowOff>125095</xdr:rowOff>
    </xdr:to>
    <xdr:sp macro="" textlink="">
      <xdr:nvSpPr>
        <xdr:cNvPr id="649" name="楕円 648">
          <a:extLst>
            <a:ext uri="{FF2B5EF4-FFF2-40B4-BE49-F238E27FC236}">
              <a16:creationId xmlns:a16="http://schemas.microsoft.com/office/drawing/2014/main" id="{C8BD6EC2-B26E-4E1F-B5A4-3F1A5F0A9E2C}"/>
            </a:ext>
          </a:extLst>
        </xdr:cNvPr>
        <xdr:cNvSpPr/>
      </xdr:nvSpPr>
      <xdr:spPr>
        <a:xfrm>
          <a:off x="1388745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74295</xdr:rowOff>
    </xdr:from>
    <xdr:to>
      <xdr:col>85</xdr:col>
      <xdr:colOff>127000</xdr:colOff>
      <xdr:row>61</xdr:row>
      <xdr:rowOff>102870</xdr:rowOff>
    </xdr:to>
    <xdr:cxnSp macro="">
      <xdr:nvCxnSpPr>
        <xdr:cNvPr id="650" name="直線コネクタ 649">
          <a:extLst>
            <a:ext uri="{FF2B5EF4-FFF2-40B4-BE49-F238E27FC236}">
              <a16:creationId xmlns:a16="http://schemas.microsoft.com/office/drawing/2014/main" id="{A521CCD9-2504-4CE6-9018-93C9F094FCCD}"/>
            </a:ext>
          </a:extLst>
        </xdr:cNvPr>
        <xdr:cNvCxnSpPr/>
      </xdr:nvCxnSpPr>
      <xdr:spPr>
        <a:xfrm>
          <a:off x="13938250" y="10151745"/>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2540</xdr:rowOff>
    </xdr:from>
    <xdr:to>
      <xdr:col>76</xdr:col>
      <xdr:colOff>165100</xdr:colOff>
      <xdr:row>61</xdr:row>
      <xdr:rowOff>104140</xdr:rowOff>
    </xdr:to>
    <xdr:sp macro="" textlink="">
      <xdr:nvSpPr>
        <xdr:cNvPr id="651" name="楕円 650">
          <a:extLst>
            <a:ext uri="{FF2B5EF4-FFF2-40B4-BE49-F238E27FC236}">
              <a16:creationId xmlns:a16="http://schemas.microsoft.com/office/drawing/2014/main" id="{D1E34E25-08F5-43E5-9173-295C89086295}"/>
            </a:ext>
          </a:extLst>
        </xdr:cNvPr>
        <xdr:cNvSpPr/>
      </xdr:nvSpPr>
      <xdr:spPr>
        <a:xfrm>
          <a:off x="130937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53340</xdr:rowOff>
    </xdr:from>
    <xdr:to>
      <xdr:col>81</xdr:col>
      <xdr:colOff>50800</xdr:colOff>
      <xdr:row>61</xdr:row>
      <xdr:rowOff>74295</xdr:rowOff>
    </xdr:to>
    <xdr:cxnSp macro="">
      <xdr:nvCxnSpPr>
        <xdr:cNvPr id="652" name="直線コネクタ 651">
          <a:extLst>
            <a:ext uri="{FF2B5EF4-FFF2-40B4-BE49-F238E27FC236}">
              <a16:creationId xmlns:a16="http://schemas.microsoft.com/office/drawing/2014/main" id="{3A971E9C-0C9F-48F5-81B1-F86364DDA364}"/>
            </a:ext>
          </a:extLst>
        </xdr:cNvPr>
        <xdr:cNvCxnSpPr/>
      </xdr:nvCxnSpPr>
      <xdr:spPr>
        <a:xfrm>
          <a:off x="13144500" y="10130790"/>
          <a:ext cx="7937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132080</xdr:rowOff>
    </xdr:from>
    <xdr:to>
      <xdr:col>72</xdr:col>
      <xdr:colOff>38100</xdr:colOff>
      <xdr:row>61</xdr:row>
      <xdr:rowOff>62230</xdr:rowOff>
    </xdr:to>
    <xdr:sp macro="" textlink="">
      <xdr:nvSpPr>
        <xdr:cNvPr id="653" name="楕円 652">
          <a:extLst>
            <a:ext uri="{FF2B5EF4-FFF2-40B4-BE49-F238E27FC236}">
              <a16:creationId xmlns:a16="http://schemas.microsoft.com/office/drawing/2014/main" id="{82D40A91-85BA-411B-B8A8-25A9C33F6B5E}"/>
            </a:ext>
          </a:extLst>
        </xdr:cNvPr>
        <xdr:cNvSpPr/>
      </xdr:nvSpPr>
      <xdr:spPr>
        <a:xfrm>
          <a:off x="12299950" y="100444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11430</xdr:rowOff>
    </xdr:from>
    <xdr:to>
      <xdr:col>76</xdr:col>
      <xdr:colOff>114300</xdr:colOff>
      <xdr:row>61</xdr:row>
      <xdr:rowOff>53340</xdr:rowOff>
    </xdr:to>
    <xdr:cxnSp macro="">
      <xdr:nvCxnSpPr>
        <xdr:cNvPr id="654" name="直線コネクタ 653">
          <a:extLst>
            <a:ext uri="{FF2B5EF4-FFF2-40B4-BE49-F238E27FC236}">
              <a16:creationId xmlns:a16="http://schemas.microsoft.com/office/drawing/2014/main" id="{42C4D9ED-23EE-49BD-BD63-C3A853DF07F9}"/>
            </a:ext>
          </a:extLst>
        </xdr:cNvPr>
        <xdr:cNvCxnSpPr/>
      </xdr:nvCxnSpPr>
      <xdr:spPr>
        <a:xfrm>
          <a:off x="12344400" y="10088880"/>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93980</xdr:rowOff>
    </xdr:from>
    <xdr:to>
      <xdr:col>67</xdr:col>
      <xdr:colOff>101600</xdr:colOff>
      <xdr:row>61</xdr:row>
      <xdr:rowOff>24130</xdr:rowOff>
    </xdr:to>
    <xdr:sp macro="" textlink="">
      <xdr:nvSpPr>
        <xdr:cNvPr id="655" name="楕円 654">
          <a:extLst>
            <a:ext uri="{FF2B5EF4-FFF2-40B4-BE49-F238E27FC236}">
              <a16:creationId xmlns:a16="http://schemas.microsoft.com/office/drawing/2014/main" id="{4C8F0050-CF3A-4A46-AC50-80B92D8D08E3}"/>
            </a:ext>
          </a:extLst>
        </xdr:cNvPr>
        <xdr:cNvSpPr/>
      </xdr:nvSpPr>
      <xdr:spPr>
        <a:xfrm>
          <a:off x="11487150" y="10006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144780</xdr:rowOff>
    </xdr:from>
    <xdr:to>
      <xdr:col>71</xdr:col>
      <xdr:colOff>177800</xdr:colOff>
      <xdr:row>61</xdr:row>
      <xdr:rowOff>11430</xdr:rowOff>
    </xdr:to>
    <xdr:cxnSp macro="">
      <xdr:nvCxnSpPr>
        <xdr:cNvPr id="656" name="直線コネクタ 655">
          <a:extLst>
            <a:ext uri="{FF2B5EF4-FFF2-40B4-BE49-F238E27FC236}">
              <a16:creationId xmlns:a16="http://schemas.microsoft.com/office/drawing/2014/main" id="{A65B842E-E4B9-464E-83B1-B028E4E61462}"/>
            </a:ext>
          </a:extLst>
        </xdr:cNvPr>
        <xdr:cNvCxnSpPr/>
      </xdr:nvCxnSpPr>
      <xdr:spPr>
        <a:xfrm>
          <a:off x="11537950" y="10057130"/>
          <a:ext cx="80645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657" name="n_1aveValue【学校施設】&#10;有形固定資産減価償却率">
          <a:extLst>
            <a:ext uri="{FF2B5EF4-FFF2-40B4-BE49-F238E27FC236}">
              <a16:creationId xmlns:a16="http://schemas.microsoft.com/office/drawing/2014/main" id="{C50A091C-BF9B-4E6A-921B-B08597F0D7C1}"/>
            </a:ext>
          </a:extLst>
        </xdr:cNvPr>
        <xdr:cNvSpPr txBox="1"/>
      </xdr:nvSpPr>
      <xdr:spPr>
        <a:xfrm>
          <a:off x="13742044" y="978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658" name="n_2aveValue【学校施設】&#10;有形固定資産減価償却率">
          <a:extLst>
            <a:ext uri="{FF2B5EF4-FFF2-40B4-BE49-F238E27FC236}">
              <a16:creationId xmlns:a16="http://schemas.microsoft.com/office/drawing/2014/main" id="{05172173-3267-4197-B8ED-A70B8111F4A6}"/>
            </a:ext>
          </a:extLst>
        </xdr:cNvPr>
        <xdr:cNvSpPr txBox="1"/>
      </xdr:nvSpPr>
      <xdr:spPr>
        <a:xfrm>
          <a:off x="12960994" y="976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659" name="n_3aveValue【学校施設】&#10;有形固定資産減価償却率">
          <a:extLst>
            <a:ext uri="{FF2B5EF4-FFF2-40B4-BE49-F238E27FC236}">
              <a16:creationId xmlns:a16="http://schemas.microsoft.com/office/drawing/2014/main" id="{27C9414B-13FF-48C3-992D-53231E981F72}"/>
            </a:ext>
          </a:extLst>
        </xdr:cNvPr>
        <xdr:cNvSpPr txBox="1"/>
      </xdr:nvSpPr>
      <xdr:spPr>
        <a:xfrm>
          <a:off x="12167244" y="976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660" name="n_4aveValue【学校施設】&#10;有形固定資産減価償却率">
          <a:extLst>
            <a:ext uri="{FF2B5EF4-FFF2-40B4-BE49-F238E27FC236}">
              <a16:creationId xmlns:a16="http://schemas.microsoft.com/office/drawing/2014/main" id="{C977FCDB-A327-4F4D-BA3E-D5DCA5593B66}"/>
            </a:ext>
          </a:extLst>
        </xdr:cNvPr>
        <xdr:cNvSpPr txBox="1"/>
      </xdr:nvSpPr>
      <xdr:spPr>
        <a:xfrm>
          <a:off x="11354444" y="974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116222</xdr:rowOff>
    </xdr:from>
    <xdr:ext cx="405111" cy="259045"/>
    <xdr:sp macro="" textlink="">
      <xdr:nvSpPr>
        <xdr:cNvPr id="661" name="n_1mainValue【学校施設】&#10;有形固定資産減価償却率">
          <a:extLst>
            <a:ext uri="{FF2B5EF4-FFF2-40B4-BE49-F238E27FC236}">
              <a16:creationId xmlns:a16="http://schemas.microsoft.com/office/drawing/2014/main" id="{B0B5D8EC-AB05-48DD-8A5B-08778005B9DD}"/>
            </a:ext>
          </a:extLst>
        </xdr:cNvPr>
        <xdr:cNvSpPr txBox="1"/>
      </xdr:nvSpPr>
      <xdr:spPr>
        <a:xfrm>
          <a:off x="137420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95267</xdr:rowOff>
    </xdr:from>
    <xdr:ext cx="405111" cy="259045"/>
    <xdr:sp macro="" textlink="">
      <xdr:nvSpPr>
        <xdr:cNvPr id="662" name="n_2mainValue【学校施設】&#10;有形固定資産減価償却率">
          <a:extLst>
            <a:ext uri="{FF2B5EF4-FFF2-40B4-BE49-F238E27FC236}">
              <a16:creationId xmlns:a16="http://schemas.microsoft.com/office/drawing/2014/main" id="{45679A57-CD5D-49B3-88EA-C431DCB8C852}"/>
            </a:ext>
          </a:extLst>
        </xdr:cNvPr>
        <xdr:cNvSpPr txBox="1"/>
      </xdr:nvSpPr>
      <xdr:spPr>
        <a:xfrm>
          <a:off x="1296099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53357</xdr:rowOff>
    </xdr:from>
    <xdr:ext cx="405111" cy="259045"/>
    <xdr:sp macro="" textlink="">
      <xdr:nvSpPr>
        <xdr:cNvPr id="663" name="n_3mainValue【学校施設】&#10;有形固定資産減価償却率">
          <a:extLst>
            <a:ext uri="{FF2B5EF4-FFF2-40B4-BE49-F238E27FC236}">
              <a16:creationId xmlns:a16="http://schemas.microsoft.com/office/drawing/2014/main" id="{8BFDBF89-446C-422B-B6F4-8D402FDED2F9}"/>
            </a:ext>
          </a:extLst>
        </xdr:cNvPr>
        <xdr:cNvSpPr txBox="1"/>
      </xdr:nvSpPr>
      <xdr:spPr>
        <a:xfrm>
          <a:off x="121672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15257</xdr:rowOff>
    </xdr:from>
    <xdr:ext cx="405111" cy="259045"/>
    <xdr:sp macro="" textlink="">
      <xdr:nvSpPr>
        <xdr:cNvPr id="664" name="n_4mainValue【学校施設】&#10;有形固定資産減価償却率">
          <a:extLst>
            <a:ext uri="{FF2B5EF4-FFF2-40B4-BE49-F238E27FC236}">
              <a16:creationId xmlns:a16="http://schemas.microsoft.com/office/drawing/2014/main" id="{C9B81755-D60D-49DB-8C41-970349756C56}"/>
            </a:ext>
          </a:extLst>
        </xdr:cNvPr>
        <xdr:cNvSpPr txBox="1"/>
      </xdr:nvSpPr>
      <xdr:spPr>
        <a:xfrm>
          <a:off x="11354444" y="1009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4356DBFB-613A-4703-8216-2B391FADDF6C}"/>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72BD58D7-B6BF-48AF-8183-7BB97EBC398F}"/>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6F1A18B6-4F0E-4EA0-947E-D4BDE40ACAE1}"/>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C7ED671D-2643-4129-923A-EF2CE82DA15B}"/>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B7A9246C-D997-4258-94FC-288B12837CA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FD028C68-D4A8-4BE6-AA31-E8E9B31FA4CE}"/>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DF4C5EB9-F324-460A-9D2A-1DB02E5B6324}"/>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8E8BE381-D6B1-4F1A-8CA9-D4D9A1E46855}"/>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1E6A0D89-BD1E-46E4-8F26-0838A64CD75F}"/>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3CC19BB4-3764-4365-9FCB-14F20E8D8581}"/>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5" name="テキスト ボックス 674">
          <a:extLst>
            <a:ext uri="{FF2B5EF4-FFF2-40B4-BE49-F238E27FC236}">
              <a16:creationId xmlns:a16="http://schemas.microsoft.com/office/drawing/2014/main" id="{79CCE934-4B7C-4AF7-A2ED-38AD2C2464B1}"/>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676" name="直線コネクタ 675">
          <a:extLst>
            <a:ext uri="{FF2B5EF4-FFF2-40B4-BE49-F238E27FC236}">
              <a16:creationId xmlns:a16="http://schemas.microsoft.com/office/drawing/2014/main" id="{85B560C6-5E36-4DCE-B4E8-792C81648F24}"/>
            </a:ext>
          </a:extLst>
        </xdr:cNvPr>
        <xdr:cNvCxnSpPr/>
      </xdr:nvCxnSpPr>
      <xdr:spPr>
        <a:xfrm>
          <a:off x="16459200" y="1073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77" name="テキスト ボックス 676">
          <a:extLst>
            <a:ext uri="{FF2B5EF4-FFF2-40B4-BE49-F238E27FC236}">
              <a16:creationId xmlns:a16="http://schemas.microsoft.com/office/drawing/2014/main" id="{F6409E3D-718E-4AB5-9FC5-B67D78C7F325}"/>
            </a:ext>
          </a:extLst>
        </xdr:cNvPr>
        <xdr:cNvSpPr txBox="1"/>
      </xdr:nvSpPr>
      <xdr:spPr>
        <a:xfrm>
          <a:off x="16049171" y="10601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78" name="直線コネクタ 677">
          <a:extLst>
            <a:ext uri="{FF2B5EF4-FFF2-40B4-BE49-F238E27FC236}">
              <a16:creationId xmlns:a16="http://schemas.microsoft.com/office/drawing/2014/main" id="{F380418F-B1F4-4ED9-982C-228D9CE42B0F}"/>
            </a:ext>
          </a:extLst>
        </xdr:cNvPr>
        <xdr:cNvCxnSpPr/>
      </xdr:nvCxnSpPr>
      <xdr:spPr>
        <a:xfrm>
          <a:off x="16459200" y="10464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79" name="テキスト ボックス 678">
          <a:extLst>
            <a:ext uri="{FF2B5EF4-FFF2-40B4-BE49-F238E27FC236}">
              <a16:creationId xmlns:a16="http://schemas.microsoft.com/office/drawing/2014/main" id="{C6ECFFA7-1749-4423-8A40-EB77CE4651F5}"/>
            </a:ext>
          </a:extLst>
        </xdr:cNvPr>
        <xdr:cNvSpPr txBox="1"/>
      </xdr:nvSpPr>
      <xdr:spPr>
        <a:xfrm>
          <a:off x="16049171" y="10328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80" name="直線コネクタ 679">
          <a:extLst>
            <a:ext uri="{FF2B5EF4-FFF2-40B4-BE49-F238E27FC236}">
              <a16:creationId xmlns:a16="http://schemas.microsoft.com/office/drawing/2014/main" id="{14BF7B23-103E-4BE1-AB5B-EE99438D97E6}"/>
            </a:ext>
          </a:extLst>
        </xdr:cNvPr>
        <xdr:cNvCxnSpPr/>
      </xdr:nvCxnSpPr>
      <xdr:spPr>
        <a:xfrm>
          <a:off x="16459200" y="1019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81" name="テキスト ボックス 680">
          <a:extLst>
            <a:ext uri="{FF2B5EF4-FFF2-40B4-BE49-F238E27FC236}">
              <a16:creationId xmlns:a16="http://schemas.microsoft.com/office/drawing/2014/main" id="{95EE9D4A-3B92-4D61-AA98-0476B60F634F}"/>
            </a:ext>
          </a:extLst>
        </xdr:cNvPr>
        <xdr:cNvSpPr txBox="1"/>
      </xdr:nvSpPr>
      <xdr:spPr>
        <a:xfrm>
          <a:off x="16049171" y="10055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2" name="直線コネクタ 681">
          <a:extLst>
            <a:ext uri="{FF2B5EF4-FFF2-40B4-BE49-F238E27FC236}">
              <a16:creationId xmlns:a16="http://schemas.microsoft.com/office/drawing/2014/main" id="{43319D82-8A28-4FA6-BEE6-79AD9F7B96FB}"/>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3" name="テキスト ボックス 682">
          <a:extLst>
            <a:ext uri="{FF2B5EF4-FFF2-40B4-BE49-F238E27FC236}">
              <a16:creationId xmlns:a16="http://schemas.microsoft.com/office/drawing/2014/main" id="{90C193D4-3345-40BC-8249-3EE771CADA80}"/>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84" name="直線コネクタ 683">
          <a:extLst>
            <a:ext uri="{FF2B5EF4-FFF2-40B4-BE49-F238E27FC236}">
              <a16:creationId xmlns:a16="http://schemas.microsoft.com/office/drawing/2014/main" id="{FF6E6D6A-F77C-4EE5-B191-DADE9706D2DB}"/>
            </a:ext>
          </a:extLst>
        </xdr:cNvPr>
        <xdr:cNvCxnSpPr/>
      </xdr:nvCxnSpPr>
      <xdr:spPr>
        <a:xfrm>
          <a:off x="16459200" y="9639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85" name="テキスト ボックス 684">
          <a:extLst>
            <a:ext uri="{FF2B5EF4-FFF2-40B4-BE49-F238E27FC236}">
              <a16:creationId xmlns:a16="http://schemas.microsoft.com/office/drawing/2014/main" id="{5DD68B81-36F8-4A1D-A25F-C6D6D1E0A90A}"/>
            </a:ext>
          </a:extLst>
        </xdr:cNvPr>
        <xdr:cNvSpPr txBox="1"/>
      </xdr:nvSpPr>
      <xdr:spPr>
        <a:xfrm>
          <a:off x="16049171" y="9503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86" name="直線コネクタ 685">
          <a:extLst>
            <a:ext uri="{FF2B5EF4-FFF2-40B4-BE49-F238E27FC236}">
              <a16:creationId xmlns:a16="http://schemas.microsoft.com/office/drawing/2014/main" id="{529238B6-E9A6-4717-85FE-2ECFB299CB13}"/>
            </a:ext>
          </a:extLst>
        </xdr:cNvPr>
        <xdr:cNvCxnSpPr/>
      </xdr:nvCxnSpPr>
      <xdr:spPr>
        <a:xfrm>
          <a:off x="16459200" y="9366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87" name="テキスト ボックス 686">
          <a:extLst>
            <a:ext uri="{FF2B5EF4-FFF2-40B4-BE49-F238E27FC236}">
              <a16:creationId xmlns:a16="http://schemas.microsoft.com/office/drawing/2014/main" id="{744281C8-078F-4218-872A-45442FE285A6}"/>
            </a:ext>
          </a:extLst>
        </xdr:cNvPr>
        <xdr:cNvSpPr txBox="1"/>
      </xdr:nvSpPr>
      <xdr:spPr>
        <a:xfrm>
          <a:off x="16049171" y="9230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88" name="直線コネクタ 687">
          <a:extLst>
            <a:ext uri="{FF2B5EF4-FFF2-40B4-BE49-F238E27FC236}">
              <a16:creationId xmlns:a16="http://schemas.microsoft.com/office/drawing/2014/main" id="{97196416-5701-4679-93F8-CC622EB14030}"/>
            </a:ext>
          </a:extLst>
        </xdr:cNvPr>
        <xdr:cNvCxnSpPr/>
      </xdr:nvCxnSpPr>
      <xdr:spPr>
        <a:xfrm>
          <a:off x="16459200" y="908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89" name="テキスト ボックス 688">
          <a:extLst>
            <a:ext uri="{FF2B5EF4-FFF2-40B4-BE49-F238E27FC236}">
              <a16:creationId xmlns:a16="http://schemas.microsoft.com/office/drawing/2014/main" id="{E553173E-2498-4E16-AE97-B6DCD9D7302A}"/>
            </a:ext>
          </a:extLst>
        </xdr:cNvPr>
        <xdr:cNvSpPr txBox="1"/>
      </xdr:nvSpPr>
      <xdr:spPr>
        <a:xfrm>
          <a:off x="16049171" y="895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E2B83FA6-FA5A-46AA-A8AA-D4DEF187DDC3}"/>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4AD79EB9-139C-4613-9BFB-33DAD38D62CE}"/>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学校施設】&#10;一人当たり面積グラフ枠">
          <a:extLst>
            <a:ext uri="{FF2B5EF4-FFF2-40B4-BE49-F238E27FC236}">
              <a16:creationId xmlns:a16="http://schemas.microsoft.com/office/drawing/2014/main" id="{24AD4E74-385B-4565-B57A-8AEC53B7A80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693" name="直線コネクタ 692">
          <a:extLst>
            <a:ext uri="{FF2B5EF4-FFF2-40B4-BE49-F238E27FC236}">
              <a16:creationId xmlns:a16="http://schemas.microsoft.com/office/drawing/2014/main" id="{578EFAE7-80B0-4695-BD0D-660C10CFB3A0}"/>
            </a:ext>
          </a:extLst>
        </xdr:cNvPr>
        <xdr:cNvCxnSpPr/>
      </xdr:nvCxnSpPr>
      <xdr:spPr>
        <a:xfrm flipV="1">
          <a:off x="19951064" y="9256237"/>
          <a:ext cx="0" cy="131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694" name="【学校施設】&#10;一人当たり面積最小値テキスト">
          <a:extLst>
            <a:ext uri="{FF2B5EF4-FFF2-40B4-BE49-F238E27FC236}">
              <a16:creationId xmlns:a16="http://schemas.microsoft.com/office/drawing/2014/main" id="{FB11DBF0-62BF-4CAD-A122-2C7DD97582BE}"/>
            </a:ext>
          </a:extLst>
        </xdr:cNvPr>
        <xdr:cNvSpPr txBox="1"/>
      </xdr:nvSpPr>
      <xdr:spPr>
        <a:xfrm>
          <a:off x="19989800" y="10570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695" name="直線コネクタ 694">
          <a:extLst>
            <a:ext uri="{FF2B5EF4-FFF2-40B4-BE49-F238E27FC236}">
              <a16:creationId xmlns:a16="http://schemas.microsoft.com/office/drawing/2014/main" id="{64F947C0-2D8E-4972-AEBB-EC7C29C1DAB9}"/>
            </a:ext>
          </a:extLst>
        </xdr:cNvPr>
        <xdr:cNvCxnSpPr/>
      </xdr:nvCxnSpPr>
      <xdr:spPr>
        <a:xfrm>
          <a:off x="19881850" y="105662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696" name="【学校施設】&#10;一人当たり面積最大値テキスト">
          <a:extLst>
            <a:ext uri="{FF2B5EF4-FFF2-40B4-BE49-F238E27FC236}">
              <a16:creationId xmlns:a16="http://schemas.microsoft.com/office/drawing/2014/main" id="{27489E19-D34C-4A69-90B6-64141DEF77E0}"/>
            </a:ext>
          </a:extLst>
        </xdr:cNvPr>
        <xdr:cNvSpPr txBox="1"/>
      </xdr:nvSpPr>
      <xdr:spPr>
        <a:xfrm>
          <a:off x="19989800" y="904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697" name="直線コネクタ 696">
          <a:extLst>
            <a:ext uri="{FF2B5EF4-FFF2-40B4-BE49-F238E27FC236}">
              <a16:creationId xmlns:a16="http://schemas.microsoft.com/office/drawing/2014/main" id="{38B31E36-DE80-4899-8CCF-9346AF6ABFBC}"/>
            </a:ext>
          </a:extLst>
        </xdr:cNvPr>
        <xdr:cNvCxnSpPr/>
      </xdr:nvCxnSpPr>
      <xdr:spPr>
        <a:xfrm>
          <a:off x="19881850" y="92562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698" name="【学校施設】&#10;一人当たり面積平均値テキスト">
          <a:extLst>
            <a:ext uri="{FF2B5EF4-FFF2-40B4-BE49-F238E27FC236}">
              <a16:creationId xmlns:a16="http://schemas.microsoft.com/office/drawing/2014/main" id="{1C008AFB-BCC0-46F3-9312-07CAEAD24A54}"/>
            </a:ext>
          </a:extLst>
        </xdr:cNvPr>
        <xdr:cNvSpPr txBox="1"/>
      </xdr:nvSpPr>
      <xdr:spPr>
        <a:xfrm>
          <a:off x="19989800" y="9795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699" name="フローチャート: 判断 698">
          <a:extLst>
            <a:ext uri="{FF2B5EF4-FFF2-40B4-BE49-F238E27FC236}">
              <a16:creationId xmlns:a16="http://schemas.microsoft.com/office/drawing/2014/main" id="{D286F78D-D55D-4D85-8130-92E57CE59805}"/>
            </a:ext>
          </a:extLst>
        </xdr:cNvPr>
        <xdr:cNvSpPr/>
      </xdr:nvSpPr>
      <xdr:spPr>
        <a:xfrm>
          <a:off x="19900900" y="993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700" name="フローチャート: 判断 699">
          <a:extLst>
            <a:ext uri="{FF2B5EF4-FFF2-40B4-BE49-F238E27FC236}">
              <a16:creationId xmlns:a16="http://schemas.microsoft.com/office/drawing/2014/main" id="{A9F095EF-6F16-47EC-B197-1F63C3D6D90C}"/>
            </a:ext>
          </a:extLst>
        </xdr:cNvPr>
        <xdr:cNvSpPr/>
      </xdr:nvSpPr>
      <xdr:spPr>
        <a:xfrm>
          <a:off x="19157950" y="99487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701" name="フローチャート: 判断 700">
          <a:extLst>
            <a:ext uri="{FF2B5EF4-FFF2-40B4-BE49-F238E27FC236}">
              <a16:creationId xmlns:a16="http://schemas.microsoft.com/office/drawing/2014/main" id="{8BCEDED5-B45E-4588-9B19-0A7E099700AF}"/>
            </a:ext>
          </a:extLst>
        </xdr:cNvPr>
        <xdr:cNvSpPr/>
      </xdr:nvSpPr>
      <xdr:spPr>
        <a:xfrm>
          <a:off x="18345150" y="996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702" name="フローチャート: 判断 701">
          <a:extLst>
            <a:ext uri="{FF2B5EF4-FFF2-40B4-BE49-F238E27FC236}">
              <a16:creationId xmlns:a16="http://schemas.microsoft.com/office/drawing/2014/main" id="{AF7639C7-74D6-422C-A5DE-8024E10B66D7}"/>
            </a:ext>
          </a:extLst>
        </xdr:cNvPr>
        <xdr:cNvSpPr/>
      </xdr:nvSpPr>
      <xdr:spPr>
        <a:xfrm>
          <a:off x="17551400" y="99801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703" name="フローチャート: 判断 702">
          <a:extLst>
            <a:ext uri="{FF2B5EF4-FFF2-40B4-BE49-F238E27FC236}">
              <a16:creationId xmlns:a16="http://schemas.microsoft.com/office/drawing/2014/main" id="{190848AA-856B-40F0-8A36-ECF5F9EF0A65}"/>
            </a:ext>
          </a:extLst>
        </xdr:cNvPr>
        <xdr:cNvSpPr/>
      </xdr:nvSpPr>
      <xdr:spPr>
        <a:xfrm>
          <a:off x="16757650" y="99744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8F8244A-AD73-4484-B183-42FFB4F982C4}"/>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3B7308B2-988A-4BC3-B657-B6B39215D746}"/>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8BF0CA99-901F-4A56-9EB1-A264B0BEA0CF}"/>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67008984-192C-4AF6-944C-9A438D7286C5}"/>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9B749F5F-69F0-4EB9-BC4B-D9B13C538841}"/>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43497</xdr:rowOff>
    </xdr:from>
    <xdr:to>
      <xdr:col>116</xdr:col>
      <xdr:colOff>114300</xdr:colOff>
      <xdr:row>61</xdr:row>
      <xdr:rowOff>145097</xdr:rowOff>
    </xdr:to>
    <xdr:sp macro="" textlink="">
      <xdr:nvSpPr>
        <xdr:cNvPr id="709" name="楕円 708">
          <a:extLst>
            <a:ext uri="{FF2B5EF4-FFF2-40B4-BE49-F238E27FC236}">
              <a16:creationId xmlns:a16="http://schemas.microsoft.com/office/drawing/2014/main" id="{9DA8DCB7-010A-4816-92FB-218785940197}"/>
            </a:ext>
          </a:extLst>
        </xdr:cNvPr>
        <xdr:cNvSpPr/>
      </xdr:nvSpPr>
      <xdr:spPr>
        <a:xfrm>
          <a:off x="19900900" y="1012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21924</xdr:rowOff>
    </xdr:from>
    <xdr:ext cx="469744" cy="259045"/>
    <xdr:sp macro="" textlink="">
      <xdr:nvSpPr>
        <xdr:cNvPr id="710" name="【学校施設】&#10;一人当たり面積該当値テキスト">
          <a:extLst>
            <a:ext uri="{FF2B5EF4-FFF2-40B4-BE49-F238E27FC236}">
              <a16:creationId xmlns:a16="http://schemas.microsoft.com/office/drawing/2014/main" id="{59CA4B09-BD6C-4EFE-8686-3FC8D29A3C9E}"/>
            </a:ext>
          </a:extLst>
        </xdr:cNvPr>
        <xdr:cNvSpPr txBox="1"/>
      </xdr:nvSpPr>
      <xdr:spPr>
        <a:xfrm>
          <a:off x="19989800" y="1009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46355</xdr:rowOff>
    </xdr:from>
    <xdr:to>
      <xdr:col>112</xdr:col>
      <xdr:colOff>38100</xdr:colOff>
      <xdr:row>61</xdr:row>
      <xdr:rowOff>147955</xdr:rowOff>
    </xdr:to>
    <xdr:sp macro="" textlink="">
      <xdr:nvSpPr>
        <xdr:cNvPr id="711" name="楕円 710">
          <a:extLst>
            <a:ext uri="{FF2B5EF4-FFF2-40B4-BE49-F238E27FC236}">
              <a16:creationId xmlns:a16="http://schemas.microsoft.com/office/drawing/2014/main" id="{FC589BAC-0700-41C8-A95D-5E79B70D2765}"/>
            </a:ext>
          </a:extLst>
        </xdr:cNvPr>
        <xdr:cNvSpPr/>
      </xdr:nvSpPr>
      <xdr:spPr>
        <a:xfrm>
          <a:off x="19157950" y="101238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94297</xdr:rowOff>
    </xdr:from>
    <xdr:to>
      <xdr:col>116</xdr:col>
      <xdr:colOff>63500</xdr:colOff>
      <xdr:row>61</xdr:row>
      <xdr:rowOff>97155</xdr:rowOff>
    </xdr:to>
    <xdr:cxnSp macro="">
      <xdr:nvCxnSpPr>
        <xdr:cNvPr id="712" name="直線コネクタ 711">
          <a:extLst>
            <a:ext uri="{FF2B5EF4-FFF2-40B4-BE49-F238E27FC236}">
              <a16:creationId xmlns:a16="http://schemas.microsoft.com/office/drawing/2014/main" id="{057BB5B6-4F09-43DB-B8EB-D67BB5136A4B}"/>
            </a:ext>
          </a:extLst>
        </xdr:cNvPr>
        <xdr:cNvCxnSpPr/>
      </xdr:nvCxnSpPr>
      <xdr:spPr>
        <a:xfrm flipV="1">
          <a:off x="19202400" y="10171747"/>
          <a:ext cx="7493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49213</xdr:rowOff>
    </xdr:from>
    <xdr:to>
      <xdr:col>107</xdr:col>
      <xdr:colOff>101600</xdr:colOff>
      <xdr:row>61</xdr:row>
      <xdr:rowOff>150813</xdr:rowOff>
    </xdr:to>
    <xdr:sp macro="" textlink="">
      <xdr:nvSpPr>
        <xdr:cNvPr id="713" name="楕円 712">
          <a:extLst>
            <a:ext uri="{FF2B5EF4-FFF2-40B4-BE49-F238E27FC236}">
              <a16:creationId xmlns:a16="http://schemas.microsoft.com/office/drawing/2014/main" id="{F520D06D-04F3-442F-937A-86FAA74A2C81}"/>
            </a:ext>
          </a:extLst>
        </xdr:cNvPr>
        <xdr:cNvSpPr/>
      </xdr:nvSpPr>
      <xdr:spPr>
        <a:xfrm>
          <a:off x="18345150" y="1012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97155</xdr:rowOff>
    </xdr:from>
    <xdr:to>
      <xdr:col>111</xdr:col>
      <xdr:colOff>177800</xdr:colOff>
      <xdr:row>61</xdr:row>
      <xdr:rowOff>100013</xdr:rowOff>
    </xdr:to>
    <xdr:cxnSp macro="">
      <xdr:nvCxnSpPr>
        <xdr:cNvPr id="714" name="直線コネクタ 713">
          <a:extLst>
            <a:ext uri="{FF2B5EF4-FFF2-40B4-BE49-F238E27FC236}">
              <a16:creationId xmlns:a16="http://schemas.microsoft.com/office/drawing/2014/main" id="{E1CC3F18-A1D1-40CF-87DD-05EE1E3327CF}"/>
            </a:ext>
          </a:extLst>
        </xdr:cNvPr>
        <xdr:cNvCxnSpPr/>
      </xdr:nvCxnSpPr>
      <xdr:spPr>
        <a:xfrm flipV="1">
          <a:off x="18395950" y="10174605"/>
          <a:ext cx="80645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49213</xdr:rowOff>
    </xdr:from>
    <xdr:to>
      <xdr:col>102</xdr:col>
      <xdr:colOff>165100</xdr:colOff>
      <xdr:row>61</xdr:row>
      <xdr:rowOff>150813</xdr:rowOff>
    </xdr:to>
    <xdr:sp macro="" textlink="">
      <xdr:nvSpPr>
        <xdr:cNvPr id="715" name="楕円 714">
          <a:extLst>
            <a:ext uri="{FF2B5EF4-FFF2-40B4-BE49-F238E27FC236}">
              <a16:creationId xmlns:a16="http://schemas.microsoft.com/office/drawing/2014/main" id="{88F27C91-F6D8-46DB-B599-DE12327AE37C}"/>
            </a:ext>
          </a:extLst>
        </xdr:cNvPr>
        <xdr:cNvSpPr/>
      </xdr:nvSpPr>
      <xdr:spPr>
        <a:xfrm>
          <a:off x="17551400" y="1012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100013</xdr:rowOff>
    </xdr:from>
    <xdr:to>
      <xdr:col>107</xdr:col>
      <xdr:colOff>50800</xdr:colOff>
      <xdr:row>61</xdr:row>
      <xdr:rowOff>100013</xdr:rowOff>
    </xdr:to>
    <xdr:cxnSp macro="">
      <xdr:nvCxnSpPr>
        <xdr:cNvPr id="716" name="直線コネクタ 715">
          <a:extLst>
            <a:ext uri="{FF2B5EF4-FFF2-40B4-BE49-F238E27FC236}">
              <a16:creationId xmlns:a16="http://schemas.microsoft.com/office/drawing/2014/main" id="{A8D4F017-EBA2-4974-B1B6-5AA8E6FCDBE2}"/>
            </a:ext>
          </a:extLst>
        </xdr:cNvPr>
        <xdr:cNvCxnSpPr/>
      </xdr:nvCxnSpPr>
      <xdr:spPr>
        <a:xfrm>
          <a:off x="17602200" y="1017746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47784</xdr:rowOff>
    </xdr:from>
    <xdr:to>
      <xdr:col>98</xdr:col>
      <xdr:colOff>38100</xdr:colOff>
      <xdr:row>61</xdr:row>
      <xdr:rowOff>149384</xdr:rowOff>
    </xdr:to>
    <xdr:sp macro="" textlink="">
      <xdr:nvSpPr>
        <xdr:cNvPr id="717" name="楕円 716">
          <a:extLst>
            <a:ext uri="{FF2B5EF4-FFF2-40B4-BE49-F238E27FC236}">
              <a16:creationId xmlns:a16="http://schemas.microsoft.com/office/drawing/2014/main" id="{E41B0AC0-CFF2-499B-82C8-FE9D6FA1DE27}"/>
            </a:ext>
          </a:extLst>
        </xdr:cNvPr>
        <xdr:cNvSpPr/>
      </xdr:nvSpPr>
      <xdr:spPr>
        <a:xfrm>
          <a:off x="16757650" y="101252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98584</xdr:rowOff>
    </xdr:from>
    <xdr:to>
      <xdr:col>102</xdr:col>
      <xdr:colOff>114300</xdr:colOff>
      <xdr:row>61</xdr:row>
      <xdr:rowOff>100013</xdr:rowOff>
    </xdr:to>
    <xdr:cxnSp macro="">
      <xdr:nvCxnSpPr>
        <xdr:cNvPr id="718" name="直線コネクタ 717">
          <a:extLst>
            <a:ext uri="{FF2B5EF4-FFF2-40B4-BE49-F238E27FC236}">
              <a16:creationId xmlns:a16="http://schemas.microsoft.com/office/drawing/2014/main" id="{28D37F06-05CE-4344-8272-1A0287691FC0}"/>
            </a:ext>
          </a:extLst>
        </xdr:cNvPr>
        <xdr:cNvCxnSpPr/>
      </xdr:nvCxnSpPr>
      <xdr:spPr>
        <a:xfrm>
          <a:off x="16802100" y="10176034"/>
          <a:ext cx="800100" cy="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719" name="n_1aveValue【学校施設】&#10;一人当たり面積">
          <a:extLst>
            <a:ext uri="{FF2B5EF4-FFF2-40B4-BE49-F238E27FC236}">
              <a16:creationId xmlns:a16="http://schemas.microsoft.com/office/drawing/2014/main" id="{5E3197AB-3BFE-4588-9BF9-A15A71CA7B20}"/>
            </a:ext>
          </a:extLst>
        </xdr:cNvPr>
        <xdr:cNvSpPr txBox="1"/>
      </xdr:nvSpPr>
      <xdr:spPr>
        <a:xfrm>
          <a:off x="18980227" y="973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720" name="n_2aveValue【学校施設】&#10;一人当たり面積">
          <a:extLst>
            <a:ext uri="{FF2B5EF4-FFF2-40B4-BE49-F238E27FC236}">
              <a16:creationId xmlns:a16="http://schemas.microsoft.com/office/drawing/2014/main" id="{0B0DD16A-C86D-4430-9C23-76DE4EB1C710}"/>
            </a:ext>
          </a:extLst>
        </xdr:cNvPr>
        <xdr:cNvSpPr txBox="1"/>
      </xdr:nvSpPr>
      <xdr:spPr>
        <a:xfrm>
          <a:off x="18180127" y="974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721" name="n_3aveValue【学校施設】&#10;一人当たり面積">
          <a:extLst>
            <a:ext uri="{FF2B5EF4-FFF2-40B4-BE49-F238E27FC236}">
              <a16:creationId xmlns:a16="http://schemas.microsoft.com/office/drawing/2014/main" id="{BBA89005-3EC4-4ACB-896A-0FE2DB56FA2C}"/>
            </a:ext>
          </a:extLst>
        </xdr:cNvPr>
        <xdr:cNvSpPr txBox="1"/>
      </xdr:nvSpPr>
      <xdr:spPr>
        <a:xfrm>
          <a:off x="17386377" y="976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722" name="n_4aveValue【学校施設】&#10;一人当たり面積">
          <a:extLst>
            <a:ext uri="{FF2B5EF4-FFF2-40B4-BE49-F238E27FC236}">
              <a16:creationId xmlns:a16="http://schemas.microsoft.com/office/drawing/2014/main" id="{68E6CEE2-E4F7-478B-87C1-94621029F5AF}"/>
            </a:ext>
          </a:extLst>
        </xdr:cNvPr>
        <xdr:cNvSpPr txBox="1"/>
      </xdr:nvSpPr>
      <xdr:spPr>
        <a:xfrm>
          <a:off x="16592627" y="975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139082</xdr:rowOff>
    </xdr:from>
    <xdr:ext cx="469744" cy="259045"/>
    <xdr:sp macro="" textlink="">
      <xdr:nvSpPr>
        <xdr:cNvPr id="723" name="n_1mainValue【学校施設】&#10;一人当たり面積">
          <a:extLst>
            <a:ext uri="{FF2B5EF4-FFF2-40B4-BE49-F238E27FC236}">
              <a16:creationId xmlns:a16="http://schemas.microsoft.com/office/drawing/2014/main" id="{E6130F86-78FD-4136-8605-9E49BBC2479B}"/>
            </a:ext>
          </a:extLst>
        </xdr:cNvPr>
        <xdr:cNvSpPr txBox="1"/>
      </xdr:nvSpPr>
      <xdr:spPr>
        <a:xfrm>
          <a:off x="18980227" y="10216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141940</xdr:rowOff>
    </xdr:from>
    <xdr:ext cx="469744" cy="259045"/>
    <xdr:sp macro="" textlink="">
      <xdr:nvSpPr>
        <xdr:cNvPr id="724" name="n_2mainValue【学校施設】&#10;一人当たり面積">
          <a:extLst>
            <a:ext uri="{FF2B5EF4-FFF2-40B4-BE49-F238E27FC236}">
              <a16:creationId xmlns:a16="http://schemas.microsoft.com/office/drawing/2014/main" id="{343AE1C5-93B0-4CAC-B5C3-362510946ECA}"/>
            </a:ext>
          </a:extLst>
        </xdr:cNvPr>
        <xdr:cNvSpPr txBox="1"/>
      </xdr:nvSpPr>
      <xdr:spPr>
        <a:xfrm>
          <a:off x="18180127" y="1021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141940</xdr:rowOff>
    </xdr:from>
    <xdr:ext cx="469744" cy="259045"/>
    <xdr:sp macro="" textlink="">
      <xdr:nvSpPr>
        <xdr:cNvPr id="725" name="n_3mainValue【学校施設】&#10;一人当たり面積">
          <a:extLst>
            <a:ext uri="{FF2B5EF4-FFF2-40B4-BE49-F238E27FC236}">
              <a16:creationId xmlns:a16="http://schemas.microsoft.com/office/drawing/2014/main" id="{2455A645-35FD-4468-8CE4-347C7E1542EE}"/>
            </a:ext>
          </a:extLst>
        </xdr:cNvPr>
        <xdr:cNvSpPr txBox="1"/>
      </xdr:nvSpPr>
      <xdr:spPr>
        <a:xfrm>
          <a:off x="17386377" y="1021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140511</xdr:rowOff>
    </xdr:from>
    <xdr:ext cx="469744" cy="259045"/>
    <xdr:sp macro="" textlink="">
      <xdr:nvSpPr>
        <xdr:cNvPr id="726" name="n_4mainValue【学校施設】&#10;一人当たり面積">
          <a:extLst>
            <a:ext uri="{FF2B5EF4-FFF2-40B4-BE49-F238E27FC236}">
              <a16:creationId xmlns:a16="http://schemas.microsoft.com/office/drawing/2014/main" id="{716D898D-D870-41F4-85F0-47CFE5AF6CBF}"/>
            </a:ext>
          </a:extLst>
        </xdr:cNvPr>
        <xdr:cNvSpPr txBox="1"/>
      </xdr:nvSpPr>
      <xdr:spPr>
        <a:xfrm>
          <a:off x="16592627" y="1021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DFAB7987-D2B2-4B21-B2E5-1919F84AB575}"/>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8" name="正方形/長方形 727">
          <a:extLst>
            <a:ext uri="{FF2B5EF4-FFF2-40B4-BE49-F238E27FC236}">
              <a16:creationId xmlns:a16="http://schemas.microsoft.com/office/drawing/2014/main" id="{1B07BA75-AC2F-4032-ADD7-F72ABB6265B3}"/>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9" name="正方形/長方形 728">
          <a:extLst>
            <a:ext uri="{FF2B5EF4-FFF2-40B4-BE49-F238E27FC236}">
              <a16:creationId xmlns:a16="http://schemas.microsoft.com/office/drawing/2014/main" id="{F68CE380-CF62-4A35-B32D-A46270D6319F}"/>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0" name="正方形/長方形 729">
          <a:extLst>
            <a:ext uri="{FF2B5EF4-FFF2-40B4-BE49-F238E27FC236}">
              <a16:creationId xmlns:a16="http://schemas.microsoft.com/office/drawing/2014/main" id="{5CF638D7-3E6C-4A0D-83E6-810D699CD63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1" name="正方形/長方形 730">
          <a:extLst>
            <a:ext uri="{FF2B5EF4-FFF2-40B4-BE49-F238E27FC236}">
              <a16:creationId xmlns:a16="http://schemas.microsoft.com/office/drawing/2014/main" id="{85C706ED-E1CE-4B8B-8875-CA0AE588CE7A}"/>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2" name="正方形/長方形 731">
          <a:extLst>
            <a:ext uri="{FF2B5EF4-FFF2-40B4-BE49-F238E27FC236}">
              <a16:creationId xmlns:a16="http://schemas.microsoft.com/office/drawing/2014/main" id="{70688B68-DDB1-4D1D-9F78-E66228CBD9C6}"/>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3" name="正方形/長方形 732">
          <a:extLst>
            <a:ext uri="{FF2B5EF4-FFF2-40B4-BE49-F238E27FC236}">
              <a16:creationId xmlns:a16="http://schemas.microsoft.com/office/drawing/2014/main" id="{9BBC215A-456A-4AAD-B8CF-697D05C2D164}"/>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正方形/長方形 733">
          <a:extLst>
            <a:ext uri="{FF2B5EF4-FFF2-40B4-BE49-F238E27FC236}">
              <a16:creationId xmlns:a16="http://schemas.microsoft.com/office/drawing/2014/main" id="{6FF3D686-BAC4-40DE-B12B-864681106B39}"/>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5" name="テキスト ボックス 734">
          <a:extLst>
            <a:ext uri="{FF2B5EF4-FFF2-40B4-BE49-F238E27FC236}">
              <a16:creationId xmlns:a16="http://schemas.microsoft.com/office/drawing/2014/main" id="{450AAE00-B217-427A-B4C6-F8CEEDFFCECD}"/>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6" name="直線コネクタ 735">
          <a:extLst>
            <a:ext uri="{FF2B5EF4-FFF2-40B4-BE49-F238E27FC236}">
              <a16:creationId xmlns:a16="http://schemas.microsoft.com/office/drawing/2014/main" id="{7EB76097-C76F-4E4D-830E-72DB2FC398CC}"/>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7" name="テキスト ボックス 736">
          <a:extLst>
            <a:ext uri="{FF2B5EF4-FFF2-40B4-BE49-F238E27FC236}">
              <a16:creationId xmlns:a16="http://schemas.microsoft.com/office/drawing/2014/main" id="{63A73D6F-0B70-47CB-A92D-71D24E1ADB2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8" name="直線コネクタ 737">
          <a:extLst>
            <a:ext uri="{FF2B5EF4-FFF2-40B4-BE49-F238E27FC236}">
              <a16:creationId xmlns:a16="http://schemas.microsoft.com/office/drawing/2014/main" id="{666995AE-CE68-464E-8BBF-2B78886F9D9C}"/>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9" name="テキスト ボックス 738">
          <a:extLst>
            <a:ext uri="{FF2B5EF4-FFF2-40B4-BE49-F238E27FC236}">
              <a16:creationId xmlns:a16="http://schemas.microsoft.com/office/drawing/2014/main" id="{65A4B688-C8BA-4E40-8FF3-9138B148B8B7}"/>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0" name="直線コネクタ 739">
          <a:extLst>
            <a:ext uri="{FF2B5EF4-FFF2-40B4-BE49-F238E27FC236}">
              <a16:creationId xmlns:a16="http://schemas.microsoft.com/office/drawing/2014/main" id="{5CA0F413-65AD-4643-8175-015BADFBECCB}"/>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1" name="テキスト ボックス 740">
          <a:extLst>
            <a:ext uri="{FF2B5EF4-FFF2-40B4-BE49-F238E27FC236}">
              <a16:creationId xmlns:a16="http://schemas.microsoft.com/office/drawing/2014/main" id="{F76E3E23-C708-44E5-BC8E-5E43026A20FC}"/>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2" name="直線コネクタ 741">
          <a:extLst>
            <a:ext uri="{FF2B5EF4-FFF2-40B4-BE49-F238E27FC236}">
              <a16:creationId xmlns:a16="http://schemas.microsoft.com/office/drawing/2014/main" id="{FBB77D43-6DA2-4C28-98EC-B51295F60CDB}"/>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3" name="テキスト ボックス 742">
          <a:extLst>
            <a:ext uri="{FF2B5EF4-FFF2-40B4-BE49-F238E27FC236}">
              <a16:creationId xmlns:a16="http://schemas.microsoft.com/office/drawing/2014/main" id="{E61AFDB5-9097-4E89-9641-4F5036734C6B}"/>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4" name="直線コネクタ 743">
          <a:extLst>
            <a:ext uri="{FF2B5EF4-FFF2-40B4-BE49-F238E27FC236}">
              <a16:creationId xmlns:a16="http://schemas.microsoft.com/office/drawing/2014/main" id="{2CB12EF0-1A75-4586-B858-592557EED009}"/>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5" name="テキスト ボックス 744">
          <a:extLst>
            <a:ext uri="{FF2B5EF4-FFF2-40B4-BE49-F238E27FC236}">
              <a16:creationId xmlns:a16="http://schemas.microsoft.com/office/drawing/2014/main" id="{D8D8A07C-DED6-414F-B6B5-ECE621DD924A}"/>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6" name="直線コネクタ 745">
          <a:extLst>
            <a:ext uri="{FF2B5EF4-FFF2-40B4-BE49-F238E27FC236}">
              <a16:creationId xmlns:a16="http://schemas.microsoft.com/office/drawing/2014/main" id="{B81F8D8F-2947-4824-94A5-682E64FF10B2}"/>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7" name="テキスト ボックス 746">
          <a:extLst>
            <a:ext uri="{FF2B5EF4-FFF2-40B4-BE49-F238E27FC236}">
              <a16:creationId xmlns:a16="http://schemas.microsoft.com/office/drawing/2014/main" id="{8BCB5BB1-831B-40A9-88DC-37AF6B2F877E}"/>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8" name="直線コネクタ 747">
          <a:extLst>
            <a:ext uri="{FF2B5EF4-FFF2-40B4-BE49-F238E27FC236}">
              <a16:creationId xmlns:a16="http://schemas.microsoft.com/office/drawing/2014/main" id="{35D6C73D-7A56-4B78-9665-6615980C88DB}"/>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9" name="テキスト ボックス 748">
          <a:extLst>
            <a:ext uri="{FF2B5EF4-FFF2-40B4-BE49-F238E27FC236}">
              <a16:creationId xmlns:a16="http://schemas.microsoft.com/office/drawing/2014/main" id="{5EB38C5A-BA00-4599-A6E1-71245A73C3B1}"/>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a:extLst>
            <a:ext uri="{FF2B5EF4-FFF2-40B4-BE49-F238E27FC236}">
              <a16:creationId xmlns:a16="http://schemas.microsoft.com/office/drawing/2014/main" id="{C7514C02-B0E7-4C61-B3EE-868BFF3727AF}"/>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1" name="【児童館】&#10;有形固定資産減価償却率グラフ枠">
          <a:extLst>
            <a:ext uri="{FF2B5EF4-FFF2-40B4-BE49-F238E27FC236}">
              <a16:creationId xmlns:a16="http://schemas.microsoft.com/office/drawing/2014/main" id="{DF994E1E-741C-4D55-88C7-207849503748}"/>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752" name="直線コネクタ 751">
          <a:extLst>
            <a:ext uri="{FF2B5EF4-FFF2-40B4-BE49-F238E27FC236}">
              <a16:creationId xmlns:a16="http://schemas.microsoft.com/office/drawing/2014/main" id="{F0F624AC-B21F-4BBA-AA24-F834B2A90524}"/>
            </a:ext>
          </a:extLst>
        </xdr:cNvPr>
        <xdr:cNvCxnSpPr/>
      </xdr:nvCxnSpPr>
      <xdr:spPr>
        <a:xfrm flipV="1">
          <a:off x="14699614" y="13008792"/>
          <a:ext cx="0" cy="1358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3" name="【児童館】&#10;有形固定資産減価償却率最小値テキスト">
          <a:extLst>
            <a:ext uri="{FF2B5EF4-FFF2-40B4-BE49-F238E27FC236}">
              <a16:creationId xmlns:a16="http://schemas.microsoft.com/office/drawing/2014/main" id="{424B4BE8-C82A-490B-AF87-20D3F7453D01}"/>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4" name="直線コネクタ 753">
          <a:extLst>
            <a:ext uri="{FF2B5EF4-FFF2-40B4-BE49-F238E27FC236}">
              <a16:creationId xmlns:a16="http://schemas.microsoft.com/office/drawing/2014/main" id="{EA70953A-3DB2-4626-A63F-917BAE01792E}"/>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755" name="【児童館】&#10;有形固定資産減価償却率最大値テキスト">
          <a:extLst>
            <a:ext uri="{FF2B5EF4-FFF2-40B4-BE49-F238E27FC236}">
              <a16:creationId xmlns:a16="http://schemas.microsoft.com/office/drawing/2014/main" id="{1E3F3B40-5F11-4482-8552-11DC96D53901}"/>
            </a:ext>
          </a:extLst>
        </xdr:cNvPr>
        <xdr:cNvSpPr txBox="1"/>
      </xdr:nvSpPr>
      <xdr:spPr>
        <a:xfrm>
          <a:off x="14738350" y="12790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756" name="直線コネクタ 755">
          <a:extLst>
            <a:ext uri="{FF2B5EF4-FFF2-40B4-BE49-F238E27FC236}">
              <a16:creationId xmlns:a16="http://schemas.microsoft.com/office/drawing/2014/main" id="{45FA5A04-FA82-40EC-9D19-F17A3E72CC28}"/>
            </a:ext>
          </a:extLst>
        </xdr:cNvPr>
        <xdr:cNvCxnSpPr/>
      </xdr:nvCxnSpPr>
      <xdr:spPr>
        <a:xfrm>
          <a:off x="14611350" y="13008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8545</xdr:rowOff>
    </xdr:from>
    <xdr:ext cx="405111" cy="259045"/>
    <xdr:sp macro="" textlink="">
      <xdr:nvSpPr>
        <xdr:cNvPr id="757" name="【児童館】&#10;有形固定資産減価償却率平均値テキスト">
          <a:extLst>
            <a:ext uri="{FF2B5EF4-FFF2-40B4-BE49-F238E27FC236}">
              <a16:creationId xmlns:a16="http://schemas.microsoft.com/office/drawing/2014/main" id="{0D82126C-898E-4D4E-B071-211D41DF3973}"/>
            </a:ext>
          </a:extLst>
        </xdr:cNvPr>
        <xdr:cNvSpPr txBox="1"/>
      </xdr:nvSpPr>
      <xdr:spPr>
        <a:xfrm>
          <a:off x="14738350" y="13553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758" name="フローチャート: 判断 757">
          <a:extLst>
            <a:ext uri="{FF2B5EF4-FFF2-40B4-BE49-F238E27FC236}">
              <a16:creationId xmlns:a16="http://schemas.microsoft.com/office/drawing/2014/main" id="{9C542A68-0EF1-40CC-BDFC-7600D1A4ED0C}"/>
            </a:ext>
          </a:extLst>
        </xdr:cNvPr>
        <xdr:cNvSpPr/>
      </xdr:nvSpPr>
      <xdr:spPr>
        <a:xfrm>
          <a:off x="14649450" y="1370166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759" name="フローチャート: 判断 758">
          <a:extLst>
            <a:ext uri="{FF2B5EF4-FFF2-40B4-BE49-F238E27FC236}">
              <a16:creationId xmlns:a16="http://schemas.microsoft.com/office/drawing/2014/main" id="{DF6406FB-B669-4B02-8B7E-33814A738B90}"/>
            </a:ext>
          </a:extLst>
        </xdr:cNvPr>
        <xdr:cNvSpPr/>
      </xdr:nvSpPr>
      <xdr:spPr>
        <a:xfrm>
          <a:off x="13887450" y="136902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760" name="フローチャート: 判断 759">
          <a:extLst>
            <a:ext uri="{FF2B5EF4-FFF2-40B4-BE49-F238E27FC236}">
              <a16:creationId xmlns:a16="http://schemas.microsoft.com/office/drawing/2014/main" id="{11BB46D6-6346-403C-98EC-67DA7287B539}"/>
            </a:ext>
          </a:extLst>
        </xdr:cNvPr>
        <xdr:cNvSpPr/>
      </xdr:nvSpPr>
      <xdr:spPr>
        <a:xfrm>
          <a:off x="13093700" y="136886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761" name="フローチャート: 判断 760">
          <a:extLst>
            <a:ext uri="{FF2B5EF4-FFF2-40B4-BE49-F238E27FC236}">
              <a16:creationId xmlns:a16="http://schemas.microsoft.com/office/drawing/2014/main" id="{97F55B55-F2F4-4D7F-9041-8C1A96D09BBA}"/>
            </a:ext>
          </a:extLst>
        </xdr:cNvPr>
        <xdr:cNvSpPr/>
      </xdr:nvSpPr>
      <xdr:spPr>
        <a:xfrm>
          <a:off x="12299950" y="13711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762" name="フローチャート: 判断 761">
          <a:extLst>
            <a:ext uri="{FF2B5EF4-FFF2-40B4-BE49-F238E27FC236}">
              <a16:creationId xmlns:a16="http://schemas.microsoft.com/office/drawing/2014/main" id="{A10BE4C5-89C3-45B7-8692-259F73AC3453}"/>
            </a:ext>
          </a:extLst>
        </xdr:cNvPr>
        <xdr:cNvSpPr/>
      </xdr:nvSpPr>
      <xdr:spPr>
        <a:xfrm>
          <a:off x="11487150" y="136853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2F20BB16-1A26-43D6-AF46-CD7497800C5D}"/>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DFB715EA-D874-4BDA-80B1-8A1C652F5E16}"/>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60EEC380-57D6-42C6-89E4-E928D1A8D0AB}"/>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C4B7E72C-4AD7-44B5-BDD9-42CDCA5AE70C}"/>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7771D089-6A6D-4633-AED2-685B8921F53F}"/>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11793</xdr:rowOff>
    </xdr:from>
    <xdr:to>
      <xdr:col>85</xdr:col>
      <xdr:colOff>177800</xdr:colOff>
      <xdr:row>85</xdr:row>
      <xdr:rowOff>113393</xdr:rowOff>
    </xdr:to>
    <xdr:sp macro="" textlink="">
      <xdr:nvSpPr>
        <xdr:cNvPr id="768" name="楕円 767">
          <a:extLst>
            <a:ext uri="{FF2B5EF4-FFF2-40B4-BE49-F238E27FC236}">
              <a16:creationId xmlns:a16="http://schemas.microsoft.com/office/drawing/2014/main" id="{94E756DE-0220-406C-B485-3C54B558E056}"/>
            </a:ext>
          </a:extLst>
        </xdr:cNvPr>
        <xdr:cNvSpPr/>
      </xdr:nvSpPr>
      <xdr:spPr>
        <a:xfrm>
          <a:off x="14649450" y="1405164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161670</xdr:rowOff>
    </xdr:from>
    <xdr:ext cx="405111" cy="259045"/>
    <xdr:sp macro="" textlink="">
      <xdr:nvSpPr>
        <xdr:cNvPr id="769" name="【児童館】&#10;有形固定資産減価償却率該当値テキスト">
          <a:extLst>
            <a:ext uri="{FF2B5EF4-FFF2-40B4-BE49-F238E27FC236}">
              <a16:creationId xmlns:a16="http://schemas.microsoft.com/office/drawing/2014/main" id="{947F05DC-9373-4945-B71D-E922B0D25304}"/>
            </a:ext>
          </a:extLst>
        </xdr:cNvPr>
        <xdr:cNvSpPr txBox="1"/>
      </xdr:nvSpPr>
      <xdr:spPr>
        <a:xfrm>
          <a:off x="14738350" y="14036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157118</xdr:rowOff>
    </xdr:from>
    <xdr:to>
      <xdr:col>81</xdr:col>
      <xdr:colOff>101600</xdr:colOff>
      <xdr:row>85</xdr:row>
      <xdr:rowOff>87268</xdr:rowOff>
    </xdr:to>
    <xdr:sp macro="" textlink="">
      <xdr:nvSpPr>
        <xdr:cNvPr id="770" name="楕円 769">
          <a:extLst>
            <a:ext uri="{FF2B5EF4-FFF2-40B4-BE49-F238E27FC236}">
              <a16:creationId xmlns:a16="http://schemas.microsoft.com/office/drawing/2014/main" id="{C1B24A6F-E5F6-48F1-A85F-897F1D4534DD}"/>
            </a:ext>
          </a:extLst>
        </xdr:cNvPr>
        <xdr:cNvSpPr/>
      </xdr:nvSpPr>
      <xdr:spPr>
        <a:xfrm>
          <a:off x="13887450" y="14031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36468</xdr:rowOff>
    </xdr:from>
    <xdr:to>
      <xdr:col>85</xdr:col>
      <xdr:colOff>127000</xdr:colOff>
      <xdr:row>85</xdr:row>
      <xdr:rowOff>62593</xdr:rowOff>
    </xdr:to>
    <xdr:cxnSp macro="">
      <xdr:nvCxnSpPr>
        <xdr:cNvPr id="771" name="直線コネクタ 770">
          <a:extLst>
            <a:ext uri="{FF2B5EF4-FFF2-40B4-BE49-F238E27FC236}">
              <a16:creationId xmlns:a16="http://schemas.microsoft.com/office/drawing/2014/main" id="{541DC4D0-2973-4F43-A841-D7DAA68AC897}"/>
            </a:ext>
          </a:extLst>
        </xdr:cNvPr>
        <xdr:cNvCxnSpPr/>
      </xdr:nvCxnSpPr>
      <xdr:spPr>
        <a:xfrm>
          <a:off x="13938250" y="14076318"/>
          <a:ext cx="762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126093</xdr:rowOff>
    </xdr:from>
    <xdr:to>
      <xdr:col>76</xdr:col>
      <xdr:colOff>165100</xdr:colOff>
      <xdr:row>85</xdr:row>
      <xdr:rowOff>56243</xdr:rowOff>
    </xdr:to>
    <xdr:sp macro="" textlink="">
      <xdr:nvSpPr>
        <xdr:cNvPr id="772" name="楕円 771">
          <a:extLst>
            <a:ext uri="{FF2B5EF4-FFF2-40B4-BE49-F238E27FC236}">
              <a16:creationId xmlns:a16="http://schemas.microsoft.com/office/drawing/2014/main" id="{5D4F6C08-0BC0-464B-80D6-07059A4E3543}"/>
            </a:ext>
          </a:extLst>
        </xdr:cNvPr>
        <xdr:cNvSpPr/>
      </xdr:nvSpPr>
      <xdr:spPr>
        <a:xfrm>
          <a:off x="13093700" y="140008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5443</xdr:rowOff>
    </xdr:from>
    <xdr:to>
      <xdr:col>81</xdr:col>
      <xdr:colOff>50800</xdr:colOff>
      <xdr:row>85</xdr:row>
      <xdr:rowOff>36468</xdr:rowOff>
    </xdr:to>
    <xdr:cxnSp macro="">
      <xdr:nvCxnSpPr>
        <xdr:cNvPr id="773" name="直線コネクタ 772">
          <a:extLst>
            <a:ext uri="{FF2B5EF4-FFF2-40B4-BE49-F238E27FC236}">
              <a16:creationId xmlns:a16="http://schemas.microsoft.com/office/drawing/2014/main" id="{9CA3639C-B4F6-463A-9989-417FEBFB4F76}"/>
            </a:ext>
          </a:extLst>
        </xdr:cNvPr>
        <xdr:cNvCxnSpPr/>
      </xdr:nvCxnSpPr>
      <xdr:spPr>
        <a:xfrm>
          <a:off x="13144500" y="14045293"/>
          <a:ext cx="79375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91802</xdr:rowOff>
    </xdr:from>
    <xdr:to>
      <xdr:col>72</xdr:col>
      <xdr:colOff>38100</xdr:colOff>
      <xdr:row>85</xdr:row>
      <xdr:rowOff>21952</xdr:rowOff>
    </xdr:to>
    <xdr:sp macro="" textlink="">
      <xdr:nvSpPr>
        <xdr:cNvPr id="774" name="楕円 773">
          <a:extLst>
            <a:ext uri="{FF2B5EF4-FFF2-40B4-BE49-F238E27FC236}">
              <a16:creationId xmlns:a16="http://schemas.microsoft.com/office/drawing/2014/main" id="{F809B532-BDCF-4BAC-9701-5904DF610954}"/>
            </a:ext>
          </a:extLst>
        </xdr:cNvPr>
        <xdr:cNvSpPr/>
      </xdr:nvSpPr>
      <xdr:spPr>
        <a:xfrm>
          <a:off x="12299950" y="139665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142602</xdr:rowOff>
    </xdr:from>
    <xdr:to>
      <xdr:col>76</xdr:col>
      <xdr:colOff>114300</xdr:colOff>
      <xdr:row>85</xdr:row>
      <xdr:rowOff>5443</xdr:rowOff>
    </xdr:to>
    <xdr:cxnSp macro="">
      <xdr:nvCxnSpPr>
        <xdr:cNvPr id="775" name="直線コネクタ 774">
          <a:extLst>
            <a:ext uri="{FF2B5EF4-FFF2-40B4-BE49-F238E27FC236}">
              <a16:creationId xmlns:a16="http://schemas.microsoft.com/office/drawing/2014/main" id="{69F95843-12F1-4E81-9B4B-BFBCD7F0620C}"/>
            </a:ext>
          </a:extLst>
        </xdr:cNvPr>
        <xdr:cNvCxnSpPr/>
      </xdr:nvCxnSpPr>
      <xdr:spPr>
        <a:xfrm>
          <a:off x="12344400" y="14017352"/>
          <a:ext cx="8001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57513</xdr:rowOff>
    </xdr:from>
    <xdr:to>
      <xdr:col>67</xdr:col>
      <xdr:colOff>101600</xdr:colOff>
      <xdr:row>84</xdr:row>
      <xdr:rowOff>159113</xdr:rowOff>
    </xdr:to>
    <xdr:sp macro="" textlink="">
      <xdr:nvSpPr>
        <xdr:cNvPr id="776" name="楕円 775">
          <a:extLst>
            <a:ext uri="{FF2B5EF4-FFF2-40B4-BE49-F238E27FC236}">
              <a16:creationId xmlns:a16="http://schemas.microsoft.com/office/drawing/2014/main" id="{9EB08EED-33B5-4B5C-B8A6-165829AFA2C2}"/>
            </a:ext>
          </a:extLst>
        </xdr:cNvPr>
        <xdr:cNvSpPr/>
      </xdr:nvSpPr>
      <xdr:spPr>
        <a:xfrm>
          <a:off x="11487150" y="1393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108313</xdr:rowOff>
    </xdr:from>
    <xdr:to>
      <xdr:col>71</xdr:col>
      <xdr:colOff>177800</xdr:colOff>
      <xdr:row>84</xdr:row>
      <xdr:rowOff>142602</xdr:rowOff>
    </xdr:to>
    <xdr:cxnSp macro="">
      <xdr:nvCxnSpPr>
        <xdr:cNvPr id="777" name="直線コネクタ 776">
          <a:extLst>
            <a:ext uri="{FF2B5EF4-FFF2-40B4-BE49-F238E27FC236}">
              <a16:creationId xmlns:a16="http://schemas.microsoft.com/office/drawing/2014/main" id="{91370F4D-FC9C-465B-91A7-6E54B4AFA02C}"/>
            </a:ext>
          </a:extLst>
        </xdr:cNvPr>
        <xdr:cNvCxnSpPr/>
      </xdr:nvCxnSpPr>
      <xdr:spPr>
        <a:xfrm>
          <a:off x="11537950" y="13983063"/>
          <a:ext cx="8064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778" name="n_1aveValue【児童館】&#10;有形固定資産減価償却率">
          <a:extLst>
            <a:ext uri="{FF2B5EF4-FFF2-40B4-BE49-F238E27FC236}">
              <a16:creationId xmlns:a16="http://schemas.microsoft.com/office/drawing/2014/main" id="{6DFDFEAF-90DB-45CB-880F-1591AA7986D0}"/>
            </a:ext>
          </a:extLst>
        </xdr:cNvPr>
        <xdr:cNvSpPr txBox="1"/>
      </xdr:nvSpPr>
      <xdr:spPr>
        <a:xfrm>
          <a:off x="13742044" y="13471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779" name="n_2aveValue【児童館】&#10;有形固定資産減価償却率">
          <a:extLst>
            <a:ext uri="{FF2B5EF4-FFF2-40B4-BE49-F238E27FC236}">
              <a16:creationId xmlns:a16="http://schemas.microsoft.com/office/drawing/2014/main" id="{D6A1AE23-299C-43D4-8598-178C278A3851}"/>
            </a:ext>
          </a:extLst>
        </xdr:cNvPr>
        <xdr:cNvSpPr txBox="1"/>
      </xdr:nvSpPr>
      <xdr:spPr>
        <a:xfrm>
          <a:off x="12960994" y="1347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120122</xdr:rowOff>
    </xdr:from>
    <xdr:ext cx="405111" cy="259045"/>
    <xdr:sp macro="" textlink="">
      <xdr:nvSpPr>
        <xdr:cNvPr id="780" name="n_3aveValue【児童館】&#10;有形固定資産減価償却率">
          <a:extLst>
            <a:ext uri="{FF2B5EF4-FFF2-40B4-BE49-F238E27FC236}">
              <a16:creationId xmlns:a16="http://schemas.microsoft.com/office/drawing/2014/main" id="{D965370F-2BD8-4272-9DDE-25BD13B67438}"/>
            </a:ext>
          </a:extLst>
        </xdr:cNvPr>
        <xdr:cNvSpPr txBox="1"/>
      </xdr:nvSpPr>
      <xdr:spPr>
        <a:xfrm>
          <a:off x="12167244" y="1349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781" name="n_4aveValue【児童館】&#10;有形固定資産減価償却率">
          <a:extLst>
            <a:ext uri="{FF2B5EF4-FFF2-40B4-BE49-F238E27FC236}">
              <a16:creationId xmlns:a16="http://schemas.microsoft.com/office/drawing/2014/main" id="{E90D3CE9-152C-4FA7-8B16-DB95581DB204}"/>
            </a:ext>
          </a:extLst>
        </xdr:cNvPr>
        <xdr:cNvSpPr txBox="1"/>
      </xdr:nvSpPr>
      <xdr:spPr>
        <a:xfrm>
          <a:off x="11354444" y="13466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78395</xdr:rowOff>
    </xdr:from>
    <xdr:ext cx="405111" cy="259045"/>
    <xdr:sp macro="" textlink="">
      <xdr:nvSpPr>
        <xdr:cNvPr id="782" name="n_1mainValue【児童館】&#10;有形固定資産減価償却率">
          <a:extLst>
            <a:ext uri="{FF2B5EF4-FFF2-40B4-BE49-F238E27FC236}">
              <a16:creationId xmlns:a16="http://schemas.microsoft.com/office/drawing/2014/main" id="{9A7867FC-BA0A-4C2F-9AEE-344D554CAEEA}"/>
            </a:ext>
          </a:extLst>
        </xdr:cNvPr>
        <xdr:cNvSpPr txBox="1"/>
      </xdr:nvSpPr>
      <xdr:spPr>
        <a:xfrm>
          <a:off x="13742044" y="1411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47370</xdr:rowOff>
    </xdr:from>
    <xdr:ext cx="405111" cy="259045"/>
    <xdr:sp macro="" textlink="">
      <xdr:nvSpPr>
        <xdr:cNvPr id="783" name="n_2mainValue【児童館】&#10;有形固定資産減価償却率">
          <a:extLst>
            <a:ext uri="{FF2B5EF4-FFF2-40B4-BE49-F238E27FC236}">
              <a16:creationId xmlns:a16="http://schemas.microsoft.com/office/drawing/2014/main" id="{9C04FEE6-44D4-4E46-8EB0-F66331963050}"/>
            </a:ext>
          </a:extLst>
        </xdr:cNvPr>
        <xdr:cNvSpPr txBox="1"/>
      </xdr:nvSpPr>
      <xdr:spPr>
        <a:xfrm>
          <a:off x="12960994" y="14087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13079</xdr:rowOff>
    </xdr:from>
    <xdr:ext cx="405111" cy="259045"/>
    <xdr:sp macro="" textlink="">
      <xdr:nvSpPr>
        <xdr:cNvPr id="784" name="n_3mainValue【児童館】&#10;有形固定資産減価償却率">
          <a:extLst>
            <a:ext uri="{FF2B5EF4-FFF2-40B4-BE49-F238E27FC236}">
              <a16:creationId xmlns:a16="http://schemas.microsoft.com/office/drawing/2014/main" id="{937144B8-5B5A-416C-9D1C-62C2B279DDFE}"/>
            </a:ext>
          </a:extLst>
        </xdr:cNvPr>
        <xdr:cNvSpPr txBox="1"/>
      </xdr:nvSpPr>
      <xdr:spPr>
        <a:xfrm>
          <a:off x="12167244" y="14052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150240</xdr:rowOff>
    </xdr:from>
    <xdr:ext cx="405111" cy="259045"/>
    <xdr:sp macro="" textlink="">
      <xdr:nvSpPr>
        <xdr:cNvPr id="785" name="n_4mainValue【児童館】&#10;有形固定資産減価償却率">
          <a:extLst>
            <a:ext uri="{FF2B5EF4-FFF2-40B4-BE49-F238E27FC236}">
              <a16:creationId xmlns:a16="http://schemas.microsoft.com/office/drawing/2014/main" id="{BCBEAE87-9375-4FBB-9262-42490829A83D}"/>
            </a:ext>
          </a:extLst>
        </xdr:cNvPr>
        <xdr:cNvSpPr txBox="1"/>
      </xdr:nvSpPr>
      <xdr:spPr>
        <a:xfrm>
          <a:off x="11354444" y="14024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F34BF28C-7940-4049-8CE6-2CA08DCDA06A}"/>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4A976A07-7706-4BD9-9E17-087AD1C16637}"/>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E28A501C-6802-4E76-ADFF-0B2EA3D844C6}"/>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3AEA0886-F1DF-4464-8AEE-BB0848C4F8F3}"/>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EB8B1986-8295-41BA-9BC1-D4688B15231B}"/>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AE5ABA87-F3D0-438F-8E7E-90A22D3AD6EC}"/>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FC558463-874C-4B86-8855-7D89763B1891}"/>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6D277135-0ADB-4173-801A-8BD3F99CDCB7}"/>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1CC1A2A9-4CF2-481E-8040-37C2378C60FB}"/>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5751E290-92F0-4D0B-AD88-806E677F0C2B}"/>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6" name="直線コネクタ 795">
          <a:extLst>
            <a:ext uri="{FF2B5EF4-FFF2-40B4-BE49-F238E27FC236}">
              <a16:creationId xmlns:a16="http://schemas.microsoft.com/office/drawing/2014/main" id="{6839EBE8-003F-48EA-A645-D27ADFF97680}"/>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7" name="テキスト ボックス 796">
          <a:extLst>
            <a:ext uri="{FF2B5EF4-FFF2-40B4-BE49-F238E27FC236}">
              <a16:creationId xmlns:a16="http://schemas.microsoft.com/office/drawing/2014/main" id="{6AFF23D2-4B33-42DA-82EF-465AC8578C3F}"/>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8" name="直線コネクタ 797">
          <a:extLst>
            <a:ext uri="{FF2B5EF4-FFF2-40B4-BE49-F238E27FC236}">
              <a16:creationId xmlns:a16="http://schemas.microsoft.com/office/drawing/2014/main" id="{ABBAE966-242E-4D2C-BA67-197316B1BAD1}"/>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9" name="テキスト ボックス 798">
          <a:extLst>
            <a:ext uri="{FF2B5EF4-FFF2-40B4-BE49-F238E27FC236}">
              <a16:creationId xmlns:a16="http://schemas.microsoft.com/office/drawing/2014/main" id="{D6307128-4DE2-4844-9B20-AC62124580F1}"/>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0" name="直線コネクタ 799">
          <a:extLst>
            <a:ext uri="{FF2B5EF4-FFF2-40B4-BE49-F238E27FC236}">
              <a16:creationId xmlns:a16="http://schemas.microsoft.com/office/drawing/2014/main" id="{4F3B88F8-C731-462F-ADF8-092C0D8CC9BD}"/>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1" name="テキスト ボックス 800">
          <a:extLst>
            <a:ext uri="{FF2B5EF4-FFF2-40B4-BE49-F238E27FC236}">
              <a16:creationId xmlns:a16="http://schemas.microsoft.com/office/drawing/2014/main" id="{D5F89402-01F7-43E7-8710-5D3F6EC0E766}"/>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2" name="直線コネクタ 801">
          <a:extLst>
            <a:ext uri="{FF2B5EF4-FFF2-40B4-BE49-F238E27FC236}">
              <a16:creationId xmlns:a16="http://schemas.microsoft.com/office/drawing/2014/main" id="{043B96CD-08AC-4426-9317-E702E5654D73}"/>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3" name="テキスト ボックス 802">
          <a:extLst>
            <a:ext uri="{FF2B5EF4-FFF2-40B4-BE49-F238E27FC236}">
              <a16:creationId xmlns:a16="http://schemas.microsoft.com/office/drawing/2014/main" id="{B7D2E5B8-B2A0-4E0E-AB84-408516818219}"/>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707A8563-C1C3-4725-B2DA-B07A9717E03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A1275E33-1F40-48F0-BBC1-E8972874FE02}"/>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児童館】&#10;一人当たり面積グラフ枠">
          <a:extLst>
            <a:ext uri="{FF2B5EF4-FFF2-40B4-BE49-F238E27FC236}">
              <a16:creationId xmlns:a16="http://schemas.microsoft.com/office/drawing/2014/main" id="{B145B34C-0AC7-4D92-A70D-45A65C47B3CE}"/>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807" name="直線コネクタ 806">
          <a:extLst>
            <a:ext uri="{FF2B5EF4-FFF2-40B4-BE49-F238E27FC236}">
              <a16:creationId xmlns:a16="http://schemas.microsoft.com/office/drawing/2014/main" id="{9F80B6D8-8C1B-4397-A2E1-F091B0BF321A}"/>
            </a:ext>
          </a:extLst>
        </xdr:cNvPr>
        <xdr:cNvCxnSpPr/>
      </xdr:nvCxnSpPr>
      <xdr:spPr>
        <a:xfrm flipV="1">
          <a:off x="19951064" y="12882880"/>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08" name="【児童館】&#10;一人当たり面積最小値テキスト">
          <a:extLst>
            <a:ext uri="{FF2B5EF4-FFF2-40B4-BE49-F238E27FC236}">
              <a16:creationId xmlns:a16="http://schemas.microsoft.com/office/drawing/2014/main" id="{84D153EB-18B6-4F42-A1CB-FD7C093296AA}"/>
            </a:ext>
          </a:extLst>
        </xdr:cNvPr>
        <xdr:cNvSpPr txBox="1"/>
      </xdr:nvSpPr>
      <xdr:spPr>
        <a:xfrm>
          <a:off x="19989800" y="14224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09" name="直線コネクタ 808">
          <a:extLst>
            <a:ext uri="{FF2B5EF4-FFF2-40B4-BE49-F238E27FC236}">
              <a16:creationId xmlns:a16="http://schemas.microsoft.com/office/drawing/2014/main" id="{EDEBCA75-6949-4088-A929-C60F6140382C}"/>
            </a:ext>
          </a:extLst>
        </xdr:cNvPr>
        <xdr:cNvCxnSpPr/>
      </xdr:nvCxnSpPr>
      <xdr:spPr>
        <a:xfrm>
          <a:off x="19881850" y="142201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810" name="【児童館】&#10;一人当たり面積最大値テキスト">
          <a:extLst>
            <a:ext uri="{FF2B5EF4-FFF2-40B4-BE49-F238E27FC236}">
              <a16:creationId xmlns:a16="http://schemas.microsoft.com/office/drawing/2014/main" id="{32C65758-F062-4BAA-B807-DB9E7E7BAA9C}"/>
            </a:ext>
          </a:extLst>
        </xdr:cNvPr>
        <xdr:cNvSpPr txBox="1"/>
      </xdr:nvSpPr>
      <xdr:spPr>
        <a:xfrm>
          <a:off x="19989800" y="1266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811" name="直線コネクタ 810">
          <a:extLst>
            <a:ext uri="{FF2B5EF4-FFF2-40B4-BE49-F238E27FC236}">
              <a16:creationId xmlns:a16="http://schemas.microsoft.com/office/drawing/2014/main" id="{1A0A6940-3E40-494B-BB23-208ED42FAA55}"/>
            </a:ext>
          </a:extLst>
        </xdr:cNvPr>
        <xdr:cNvCxnSpPr/>
      </xdr:nvCxnSpPr>
      <xdr:spPr>
        <a:xfrm>
          <a:off x="19881850" y="128828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812" name="【児童館】&#10;一人当たり面積平均値テキスト">
          <a:extLst>
            <a:ext uri="{FF2B5EF4-FFF2-40B4-BE49-F238E27FC236}">
              <a16:creationId xmlns:a16="http://schemas.microsoft.com/office/drawing/2014/main" id="{6711CA87-23E5-457D-8295-868E8600F5D2}"/>
            </a:ext>
          </a:extLst>
        </xdr:cNvPr>
        <xdr:cNvSpPr txBox="1"/>
      </xdr:nvSpPr>
      <xdr:spPr>
        <a:xfrm>
          <a:off x="19989800" y="13742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813" name="フローチャート: 判断 812">
          <a:extLst>
            <a:ext uri="{FF2B5EF4-FFF2-40B4-BE49-F238E27FC236}">
              <a16:creationId xmlns:a16="http://schemas.microsoft.com/office/drawing/2014/main" id="{9C633715-716E-4E70-A654-3030905E38C1}"/>
            </a:ext>
          </a:extLst>
        </xdr:cNvPr>
        <xdr:cNvSpPr/>
      </xdr:nvSpPr>
      <xdr:spPr>
        <a:xfrm>
          <a:off x="19900900" y="1388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814" name="フローチャート: 判断 813">
          <a:extLst>
            <a:ext uri="{FF2B5EF4-FFF2-40B4-BE49-F238E27FC236}">
              <a16:creationId xmlns:a16="http://schemas.microsoft.com/office/drawing/2014/main" id="{F808BA0A-74EF-4EF7-ABC5-D035B0969C9B}"/>
            </a:ext>
          </a:extLst>
        </xdr:cNvPr>
        <xdr:cNvSpPr/>
      </xdr:nvSpPr>
      <xdr:spPr>
        <a:xfrm>
          <a:off x="19157950" y="13884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815" name="フローチャート: 判断 814">
          <a:extLst>
            <a:ext uri="{FF2B5EF4-FFF2-40B4-BE49-F238E27FC236}">
              <a16:creationId xmlns:a16="http://schemas.microsoft.com/office/drawing/2014/main" id="{1F95B782-1B39-40DA-AAE9-FACD00799DCE}"/>
            </a:ext>
          </a:extLst>
        </xdr:cNvPr>
        <xdr:cNvSpPr/>
      </xdr:nvSpPr>
      <xdr:spPr>
        <a:xfrm>
          <a:off x="18345150" y="1390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816" name="フローチャート: 判断 815">
          <a:extLst>
            <a:ext uri="{FF2B5EF4-FFF2-40B4-BE49-F238E27FC236}">
              <a16:creationId xmlns:a16="http://schemas.microsoft.com/office/drawing/2014/main" id="{B5EF3C29-37CE-4A70-8EAB-C6744E70BCCC}"/>
            </a:ext>
          </a:extLst>
        </xdr:cNvPr>
        <xdr:cNvSpPr/>
      </xdr:nvSpPr>
      <xdr:spPr>
        <a:xfrm>
          <a:off x="17551400" y="1393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817" name="フローチャート: 判断 816">
          <a:extLst>
            <a:ext uri="{FF2B5EF4-FFF2-40B4-BE49-F238E27FC236}">
              <a16:creationId xmlns:a16="http://schemas.microsoft.com/office/drawing/2014/main" id="{7C2C2F90-0BD4-433C-ABA6-FC5BEE9AF076}"/>
            </a:ext>
          </a:extLst>
        </xdr:cNvPr>
        <xdr:cNvSpPr/>
      </xdr:nvSpPr>
      <xdr:spPr>
        <a:xfrm>
          <a:off x="16757650" y="13868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7E957A24-EB84-4744-B9CF-B5CD982C03EF}"/>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B5C654EE-04B5-41F0-BCA5-28F559A3EF4B}"/>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899025F0-8594-4AFE-8D0E-0C20A06E3525}"/>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EE659DE7-509D-430A-B73C-9E0AFB0B6704}"/>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5A0AB82B-16DE-440B-95D9-5C26ACE03318}"/>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823" name="楕円 822">
          <a:extLst>
            <a:ext uri="{FF2B5EF4-FFF2-40B4-BE49-F238E27FC236}">
              <a16:creationId xmlns:a16="http://schemas.microsoft.com/office/drawing/2014/main" id="{C17C4FCF-B3E2-4B90-9E91-5BE8297FA012}"/>
            </a:ext>
          </a:extLst>
        </xdr:cNvPr>
        <xdr:cNvSpPr/>
      </xdr:nvSpPr>
      <xdr:spPr>
        <a:xfrm>
          <a:off x="19900900" y="13976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824" name="【児童館】&#10;一人当たり面積該当値テキスト">
          <a:extLst>
            <a:ext uri="{FF2B5EF4-FFF2-40B4-BE49-F238E27FC236}">
              <a16:creationId xmlns:a16="http://schemas.microsoft.com/office/drawing/2014/main" id="{EBF322AC-712B-421D-BA38-00B341780CCD}"/>
            </a:ext>
          </a:extLst>
        </xdr:cNvPr>
        <xdr:cNvSpPr txBox="1"/>
      </xdr:nvSpPr>
      <xdr:spPr>
        <a:xfrm>
          <a:off x="19989800"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825" name="楕円 824">
          <a:extLst>
            <a:ext uri="{FF2B5EF4-FFF2-40B4-BE49-F238E27FC236}">
              <a16:creationId xmlns:a16="http://schemas.microsoft.com/office/drawing/2014/main" id="{DE4D1C43-FED3-485D-B4E9-2AC26E43BD66}"/>
            </a:ext>
          </a:extLst>
        </xdr:cNvPr>
        <xdr:cNvSpPr/>
      </xdr:nvSpPr>
      <xdr:spPr>
        <a:xfrm>
          <a:off x="19157950" y="140220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85</xdr:row>
      <xdr:rowOff>26670</xdr:rowOff>
    </xdr:to>
    <xdr:cxnSp macro="">
      <xdr:nvCxnSpPr>
        <xdr:cNvPr id="826" name="直線コネクタ 825">
          <a:extLst>
            <a:ext uri="{FF2B5EF4-FFF2-40B4-BE49-F238E27FC236}">
              <a16:creationId xmlns:a16="http://schemas.microsoft.com/office/drawing/2014/main" id="{18BF0F3D-4275-4B41-AE60-1B8D22DB1872}"/>
            </a:ext>
          </a:extLst>
        </xdr:cNvPr>
        <xdr:cNvCxnSpPr/>
      </xdr:nvCxnSpPr>
      <xdr:spPr>
        <a:xfrm flipV="1">
          <a:off x="19202400" y="14027150"/>
          <a:ext cx="7493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827" name="楕円 826">
          <a:extLst>
            <a:ext uri="{FF2B5EF4-FFF2-40B4-BE49-F238E27FC236}">
              <a16:creationId xmlns:a16="http://schemas.microsoft.com/office/drawing/2014/main" id="{C06E0729-D401-4584-B880-023485EDF649}"/>
            </a:ext>
          </a:extLst>
        </xdr:cNvPr>
        <xdr:cNvSpPr/>
      </xdr:nvSpPr>
      <xdr:spPr>
        <a:xfrm>
          <a:off x="18345150" y="14022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828" name="直線コネクタ 827">
          <a:extLst>
            <a:ext uri="{FF2B5EF4-FFF2-40B4-BE49-F238E27FC236}">
              <a16:creationId xmlns:a16="http://schemas.microsoft.com/office/drawing/2014/main" id="{5F9B7533-9785-4830-8C70-ACEB158C7B50}"/>
            </a:ext>
          </a:extLst>
        </xdr:cNvPr>
        <xdr:cNvCxnSpPr/>
      </xdr:nvCxnSpPr>
      <xdr:spPr>
        <a:xfrm>
          <a:off x="18395950" y="140665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829" name="楕円 828">
          <a:extLst>
            <a:ext uri="{FF2B5EF4-FFF2-40B4-BE49-F238E27FC236}">
              <a16:creationId xmlns:a16="http://schemas.microsoft.com/office/drawing/2014/main" id="{DBE608D1-7A31-401E-B2CF-EBC5E3DCBE6C}"/>
            </a:ext>
          </a:extLst>
        </xdr:cNvPr>
        <xdr:cNvSpPr/>
      </xdr:nvSpPr>
      <xdr:spPr>
        <a:xfrm>
          <a:off x="17551400" y="14022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26670</xdr:rowOff>
    </xdr:from>
    <xdr:to>
      <xdr:col>107</xdr:col>
      <xdr:colOff>50800</xdr:colOff>
      <xdr:row>85</xdr:row>
      <xdr:rowOff>26670</xdr:rowOff>
    </xdr:to>
    <xdr:cxnSp macro="">
      <xdr:nvCxnSpPr>
        <xdr:cNvPr id="830" name="直線コネクタ 829">
          <a:extLst>
            <a:ext uri="{FF2B5EF4-FFF2-40B4-BE49-F238E27FC236}">
              <a16:creationId xmlns:a16="http://schemas.microsoft.com/office/drawing/2014/main" id="{57DC0EC4-218F-4C8C-AB4C-401F53509509}"/>
            </a:ext>
          </a:extLst>
        </xdr:cNvPr>
        <xdr:cNvCxnSpPr/>
      </xdr:nvCxnSpPr>
      <xdr:spPr>
        <a:xfrm>
          <a:off x="17602200" y="140665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831" name="楕円 830">
          <a:extLst>
            <a:ext uri="{FF2B5EF4-FFF2-40B4-BE49-F238E27FC236}">
              <a16:creationId xmlns:a16="http://schemas.microsoft.com/office/drawing/2014/main" id="{50760E77-08E5-4712-9C97-8568181D0FF1}"/>
            </a:ext>
          </a:extLst>
        </xdr:cNvPr>
        <xdr:cNvSpPr/>
      </xdr:nvSpPr>
      <xdr:spPr>
        <a:xfrm>
          <a:off x="16757650" y="139992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26670</xdr:rowOff>
    </xdr:to>
    <xdr:cxnSp macro="">
      <xdr:nvCxnSpPr>
        <xdr:cNvPr id="832" name="直線コネクタ 831">
          <a:extLst>
            <a:ext uri="{FF2B5EF4-FFF2-40B4-BE49-F238E27FC236}">
              <a16:creationId xmlns:a16="http://schemas.microsoft.com/office/drawing/2014/main" id="{3D17AF45-ABD6-4A0D-8570-8B85013050D2}"/>
            </a:ext>
          </a:extLst>
        </xdr:cNvPr>
        <xdr:cNvCxnSpPr/>
      </xdr:nvCxnSpPr>
      <xdr:spPr>
        <a:xfrm>
          <a:off x="16802100" y="14043661"/>
          <a:ext cx="8001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833" name="n_1aveValue【児童館】&#10;一人当たり面積">
          <a:extLst>
            <a:ext uri="{FF2B5EF4-FFF2-40B4-BE49-F238E27FC236}">
              <a16:creationId xmlns:a16="http://schemas.microsoft.com/office/drawing/2014/main" id="{0DBE1406-10B0-4FFD-B853-8C35FDA6C4A9}"/>
            </a:ext>
          </a:extLst>
        </xdr:cNvPr>
        <xdr:cNvSpPr txBox="1"/>
      </xdr:nvSpPr>
      <xdr:spPr>
        <a:xfrm>
          <a:off x="18980227" y="1367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834" name="n_2aveValue【児童館】&#10;一人当たり面積">
          <a:extLst>
            <a:ext uri="{FF2B5EF4-FFF2-40B4-BE49-F238E27FC236}">
              <a16:creationId xmlns:a16="http://schemas.microsoft.com/office/drawing/2014/main" id="{66549E0F-32EB-45FA-91DF-9A6953158546}"/>
            </a:ext>
          </a:extLst>
        </xdr:cNvPr>
        <xdr:cNvSpPr txBox="1"/>
      </xdr:nvSpPr>
      <xdr:spPr>
        <a:xfrm>
          <a:off x="18180127" y="1369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2557</xdr:rowOff>
    </xdr:from>
    <xdr:ext cx="469744" cy="259045"/>
    <xdr:sp macro="" textlink="">
      <xdr:nvSpPr>
        <xdr:cNvPr id="835" name="n_3aveValue【児童館】&#10;一人当たり面積">
          <a:extLst>
            <a:ext uri="{FF2B5EF4-FFF2-40B4-BE49-F238E27FC236}">
              <a16:creationId xmlns:a16="http://schemas.microsoft.com/office/drawing/2014/main" id="{18F56073-13D3-40DD-8701-71E04DB05809}"/>
            </a:ext>
          </a:extLst>
        </xdr:cNvPr>
        <xdr:cNvSpPr txBox="1"/>
      </xdr:nvSpPr>
      <xdr:spPr>
        <a:xfrm>
          <a:off x="17386377" y="1371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836" name="n_4aveValue【児童館】&#10;一人当たり面積">
          <a:extLst>
            <a:ext uri="{FF2B5EF4-FFF2-40B4-BE49-F238E27FC236}">
              <a16:creationId xmlns:a16="http://schemas.microsoft.com/office/drawing/2014/main" id="{35CBD637-D00F-442C-8BF3-EF3F4EE0A5E5}"/>
            </a:ext>
          </a:extLst>
        </xdr:cNvPr>
        <xdr:cNvSpPr txBox="1"/>
      </xdr:nvSpPr>
      <xdr:spPr>
        <a:xfrm>
          <a:off x="165926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837" name="n_1mainValue【児童館】&#10;一人当たり面積">
          <a:extLst>
            <a:ext uri="{FF2B5EF4-FFF2-40B4-BE49-F238E27FC236}">
              <a16:creationId xmlns:a16="http://schemas.microsoft.com/office/drawing/2014/main" id="{E14747EA-1376-46EE-9707-24182D1AE5BF}"/>
            </a:ext>
          </a:extLst>
        </xdr:cNvPr>
        <xdr:cNvSpPr txBox="1"/>
      </xdr:nvSpPr>
      <xdr:spPr>
        <a:xfrm>
          <a:off x="18980227"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838" name="n_2mainValue【児童館】&#10;一人当たり面積">
          <a:extLst>
            <a:ext uri="{FF2B5EF4-FFF2-40B4-BE49-F238E27FC236}">
              <a16:creationId xmlns:a16="http://schemas.microsoft.com/office/drawing/2014/main" id="{EDAE78C8-542B-4935-BAD3-27DFCA4C937F}"/>
            </a:ext>
          </a:extLst>
        </xdr:cNvPr>
        <xdr:cNvSpPr txBox="1"/>
      </xdr:nvSpPr>
      <xdr:spPr>
        <a:xfrm>
          <a:off x="18180127"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839" name="n_3mainValue【児童館】&#10;一人当たり面積">
          <a:extLst>
            <a:ext uri="{FF2B5EF4-FFF2-40B4-BE49-F238E27FC236}">
              <a16:creationId xmlns:a16="http://schemas.microsoft.com/office/drawing/2014/main" id="{CBF55553-3594-4794-83A4-B9470155A335}"/>
            </a:ext>
          </a:extLst>
        </xdr:cNvPr>
        <xdr:cNvSpPr txBox="1"/>
      </xdr:nvSpPr>
      <xdr:spPr>
        <a:xfrm>
          <a:off x="17386377"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840" name="n_4mainValue【児童館】&#10;一人当たり面積">
          <a:extLst>
            <a:ext uri="{FF2B5EF4-FFF2-40B4-BE49-F238E27FC236}">
              <a16:creationId xmlns:a16="http://schemas.microsoft.com/office/drawing/2014/main" id="{0D0FCA7A-09B2-46CB-AA8D-17A0C616C25A}"/>
            </a:ext>
          </a:extLst>
        </xdr:cNvPr>
        <xdr:cNvSpPr txBox="1"/>
      </xdr:nvSpPr>
      <xdr:spPr>
        <a:xfrm>
          <a:off x="16592627" y="1408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8A5D21C3-F41D-440C-81AB-A7B6E50CEA15}"/>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2EC664C1-0130-479F-A2B1-6334FDEF3848}"/>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8FF49B1A-F07D-4DE7-B2EC-AE31208E786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87BA9EB0-CD4C-43A5-95F9-C61AF66E5ED7}"/>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B52A67FF-C485-4A30-A677-2D549120716E}"/>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71F3AD12-3A3A-48B9-A47D-371D7F1A510D}"/>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C8EEBC8B-7CBC-41A4-9E31-F08457CD9D39}"/>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5D302156-FCCC-455E-9BC5-54756D6CB2DE}"/>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BE4CF95E-2193-4634-BFE7-E464559BD1D4}"/>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5E4433C9-0D82-440F-B71C-FA554AC4C2FD}"/>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D593097A-2C39-43ED-A1F8-D085381917B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852" name="直線コネクタ 851">
          <a:extLst>
            <a:ext uri="{FF2B5EF4-FFF2-40B4-BE49-F238E27FC236}">
              <a16:creationId xmlns:a16="http://schemas.microsoft.com/office/drawing/2014/main" id="{3A543759-81F5-4312-AD88-A56AADB6F7E3}"/>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853" name="テキスト ボックス 852">
          <a:extLst>
            <a:ext uri="{FF2B5EF4-FFF2-40B4-BE49-F238E27FC236}">
              <a16:creationId xmlns:a16="http://schemas.microsoft.com/office/drawing/2014/main" id="{8814EBB9-5782-4D06-9680-0FD1BBEDCC1A}"/>
            </a:ext>
          </a:extLst>
        </xdr:cNvPr>
        <xdr:cNvSpPr txBox="1"/>
      </xdr:nvSpPr>
      <xdr:spPr>
        <a:xfrm>
          <a:off x="107977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854" name="直線コネクタ 853">
          <a:extLst>
            <a:ext uri="{FF2B5EF4-FFF2-40B4-BE49-F238E27FC236}">
              <a16:creationId xmlns:a16="http://schemas.microsoft.com/office/drawing/2014/main" id="{BAC7E341-96C0-4772-808A-D6C1D8528230}"/>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855" name="テキスト ボックス 854">
          <a:extLst>
            <a:ext uri="{FF2B5EF4-FFF2-40B4-BE49-F238E27FC236}">
              <a16:creationId xmlns:a16="http://schemas.microsoft.com/office/drawing/2014/main" id="{D3389874-2D8C-4C39-841D-8CC46B1D43BC}"/>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856" name="直線コネクタ 855">
          <a:extLst>
            <a:ext uri="{FF2B5EF4-FFF2-40B4-BE49-F238E27FC236}">
              <a16:creationId xmlns:a16="http://schemas.microsoft.com/office/drawing/2014/main" id="{6BDFF1A0-E910-44FD-9B8B-1FB6386C85BC}"/>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857" name="テキスト ボックス 856">
          <a:extLst>
            <a:ext uri="{FF2B5EF4-FFF2-40B4-BE49-F238E27FC236}">
              <a16:creationId xmlns:a16="http://schemas.microsoft.com/office/drawing/2014/main" id="{49137981-506A-4A81-9310-A80896AB75F6}"/>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858" name="直線コネクタ 857">
          <a:extLst>
            <a:ext uri="{FF2B5EF4-FFF2-40B4-BE49-F238E27FC236}">
              <a16:creationId xmlns:a16="http://schemas.microsoft.com/office/drawing/2014/main" id="{B8602961-EF97-45D6-B2F7-90B6E20EEB45}"/>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859" name="テキスト ボックス 858">
          <a:extLst>
            <a:ext uri="{FF2B5EF4-FFF2-40B4-BE49-F238E27FC236}">
              <a16:creationId xmlns:a16="http://schemas.microsoft.com/office/drawing/2014/main" id="{45DEF73E-0B78-4661-9C80-3F3635A761C3}"/>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a:extLst>
            <a:ext uri="{FF2B5EF4-FFF2-40B4-BE49-F238E27FC236}">
              <a16:creationId xmlns:a16="http://schemas.microsoft.com/office/drawing/2014/main" id="{DAA6C5BD-B813-48EC-BBBD-42F76818CC66}"/>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61" name="テキスト ボックス 860">
          <a:extLst>
            <a:ext uri="{FF2B5EF4-FFF2-40B4-BE49-F238E27FC236}">
              <a16:creationId xmlns:a16="http://schemas.microsoft.com/office/drawing/2014/main" id="{3D1C7663-2E13-4B46-918B-D94D35FE6F0F}"/>
            </a:ext>
          </a:extLst>
        </xdr:cNvPr>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2" name="【公民館】&#10;有形固定資産減価償却率グラフ枠">
          <a:extLst>
            <a:ext uri="{FF2B5EF4-FFF2-40B4-BE49-F238E27FC236}">
              <a16:creationId xmlns:a16="http://schemas.microsoft.com/office/drawing/2014/main" id="{66CEDD8C-8C81-4AC5-8445-A7890AF7EB4E}"/>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140208</xdr:rowOff>
    </xdr:from>
    <xdr:to>
      <xdr:col>85</xdr:col>
      <xdr:colOff>126364</xdr:colOff>
      <xdr:row>108</xdr:row>
      <xdr:rowOff>76200</xdr:rowOff>
    </xdr:to>
    <xdr:cxnSp macro="">
      <xdr:nvCxnSpPr>
        <xdr:cNvPr id="863" name="直線コネクタ 862">
          <a:extLst>
            <a:ext uri="{FF2B5EF4-FFF2-40B4-BE49-F238E27FC236}">
              <a16:creationId xmlns:a16="http://schemas.microsoft.com/office/drawing/2014/main" id="{6B7E7071-BF7D-4BE0-B972-C72E50BFF1A6}"/>
            </a:ext>
          </a:extLst>
        </xdr:cNvPr>
        <xdr:cNvCxnSpPr/>
      </xdr:nvCxnSpPr>
      <xdr:spPr>
        <a:xfrm flipV="1">
          <a:off x="14699614" y="16542258"/>
          <a:ext cx="0" cy="1479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864" name="【公民館】&#10;有形固定資産減価償却率最小値テキスト">
          <a:extLst>
            <a:ext uri="{FF2B5EF4-FFF2-40B4-BE49-F238E27FC236}">
              <a16:creationId xmlns:a16="http://schemas.microsoft.com/office/drawing/2014/main" id="{51DF62CF-82A0-42C2-8223-5AC3073A353E}"/>
            </a:ext>
          </a:extLst>
        </xdr:cNvPr>
        <xdr:cNvSpPr txBox="1"/>
      </xdr:nvSpPr>
      <xdr:spPr>
        <a:xfrm>
          <a:off x="14738350"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865" name="直線コネクタ 864">
          <a:extLst>
            <a:ext uri="{FF2B5EF4-FFF2-40B4-BE49-F238E27FC236}">
              <a16:creationId xmlns:a16="http://schemas.microsoft.com/office/drawing/2014/main" id="{7B6A2FF5-B3EB-431B-94B8-5C87DF8467C0}"/>
            </a:ext>
          </a:extLst>
        </xdr:cNvPr>
        <xdr:cNvCxnSpPr/>
      </xdr:nvCxnSpPr>
      <xdr:spPr>
        <a:xfrm>
          <a:off x="14611350" y="18021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86885</xdr:rowOff>
    </xdr:from>
    <xdr:ext cx="405111" cy="259045"/>
    <xdr:sp macro="" textlink="">
      <xdr:nvSpPr>
        <xdr:cNvPr id="866" name="【公民館】&#10;有形固定資産減価償却率最大値テキスト">
          <a:extLst>
            <a:ext uri="{FF2B5EF4-FFF2-40B4-BE49-F238E27FC236}">
              <a16:creationId xmlns:a16="http://schemas.microsoft.com/office/drawing/2014/main" id="{66BA4736-3F83-4979-82A0-2B2F2A762EDB}"/>
            </a:ext>
          </a:extLst>
        </xdr:cNvPr>
        <xdr:cNvSpPr txBox="1"/>
      </xdr:nvSpPr>
      <xdr:spPr>
        <a:xfrm>
          <a:off x="14738350" y="16317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140208</xdr:rowOff>
    </xdr:from>
    <xdr:to>
      <xdr:col>86</xdr:col>
      <xdr:colOff>25400</xdr:colOff>
      <xdr:row>99</xdr:row>
      <xdr:rowOff>140208</xdr:rowOff>
    </xdr:to>
    <xdr:cxnSp macro="">
      <xdr:nvCxnSpPr>
        <xdr:cNvPr id="867" name="直線コネクタ 866">
          <a:extLst>
            <a:ext uri="{FF2B5EF4-FFF2-40B4-BE49-F238E27FC236}">
              <a16:creationId xmlns:a16="http://schemas.microsoft.com/office/drawing/2014/main" id="{0DE97BB3-773D-4298-A7BC-515CA4F391D8}"/>
            </a:ext>
          </a:extLst>
        </xdr:cNvPr>
        <xdr:cNvCxnSpPr/>
      </xdr:nvCxnSpPr>
      <xdr:spPr>
        <a:xfrm>
          <a:off x="14611350" y="16542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144290</xdr:rowOff>
    </xdr:from>
    <xdr:ext cx="405111" cy="259045"/>
    <xdr:sp macro="" textlink="">
      <xdr:nvSpPr>
        <xdr:cNvPr id="868" name="【公民館】&#10;有形固定資産減価償却率平均値テキスト">
          <a:extLst>
            <a:ext uri="{FF2B5EF4-FFF2-40B4-BE49-F238E27FC236}">
              <a16:creationId xmlns:a16="http://schemas.microsoft.com/office/drawing/2014/main" id="{4AB2F20E-045B-4DE3-9C40-C3767C0EF195}"/>
            </a:ext>
          </a:extLst>
        </xdr:cNvPr>
        <xdr:cNvSpPr txBox="1"/>
      </xdr:nvSpPr>
      <xdr:spPr>
        <a:xfrm>
          <a:off x="14738350" y="16889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121413</xdr:rowOff>
    </xdr:from>
    <xdr:to>
      <xdr:col>85</xdr:col>
      <xdr:colOff>177800</xdr:colOff>
      <xdr:row>103</xdr:row>
      <xdr:rowOff>51563</xdr:rowOff>
    </xdr:to>
    <xdr:sp macro="" textlink="">
      <xdr:nvSpPr>
        <xdr:cNvPr id="869" name="フローチャート: 判断 868">
          <a:extLst>
            <a:ext uri="{FF2B5EF4-FFF2-40B4-BE49-F238E27FC236}">
              <a16:creationId xmlns:a16="http://schemas.microsoft.com/office/drawing/2014/main" id="{F71E2033-6A63-4D99-9EE8-C04A138BFD66}"/>
            </a:ext>
          </a:extLst>
        </xdr:cNvPr>
        <xdr:cNvSpPr/>
      </xdr:nvSpPr>
      <xdr:spPr>
        <a:xfrm>
          <a:off x="14649450" y="1703781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91694</xdr:rowOff>
    </xdr:from>
    <xdr:to>
      <xdr:col>81</xdr:col>
      <xdr:colOff>101600</xdr:colOff>
      <xdr:row>103</xdr:row>
      <xdr:rowOff>21844</xdr:rowOff>
    </xdr:to>
    <xdr:sp macro="" textlink="">
      <xdr:nvSpPr>
        <xdr:cNvPr id="870" name="フローチャート: 判断 869">
          <a:extLst>
            <a:ext uri="{FF2B5EF4-FFF2-40B4-BE49-F238E27FC236}">
              <a16:creationId xmlns:a16="http://schemas.microsoft.com/office/drawing/2014/main" id="{D6FC46B8-404D-4E67-BAFC-D4657820453F}"/>
            </a:ext>
          </a:extLst>
        </xdr:cNvPr>
        <xdr:cNvSpPr/>
      </xdr:nvSpPr>
      <xdr:spPr>
        <a:xfrm>
          <a:off x="13887450" y="17008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71120</xdr:rowOff>
    </xdr:from>
    <xdr:to>
      <xdr:col>76</xdr:col>
      <xdr:colOff>165100</xdr:colOff>
      <xdr:row>103</xdr:row>
      <xdr:rowOff>1270</xdr:rowOff>
    </xdr:to>
    <xdr:sp macro="" textlink="">
      <xdr:nvSpPr>
        <xdr:cNvPr id="871" name="フローチャート: 判断 870">
          <a:extLst>
            <a:ext uri="{FF2B5EF4-FFF2-40B4-BE49-F238E27FC236}">
              <a16:creationId xmlns:a16="http://schemas.microsoft.com/office/drawing/2014/main" id="{5A6569D0-DEE4-4614-8504-8DDF3A71BA1D}"/>
            </a:ext>
          </a:extLst>
        </xdr:cNvPr>
        <xdr:cNvSpPr/>
      </xdr:nvSpPr>
      <xdr:spPr>
        <a:xfrm>
          <a:off x="13093700" y="1698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52832</xdr:rowOff>
    </xdr:from>
    <xdr:to>
      <xdr:col>72</xdr:col>
      <xdr:colOff>38100</xdr:colOff>
      <xdr:row>102</xdr:row>
      <xdr:rowOff>154432</xdr:rowOff>
    </xdr:to>
    <xdr:sp macro="" textlink="">
      <xdr:nvSpPr>
        <xdr:cNvPr id="872" name="フローチャート: 判断 871">
          <a:extLst>
            <a:ext uri="{FF2B5EF4-FFF2-40B4-BE49-F238E27FC236}">
              <a16:creationId xmlns:a16="http://schemas.microsoft.com/office/drawing/2014/main" id="{E6B63A74-F51F-4F52-AD63-D24E10E255C3}"/>
            </a:ext>
          </a:extLst>
        </xdr:cNvPr>
        <xdr:cNvSpPr/>
      </xdr:nvSpPr>
      <xdr:spPr>
        <a:xfrm>
          <a:off x="12299950" y="169692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41402</xdr:rowOff>
    </xdr:from>
    <xdr:to>
      <xdr:col>67</xdr:col>
      <xdr:colOff>101600</xdr:colOff>
      <xdr:row>102</xdr:row>
      <xdr:rowOff>143002</xdr:rowOff>
    </xdr:to>
    <xdr:sp macro="" textlink="">
      <xdr:nvSpPr>
        <xdr:cNvPr id="873" name="フローチャート: 判断 872">
          <a:extLst>
            <a:ext uri="{FF2B5EF4-FFF2-40B4-BE49-F238E27FC236}">
              <a16:creationId xmlns:a16="http://schemas.microsoft.com/office/drawing/2014/main" id="{89AA76D1-0B16-44D2-9A6E-591EAE698D51}"/>
            </a:ext>
          </a:extLst>
        </xdr:cNvPr>
        <xdr:cNvSpPr/>
      </xdr:nvSpPr>
      <xdr:spPr>
        <a:xfrm>
          <a:off x="11487150" y="1695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205ADBF6-1A5E-4513-B1C8-76F3AA8783A7}"/>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CEA8F5BF-F246-4301-9955-298B4DD9E8D8}"/>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E8819343-7EB9-447F-9BD4-C4588850B3E9}"/>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2C61C347-32E7-4A7B-BA00-817B7D38FBF4}"/>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F8E9938E-CDC1-4E5F-A9EF-DC7E3C49EB83}"/>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2539</xdr:rowOff>
    </xdr:from>
    <xdr:to>
      <xdr:col>85</xdr:col>
      <xdr:colOff>177800</xdr:colOff>
      <xdr:row>104</xdr:row>
      <xdr:rowOff>104139</xdr:rowOff>
    </xdr:to>
    <xdr:sp macro="" textlink="">
      <xdr:nvSpPr>
        <xdr:cNvPr id="879" name="楕円 878">
          <a:extLst>
            <a:ext uri="{FF2B5EF4-FFF2-40B4-BE49-F238E27FC236}">
              <a16:creationId xmlns:a16="http://schemas.microsoft.com/office/drawing/2014/main" id="{FAE9A47A-7E71-49AD-9FE6-CFED7E2E1541}"/>
            </a:ext>
          </a:extLst>
        </xdr:cNvPr>
        <xdr:cNvSpPr/>
      </xdr:nvSpPr>
      <xdr:spPr>
        <a:xfrm>
          <a:off x="14649450" y="1726183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152416</xdr:rowOff>
    </xdr:from>
    <xdr:ext cx="405111" cy="259045"/>
    <xdr:sp macro="" textlink="">
      <xdr:nvSpPr>
        <xdr:cNvPr id="880" name="【公民館】&#10;有形固定資産減価償却率該当値テキスト">
          <a:extLst>
            <a:ext uri="{FF2B5EF4-FFF2-40B4-BE49-F238E27FC236}">
              <a16:creationId xmlns:a16="http://schemas.microsoft.com/office/drawing/2014/main" id="{D1FFBA3B-EB1B-4643-8A02-20E591CBC8BD}"/>
            </a:ext>
          </a:extLst>
        </xdr:cNvPr>
        <xdr:cNvSpPr txBox="1"/>
      </xdr:nvSpPr>
      <xdr:spPr>
        <a:xfrm>
          <a:off x="14738350" y="17240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151130</xdr:rowOff>
    </xdr:from>
    <xdr:to>
      <xdr:col>81</xdr:col>
      <xdr:colOff>101600</xdr:colOff>
      <xdr:row>104</xdr:row>
      <xdr:rowOff>81280</xdr:rowOff>
    </xdr:to>
    <xdr:sp macro="" textlink="">
      <xdr:nvSpPr>
        <xdr:cNvPr id="881" name="楕円 880">
          <a:extLst>
            <a:ext uri="{FF2B5EF4-FFF2-40B4-BE49-F238E27FC236}">
              <a16:creationId xmlns:a16="http://schemas.microsoft.com/office/drawing/2014/main" id="{B9ED8892-A84B-49AD-8361-D6E4CA490231}"/>
            </a:ext>
          </a:extLst>
        </xdr:cNvPr>
        <xdr:cNvSpPr/>
      </xdr:nvSpPr>
      <xdr:spPr>
        <a:xfrm>
          <a:off x="13887450" y="172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30480</xdr:rowOff>
    </xdr:from>
    <xdr:to>
      <xdr:col>85</xdr:col>
      <xdr:colOff>127000</xdr:colOff>
      <xdr:row>104</xdr:row>
      <xdr:rowOff>53339</xdr:rowOff>
    </xdr:to>
    <xdr:cxnSp macro="">
      <xdr:nvCxnSpPr>
        <xdr:cNvPr id="882" name="直線コネクタ 881">
          <a:extLst>
            <a:ext uri="{FF2B5EF4-FFF2-40B4-BE49-F238E27FC236}">
              <a16:creationId xmlns:a16="http://schemas.microsoft.com/office/drawing/2014/main" id="{A211568D-DE82-4724-89A5-93A0B398B6D7}"/>
            </a:ext>
          </a:extLst>
        </xdr:cNvPr>
        <xdr:cNvCxnSpPr/>
      </xdr:nvCxnSpPr>
      <xdr:spPr>
        <a:xfrm>
          <a:off x="13938250" y="17289780"/>
          <a:ext cx="762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59689</xdr:rowOff>
    </xdr:from>
    <xdr:to>
      <xdr:col>76</xdr:col>
      <xdr:colOff>165100</xdr:colOff>
      <xdr:row>103</xdr:row>
      <xdr:rowOff>161289</xdr:rowOff>
    </xdr:to>
    <xdr:sp macro="" textlink="">
      <xdr:nvSpPr>
        <xdr:cNvPr id="883" name="楕円 882">
          <a:extLst>
            <a:ext uri="{FF2B5EF4-FFF2-40B4-BE49-F238E27FC236}">
              <a16:creationId xmlns:a16="http://schemas.microsoft.com/office/drawing/2014/main" id="{8B5E0210-93C7-495D-A090-8A528C7370A4}"/>
            </a:ext>
          </a:extLst>
        </xdr:cNvPr>
        <xdr:cNvSpPr/>
      </xdr:nvSpPr>
      <xdr:spPr>
        <a:xfrm>
          <a:off x="1309370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110489</xdr:rowOff>
    </xdr:from>
    <xdr:to>
      <xdr:col>81</xdr:col>
      <xdr:colOff>50800</xdr:colOff>
      <xdr:row>104</xdr:row>
      <xdr:rowOff>30480</xdr:rowOff>
    </xdr:to>
    <xdr:cxnSp macro="">
      <xdr:nvCxnSpPr>
        <xdr:cNvPr id="884" name="直線コネクタ 883">
          <a:extLst>
            <a:ext uri="{FF2B5EF4-FFF2-40B4-BE49-F238E27FC236}">
              <a16:creationId xmlns:a16="http://schemas.microsoft.com/office/drawing/2014/main" id="{B93FDF87-49FE-4919-B676-243D97E45BA9}"/>
            </a:ext>
          </a:extLst>
        </xdr:cNvPr>
        <xdr:cNvCxnSpPr/>
      </xdr:nvCxnSpPr>
      <xdr:spPr>
        <a:xfrm>
          <a:off x="13144500" y="17198339"/>
          <a:ext cx="79375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130556</xdr:rowOff>
    </xdr:from>
    <xdr:to>
      <xdr:col>72</xdr:col>
      <xdr:colOff>38100</xdr:colOff>
      <xdr:row>103</xdr:row>
      <xdr:rowOff>60706</xdr:rowOff>
    </xdr:to>
    <xdr:sp macro="" textlink="">
      <xdr:nvSpPr>
        <xdr:cNvPr id="885" name="楕円 884">
          <a:extLst>
            <a:ext uri="{FF2B5EF4-FFF2-40B4-BE49-F238E27FC236}">
              <a16:creationId xmlns:a16="http://schemas.microsoft.com/office/drawing/2014/main" id="{65485E48-A793-4B2C-B0BA-7ED63B4105D2}"/>
            </a:ext>
          </a:extLst>
        </xdr:cNvPr>
        <xdr:cNvSpPr/>
      </xdr:nvSpPr>
      <xdr:spPr>
        <a:xfrm>
          <a:off x="12299950" y="170469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9906</xdr:rowOff>
    </xdr:from>
    <xdr:to>
      <xdr:col>76</xdr:col>
      <xdr:colOff>114300</xdr:colOff>
      <xdr:row>103</xdr:row>
      <xdr:rowOff>110489</xdr:rowOff>
    </xdr:to>
    <xdr:cxnSp macro="">
      <xdr:nvCxnSpPr>
        <xdr:cNvPr id="886" name="直線コネクタ 885">
          <a:extLst>
            <a:ext uri="{FF2B5EF4-FFF2-40B4-BE49-F238E27FC236}">
              <a16:creationId xmlns:a16="http://schemas.microsoft.com/office/drawing/2014/main" id="{9C6C3EB1-C144-4C45-A68D-E3F1DE4E7548}"/>
            </a:ext>
          </a:extLst>
        </xdr:cNvPr>
        <xdr:cNvCxnSpPr/>
      </xdr:nvCxnSpPr>
      <xdr:spPr>
        <a:xfrm>
          <a:off x="12344400" y="17097756"/>
          <a:ext cx="8001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45974</xdr:rowOff>
    </xdr:from>
    <xdr:to>
      <xdr:col>67</xdr:col>
      <xdr:colOff>101600</xdr:colOff>
      <xdr:row>102</xdr:row>
      <xdr:rowOff>147574</xdr:rowOff>
    </xdr:to>
    <xdr:sp macro="" textlink="">
      <xdr:nvSpPr>
        <xdr:cNvPr id="887" name="楕円 886">
          <a:extLst>
            <a:ext uri="{FF2B5EF4-FFF2-40B4-BE49-F238E27FC236}">
              <a16:creationId xmlns:a16="http://schemas.microsoft.com/office/drawing/2014/main" id="{5ABA336A-F4AC-4257-BDAC-D56F177D6B51}"/>
            </a:ext>
          </a:extLst>
        </xdr:cNvPr>
        <xdr:cNvSpPr/>
      </xdr:nvSpPr>
      <xdr:spPr>
        <a:xfrm>
          <a:off x="11487150" y="1696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96774</xdr:rowOff>
    </xdr:from>
    <xdr:to>
      <xdr:col>71</xdr:col>
      <xdr:colOff>177800</xdr:colOff>
      <xdr:row>103</xdr:row>
      <xdr:rowOff>9906</xdr:rowOff>
    </xdr:to>
    <xdr:cxnSp macro="">
      <xdr:nvCxnSpPr>
        <xdr:cNvPr id="888" name="直線コネクタ 887">
          <a:extLst>
            <a:ext uri="{FF2B5EF4-FFF2-40B4-BE49-F238E27FC236}">
              <a16:creationId xmlns:a16="http://schemas.microsoft.com/office/drawing/2014/main" id="{4BF9A559-E7DC-4698-AC8D-97DA2CEE8F60}"/>
            </a:ext>
          </a:extLst>
        </xdr:cNvPr>
        <xdr:cNvCxnSpPr/>
      </xdr:nvCxnSpPr>
      <xdr:spPr>
        <a:xfrm>
          <a:off x="11537950" y="17013174"/>
          <a:ext cx="80645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38371</xdr:rowOff>
    </xdr:from>
    <xdr:ext cx="405111" cy="259045"/>
    <xdr:sp macro="" textlink="">
      <xdr:nvSpPr>
        <xdr:cNvPr id="889" name="n_1aveValue【公民館】&#10;有形固定資産減価償却率">
          <a:extLst>
            <a:ext uri="{FF2B5EF4-FFF2-40B4-BE49-F238E27FC236}">
              <a16:creationId xmlns:a16="http://schemas.microsoft.com/office/drawing/2014/main" id="{B410C3A6-1776-4D14-84D1-270ECA64490B}"/>
            </a:ext>
          </a:extLst>
        </xdr:cNvPr>
        <xdr:cNvSpPr txBox="1"/>
      </xdr:nvSpPr>
      <xdr:spPr>
        <a:xfrm>
          <a:off x="13742044" y="16783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890" name="n_2aveValue【公民館】&#10;有形固定資産減価償却率">
          <a:extLst>
            <a:ext uri="{FF2B5EF4-FFF2-40B4-BE49-F238E27FC236}">
              <a16:creationId xmlns:a16="http://schemas.microsoft.com/office/drawing/2014/main" id="{9D535F08-5305-431A-96CD-B37D756726DF}"/>
            </a:ext>
          </a:extLst>
        </xdr:cNvPr>
        <xdr:cNvSpPr txBox="1"/>
      </xdr:nvSpPr>
      <xdr:spPr>
        <a:xfrm>
          <a:off x="12960994" y="1676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170959</xdr:rowOff>
    </xdr:from>
    <xdr:ext cx="405111" cy="259045"/>
    <xdr:sp macro="" textlink="">
      <xdr:nvSpPr>
        <xdr:cNvPr id="891" name="n_3aveValue【公民館】&#10;有形固定資産減価償却率">
          <a:extLst>
            <a:ext uri="{FF2B5EF4-FFF2-40B4-BE49-F238E27FC236}">
              <a16:creationId xmlns:a16="http://schemas.microsoft.com/office/drawing/2014/main" id="{E09C36EC-3703-463C-9887-F5F220186CF6}"/>
            </a:ext>
          </a:extLst>
        </xdr:cNvPr>
        <xdr:cNvSpPr txBox="1"/>
      </xdr:nvSpPr>
      <xdr:spPr>
        <a:xfrm>
          <a:off x="12167244" y="1674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159529</xdr:rowOff>
    </xdr:from>
    <xdr:ext cx="405111" cy="259045"/>
    <xdr:sp macro="" textlink="">
      <xdr:nvSpPr>
        <xdr:cNvPr id="892" name="n_4aveValue【公民館】&#10;有形固定資産減価償却率">
          <a:extLst>
            <a:ext uri="{FF2B5EF4-FFF2-40B4-BE49-F238E27FC236}">
              <a16:creationId xmlns:a16="http://schemas.microsoft.com/office/drawing/2014/main" id="{1415DADE-C5AA-4BC9-860F-25A1AB4DE470}"/>
            </a:ext>
          </a:extLst>
        </xdr:cNvPr>
        <xdr:cNvSpPr txBox="1"/>
      </xdr:nvSpPr>
      <xdr:spPr>
        <a:xfrm>
          <a:off x="11354444" y="16733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72407</xdr:rowOff>
    </xdr:from>
    <xdr:ext cx="405111" cy="259045"/>
    <xdr:sp macro="" textlink="">
      <xdr:nvSpPr>
        <xdr:cNvPr id="893" name="n_1mainValue【公民館】&#10;有形固定資産減価償却率">
          <a:extLst>
            <a:ext uri="{FF2B5EF4-FFF2-40B4-BE49-F238E27FC236}">
              <a16:creationId xmlns:a16="http://schemas.microsoft.com/office/drawing/2014/main" id="{BF7A6613-726F-4C6C-BA38-F4D4E7A6EDF0}"/>
            </a:ext>
          </a:extLst>
        </xdr:cNvPr>
        <xdr:cNvSpPr txBox="1"/>
      </xdr:nvSpPr>
      <xdr:spPr>
        <a:xfrm>
          <a:off x="13742044" y="1733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152416</xdr:rowOff>
    </xdr:from>
    <xdr:ext cx="405111" cy="259045"/>
    <xdr:sp macro="" textlink="">
      <xdr:nvSpPr>
        <xdr:cNvPr id="894" name="n_2mainValue【公民館】&#10;有形固定資産減価償却率">
          <a:extLst>
            <a:ext uri="{FF2B5EF4-FFF2-40B4-BE49-F238E27FC236}">
              <a16:creationId xmlns:a16="http://schemas.microsoft.com/office/drawing/2014/main" id="{0E6B73AC-89B7-4E0A-9B7B-230EA288F28E}"/>
            </a:ext>
          </a:extLst>
        </xdr:cNvPr>
        <xdr:cNvSpPr txBox="1"/>
      </xdr:nvSpPr>
      <xdr:spPr>
        <a:xfrm>
          <a:off x="12960994" y="17240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51833</xdr:rowOff>
    </xdr:from>
    <xdr:ext cx="405111" cy="259045"/>
    <xdr:sp macro="" textlink="">
      <xdr:nvSpPr>
        <xdr:cNvPr id="895" name="n_3mainValue【公民館】&#10;有形固定資産減価償却率">
          <a:extLst>
            <a:ext uri="{FF2B5EF4-FFF2-40B4-BE49-F238E27FC236}">
              <a16:creationId xmlns:a16="http://schemas.microsoft.com/office/drawing/2014/main" id="{E45670DF-FD52-468F-BE0A-E77B364F45D4}"/>
            </a:ext>
          </a:extLst>
        </xdr:cNvPr>
        <xdr:cNvSpPr txBox="1"/>
      </xdr:nvSpPr>
      <xdr:spPr>
        <a:xfrm>
          <a:off x="12167244" y="17139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138701</xdr:rowOff>
    </xdr:from>
    <xdr:ext cx="405111" cy="259045"/>
    <xdr:sp macro="" textlink="">
      <xdr:nvSpPr>
        <xdr:cNvPr id="896" name="n_4mainValue【公民館】&#10;有形固定資産減価償却率">
          <a:extLst>
            <a:ext uri="{FF2B5EF4-FFF2-40B4-BE49-F238E27FC236}">
              <a16:creationId xmlns:a16="http://schemas.microsoft.com/office/drawing/2014/main" id="{B95EA8CE-6B8C-477F-9C49-A8172B496F0C}"/>
            </a:ext>
          </a:extLst>
        </xdr:cNvPr>
        <xdr:cNvSpPr txBox="1"/>
      </xdr:nvSpPr>
      <xdr:spPr>
        <a:xfrm>
          <a:off x="11354444" y="17055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7" name="正方形/長方形 896">
          <a:extLst>
            <a:ext uri="{FF2B5EF4-FFF2-40B4-BE49-F238E27FC236}">
              <a16:creationId xmlns:a16="http://schemas.microsoft.com/office/drawing/2014/main" id="{36EE605E-84C5-4933-BF81-1B0850A12236}"/>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8" name="正方形/長方形 897">
          <a:extLst>
            <a:ext uri="{FF2B5EF4-FFF2-40B4-BE49-F238E27FC236}">
              <a16:creationId xmlns:a16="http://schemas.microsoft.com/office/drawing/2014/main" id="{15BC92F8-B216-4961-8FB2-05CA560F3A7C}"/>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9" name="正方形/長方形 898">
          <a:extLst>
            <a:ext uri="{FF2B5EF4-FFF2-40B4-BE49-F238E27FC236}">
              <a16:creationId xmlns:a16="http://schemas.microsoft.com/office/drawing/2014/main" id="{58EA212C-4815-4804-94B9-D247E4CAA7D2}"/>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0" name="正方形/長方形 899">
          <a:extLst>
            <a:ext uri="{FF2B5EF4-FFF2-40B4-BE49-F238E27FC236}">
              <a16:creationId xmlns:a16="http://schemas.microsoft.com/office/drawing/2014/main" id="{15E23D84-0A70-4B66-9CE2-63380A4EB215}"/>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1" name="正方形/長方形 900">
          <a:extLst>
            <a:ext uri="{FF2B5EF4-FFF2-40B4-BE49-F238E27FC236}">
              <a16:creationId xmlns:a16="http://schemas.microsoft.com/office/drawing/2014/main" id="{6573158D-C656-4837-8300-A19161D31EB1}"/>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2" name="正方形/長方形 901">
          <a:extLst>
            <a:ext uri="{FF2B5EF4-FFF2-40B4-BE49-F238E27FC236}">
              <a16:creationId xmlns:a16="http://schemas.microsoft.com/office/drawing/2014/main" id="{52C93A26-1D12-4338-BBC2-A1BD4E56FB69}"/>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3" name="正方形/長方形 902">
          <a:extLst>
            <a:ext uri="{FF2B5EF4-FFF2-40B4-BE49-F238E27FC236}">
              <a16:creationId xmlns:a16="http://schemas.microsoft.com/office/drawing/2014/main" id="{9A7C52BA-D971-4B2F-A06B-986C114A3487}"/>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4" name="正方形/長方形 903">
          <a:extLst>
            <a:ext uri="{FF2B5EF4-FFF2-40B4-BE49-F238E27FC236}">
              <a16:creationId xmlns:a16="http://schemas.microsoft.com/office/drawing/2014/main" id="{1F024A42-B0E9-431E-B00D-F69A089830B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5" name="テキスト ボックス 904">
          <a:extLst>
            <a:ext uri="{FF2B5EF4-FFF2-40B4-BE49-F238E27FC236}">
              <a16:creationId xmlns:a16="http://schemas.microsoft.com/office/drawing/2014/main" id="{0796586C-8919-4425-BE2D-67BADC0341B6}"/>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6" name="直線コネクタ 905">
          <a:extLst>
            <a:ext uri="{FF2B5EF4-FFF2-40B4-BE49-F238E27FC236}">
              <a16:creationId xmlns:a16="http://schemas.microsoft.com/office/drawing/2014/main" id="{CEEFDAA8-4571-4C4F-9B8B-E3068FA6E04D}"/>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7" name="直線コネクタ 906">
          <a:extLst>
            <a:ext uri="{FF2B5EF4-FFF2-40B4-BE49-F238E27FC236}">
              <a16:creationId xmlns:a16="http://schemas.microsoft.com/office/drawing/2014/main" id="{36AAADB6-A083-42A5-A2A3-663ADD35A12E}"/>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8" name="テキスト ボックス 907">
          <a:extLst>
            <a:ext uri="{FF2B5EF4-FFF2-40B4-BE49-F238E27FC236}">
              <a16:creationId xmlns:a16="http://schemas.microsoft.com/office/drawing/2014/main" id="{4B1D9254-B450-48BF-8E1E-9798D2D9D32B}"/>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9" name="直線コネクタ 908">
          <a:extLst>
            <a:ext uri="{FF2B5EF4-FFF2-40B4-BE49-F238E27FC236}">
              <a16:creationId xmlns:a16="http://schemas.microsoft.com/office/drawing/2014/main" id="{3F91736F-4681-4229-BEA7-9550C5901ECA}"/>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0" name="テキスト ボックス 909">
          <a:extLst>
            <a:ext uri="{FF2B5EF4-FFF2-40B4-BE49-F238E27FC236}">
              <a16:creationId xmlns:a16="http://schemas.microsoft.com/office/drawing/2014/main" id="{4B882005-938C-46E0-8436-5244ADB7DF5E}"/>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1" name="直線コネクタ 910">
          <a:extLst>
            <a:ext uri="{FF2B5EF4-FFF2-40B4-BE49-F238E27FC236}">
              <a16:creationId xmlns:a16="http://schemas.microsoft.com/office/drawing/2014/main" id="{1242650B-BD9F-405D-A87B-88B9AA81A3FF}"/>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2" name="テキスト ボックス 911">
          <a:extLst>
            <a:ext uri="{FF2B5EF4-FFF2-40B4-BE49-F238E27FC236}">
              <a16:creationId xmlns:a16="http://schemas.microsoft.com/office/drawing/2014/main" id="{1C8BEB15-CF8F-4F41-8FE5-BE1BB5C28F25}"/>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3" name="直線コネクタ 912">
          <a:extLst>
            <a:ext uri="{FF2B5EF4-FFF2-40B4-BE49-F238E27FC236}">
              <a16:creationId xmlns:a16="http://schemas.microsoft.com/office/drawing/2014/main" id="{24E4944B-E381-498D-A3D5-F0F187BEF4C6}"/>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4" name="テキスト ボックス 913">
          <a:extLst>
            <a:ext uri="{FF2B5EF4-FFF2-40B4-BE49-F238E27FC236}">
              <a16:creationId xmlns:a16="http://schemas.microsoft.com/office/drawing/2014/main" id="{A5C3BD68-38D8-4547-A4F1-A30C5805F279}"/>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5" name="直線コネクタ 914">
          <a:extLst>
            <a:ext uri="{FF2B5EF4-FFF2-40B4-BE49-F238E27FC236}">
              <a16:creationId xmlns:a16="http://schemas.microsoft.com/office/drawing/2014/main" id="{43B9749C-9E37-46AD-BB0B-4C194783EF97}"/>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6" name="テキスト ボックス 915">
          <a:extLst>
            <a:ext uri="{FF2B5EF4-FFF2-40B4-BE49-F238E27FC236}">
              <a16:creationId xmlns:a16="http://schemas.microsoft.com/office/drawing/2014/main" id="{81F00C2A-7DB1-401F-9089-2EE4E476AD79}"/>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920BEC71-083C-4C8A-A586-ED8170A12EE6}"/>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F11F2736-827D-462A-BAC8-9E0000EBA99B}"/>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公民館】&#10;一人当たり面積グラフ枠">
          <a:extLst>
            <a:ext uri="{FF2B5EF4-FFF2-40B4-BE49-F238E27FC236}">
              <a16:creationId xmlns:a16="http://schemas.microsoft.com/office/drawing/2014/main" id="{D59B56D8-32CC-4253-9925-7EFEA14B724C}"/>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129539</xdr:rowOff>
    </xdr:to>
    <xdr:cxnSp macro="">
      <xdr:nvCxnSpPr>
        <xdr:cNvPr id="920" name="直線コネクタ 919">
          <a:extLst>
            <a:ext uri="{FF2B5EF4-FFF2-40B4-BE49-F238E27FC236}">
              <a16:creationId xmlns:a16="http://schemas.microsoft.com/office/drawing/2014/main" id="{71E98791-2EE2-4436-AF90-0DDB0EAB9953}"/>
            </a:ext>
          </a:extLst>
        </xdr:cNvPr>
        <xdr:cNvCxnSpPr/>
      </xdr:nvCxnSpPr>
      <xdr:spPr>
        <a:xfrm flipV="1">
          <a:off x="19951064" y="16642080"/>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921" name="【公民館】&#10;一人当たり面積最小値テキスト">
          <a:extLst>
            <a:ext uri="{FF2B5EF4-FFF2-40B4-BE49-F238E27FC236}">
              <a16:creationId xmlns:a16="http://schemas.microsoft.com/office/drawing/2014/main" id="{53E4B7A2-4F14-46FE-8B26-8DE1CC555E2B}"/>
            </a:ext>
          </a:extLst>
        </xdr:cNvPr>
        <xdr:cNvSpPr txBox="1"/>
      </xdr:nvSpPr>
      <xdr:spPr>
        <a:xfrm>
          <a:off x="1998980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922" name="直線コネクタ 921">
          <a:extLst>
            <a:ext uri="{FF2B5EF4-FFF2-40B4-BE49-F238E27FC236}">
              <a16:creationId xmlns:a16="http://schemas.microsoft.com/office/drawing/2014/main" id="{0EC5CE0A-0B89-4DC8-B899-792257F436DA}"/>
            </a:ext>
          </a:extLst>
        </xdr:cNvPr>
        <xdr:cNvCxnSpPr/>
      </xdr:nvCxnSpPr>
      <xdr:spPr>
        <a:xfrm>
          <a:off x="19881850" y="180746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923" name="【公民館】&#10;一人当たり面積最大値テキスト">
          <a:extLst>
            <a:ext uri="{FF2B5EF4-FFF2-40B4-BE49-F238E27FC236}">
              <a16:creationId xmlns:a16="http://schemas.microsoft.com/office/drawing/2014/main" id="{BDDF2F3E-72FA-47F4-89A0-0CEC4D12E738}"/>
            </a:ext>
          </a:extLst>
        </xdr:cNvPr>
        <xdr:cNvSpPr txBox="1"/>
      </xdr:nvSpPr>
      <xdr:spPr>
        <a:xfrm>
          <a:off x="19989800" y="1641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924" name="直線コネクタ 923">
          <a:extLst>
            <a:ext uri="{FF2B5EF4-FFF2-40B4-BE49-F238E27FC236}">
              <a16:creationId xmlns:a16="http://schemas.microsoft.com/office/drawing/2014/main" id="{3D446C8D-450D-4918-82FA-7C15CCA591A6}"/>
            </a:ext>
          </a:extLst>
        </xdr:cNvPr>
        <xdr:cNvCxnSpPr/>
      </xdr:nvCxnSpPr>
      <xdr:spPr>
        <a:xfrm>
          <a:off x="19881850" y="16642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925" name="【公民館】&#10;一人当たり面積平均値テキスト">
          <a:extLst>
            <a:ext uri="{FF2B5EF4-FFF2-40B4-BE49-F238E27FC236}">
              <a16:creationId xmlns:a16="http://schemas.microsoft.com/office/drawing/2014/main" id="{B611A75D-5322-40F0-A2FF-231FEB2FB990}"/>
            </a:ext>
          </a:extLst>
        </xdr:cNvPr>
        <xdr:cNvSpPr txBox="1"/>
      </xdr:nvSpPr>
      <xdr:spPr>
        <a:xfrm>
          <a:off x="19989800" y="17364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926" name="フローチャート: 判断 925">
          <a:extLst>
            <a:ext uri="{FF2B5EF4-FFF2-40B4-BE49-F238E27FC236}">
              <a16:creationId xmlns:a16="http://schemas.microsoft.com/office/drawing/2014/main" id="{D13045CB-9200-4924-89AD-AF134D1DA40E}"/>
            </a:ext>
          </a:extLst>
        </xdr:cNvPr>
        <xdr:cNvSpPr/>
      </xdr:nvSpPr>
      <xdr:spPr>
        <a:xfrm>
          <a:off x="199009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927" name="フローチャート: 判断 926">
          <a:extLst>
            <a:ext uri="{FF2B5EF4-FFF2-40B4-BE49-F238E27FC236}">
              <a16:creationId xmlns:a16="http://schemas.microsoft.com/office/drawing/2014/main" id="{FC12E258-5358-48A7-B63A-AD39EDE9EEB4}"/>
            </a:ext>
          </a:extLst>
        </xdr:cNvPr>
        <xdr:cNvSpPr/>
      </xdr:nvSpPr>
      <xdr:spPr>
        <a:xfrm>
          <a:off x="191579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928" name="フローチャート: 判断 927">
          <a:extLst>
            <a:ext uri="{FF2B5EF4-FFF2-40B4-BE49-F238E27FC236}">
              <a16:creationId xmlns:a16="http://schemas.microsoft.com/office/drawing/2014/main" id="{C84145B9-D833-4928-89BE-108B6D249AC2}"/>
            </a:ext>
          </a:extLst>
        </xdr:cNvPr>
        <xdr:cNvSpPr/>
      </xdr:nvSpPr>
      <xdr:spPr>
        <a:xfrm>
          <a:off x="1834515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929" name="フローチャート: 判断 928">
          <a:extLst>
            <a:ext uri="{FF2B5EF4-FFF2-40B4-BE49-F238E27FC236}">
              <a16:creationId xmlns:a16="http://schemas.microsoft.com/office/drawing/2014/main" id="{2CF99594-3E45-4A79-8D64-FF524972C32E}"/>
            </a:ext>
          </a:extLst>
        </xdr:cNvPr>
        <xdr:cNvSpPr/>
      </xdr:nvSpPr>
      <xdr:spPr>
        <a:xfrm>
          <a:off x="175514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930" name="フローチャート: 判断 929">
          <a:extLst>
            <a:ext uri="{FF2B5EF4-FFF2-40B4-BE49-F238E27FC236}">
              <a16:creationId xmlns:a16="http://schemas.microsoft.com/office/drawing/2014/main" id="{BE86DFAE-6C79-4FDF-9598-6083044CE52F}"/>
            </a:ext>
          </a:extLst>
        </xdr:cNvPr>
        <xdr:cNvSpPr/>
      </xdr:nvSpPr>
      <xdr:spPr>
        <a:xfrm>
          <a:off x="167576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F38AC7BD-0FB5-4B8C-8F7B-060FDAE2B5BB}"/>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1CEF8564-90A6-48F6-867B-0ED1A9B68ACB}"/>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4A8B34C7-4EA6-4090-976F-188FBFF52B58}"/>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569AE92E-95F7-4F07-93FB-AC42F0062F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7841E568-42F3-41B3-BAA6-4AC49965034E}"/>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10161</xdr:rowOff>
    </xdr:from>
    <xdr:to>
      <xdr:col>116</xdr:col>
      <xdr:colOff>114300</xdr:colOff>
      <xdr:row>106</xdr:row>
      <xdr:rowOff>111761</xdr:rowOff>
    </xdr:to>
    <xdr:sp macro="" textlink="">
      <xdr:nvSpPr>
        <xdr:cNvPr id="936" name="楕円 935">
          <a:extLst>
            <a:ext uri="{FF2B5EF4-FFF2-40B4-BE49-F238E27FC236}">
              <a16:creationId xmlns:a16="http://schemas.microsoft.com/office/drawing/2014/main" id="{BF9D1433-D8C7-47EF-BCB0-D346C6CD41B7}"/>
            </a:ext>
          </a:extLst>
        </xdr:cNvPr>
        <xdr:cNvSpPr/>
      </xdr:nvSpPr>
      <xdr:spPr>
        <a:xfrm>
          <a:off x="199009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160038</xdr:rowOff>
    </xdr:from>
    <xdr:ext cx="469744" cy="259045"/>
    <xdr:sp macro="" textlink="">
      <xdr:nvSpPr>
        <xdr:cNvPr id="937" name="【公民館】&#10;一人当たり面積該当値テキスト">
          <a:extLst>
            <a:ext uri="{FF2B5EF4-FFF2-40B4-BE49-F238E27FC236}">
              <a16:creationId xmlns:a16="http://schemas.microsoft.com/office/drawing/2014/main" id="{1C7C183C-8B47-4448-B674-D176C858342A}"/>
            </a:ext>
          </a:extLst>
        </xdr:cNvPr>
        <xdr:cNvSpPr txBox="1"/>
      </xdr:nvSpPr>
      <xdr:spPr>
        <a:xfrm>
          <a:off x="19989800" y="175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135889</xdr:rowOff>
    </xdr:from>
    <xdr:to>
      <xdr:col>112</xdr:col>
      <xdr:colOff>38100</xdr:colOff>
      <xdr:row>106</xdr:row>
      <xdr:rowOff>66039</xdr:rowOff>
    </xdr:to>
    <xdr:sp macro="" textlink="">
      <xdr:nvSpPr>
        <xdr:cNvPr id="938" name="楕円 937">
          <a:extLst>
            <a:ext uri="{FF2B5EF4-FFF2-40B4-BE49-F238E27FC236}">
              <a16:creationId xmlns:a16="http://schemas.microsoft.com/office/drawing/2014/main" id="{053A2573-F27A-40B1-857A-FCDC649886E2}"/>
            </a:ext>
          </a:extLst>
        </xdr:cNvPr>
        <xdr:cNvSpPr/>
      </xdr:nvSpPr>
      <xdr:spPr>
        <a:xfrm>
          <a:off x="19157950" y="175666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15239</xdr:rowOff>
    </xdr:from>
    <xdr:to>
      <xdr:col>116</xdr:col>
      <xdr:colOff>63500</xdr:colOff>
      <xdr:row>106</xdr:row>
      <xdr:rowOff>60961</xdr:rowOff>
    </xdr:to>
    <xdr:cxnSp macro="">
      <xdr:nvCxnSpPr>
        <xdr:cNvPr id="939" name="直線コネクタ 938">
          <a:extLst>
            <a:ext uri="{FF2B5EF4-FFF2-40B4-BE49-F238E27FC236}">
              <a16:creationId xmlns:a16="http://schemas.microsoft.com/office/drawing/2014/main" id="{95429CC5-1635-4416-A216-28909049396D}"/>
            </a:ext>
          </a:extLst>
        </xdr:cNvPr>
        <xdr:cNvCxnSpPr/>
      </xdr:nvCxnSpPr>
      <xdr:spPr>
        <a:xfrm>
          <a:off x="19202400" y="17617439"/>
          <a:ext cx="7493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128270</xdr:rowOff>
    </xdr:from>
    <xdr:to>
      <xdr:col>107</xdr:col>
      <xdr:colOff>101600</xdr:colOff>
      <xdr:row>106</xdr:row>
      <xdr:rowOff>58420</xdr:rowOff>
    </xdr:to>
    <xdr:sp macro="" textlink="">
      <xdr:nvSpPr>
        <xdr:cNvPr id="940" name="楕円 939">
          <a:extLst>
            <a:ext uri="{FF2B5EF4-FFF2-40B4-BE49-F238E27FC236}">
              <a16:creationId xmlns:a16="http://schemas.microsoft.com/office/drawing/2014/main" id="{773A1B93-27B7-4593-AD5C-0E6ABD197734}"/>
            </a:ext>
          </a:extLst>
        </xdr:cNvPr>
        <xdr:cNvSpPr/>
      </xdr:nvSpPr>
      <xdr:spPr>
        <a:xfrm>
          <a:off x="1834515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7620</xdr:rowOff>
    </xdr:from>
    <xdr:to>
      <xdr:col>111</xdr:col>
      <xdr:colOff>177800</xdr:colOff>
      <xdr:row>106</xdr:row>
      <xdr:rowOff>15239</xdr:rowOff>
    </xdr:to>
    <xdr:cxnSp macro="">
      <xdr:nvCxnSpPr>
        <xdr:cNvPr id="941" name="直線コネクタ 940">
          <a:extLst>
            <a:ext uri="{FF2B5EF4-FFF2-40B4-BE49-F238E27FC236}">
              <a16:creationId xmlns:a16="http://schemas.microsoft.com/office/drawing/2014/main" id="{3B1A03C2-7EF2-4C04-9847-037F4C8491A9}"/>
            </a:ext>
          </a:extLst>
        </xdr:cNvPr>
        <xdr:cNvCxnSpPr/>
      </xdr:nvCxnSpPr>
      <xdr:spPr>
        <a:xfrm>
          <a:off x="18395950" y="17609820"/>
          <a:ext cx="8064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170180</xdr:rowOff>
    </xdr:from>
    <xdr:to>
      <xdr:col>102</xdr:col>
      <xdr:colOff>165100</xdr:colOff>
      <xdr:row>105</xdr:row>
      <xdr:rowOff>100330</xdr:rowOff>
    </xdr:to>
    <xdr:sp macro="" textlink="">
      <xdr:nvSpPr>
        <xdr:cNvPr id="942" name="楕円 941">
          <a:extLst>
            <a:ext uri="{FF2B5EF4-FFF2-40B4-BE49-F238E27FC236}">
              <a16:creationId xmlns:a16="http://schemas.microsoft.com/office/drawing/2014/main" id="{E89B551E-7389-411C-9C7F-0BEFA9EF38FA}"/>
            </a:ext>
          </a:extLst>
        </xdr:cNvPr>
        <xdr:cNvSpPr/>
      </xdr:nvSpPr>
      <xdr:spPr>
        <a:xfrm>
          <a:off x="17551400" y="1742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49530</xdr:rowOff>
    </xdr:from>
    <xdr:to>
      <xdr:col>107</xdr:col>
      <xdr:colOff>50800</xdr:colOff>
      <xdr:row>106</xdr:row>
      <xdr:rowOff>7620</xdr:rowOff>
    </xdr:to>
    <xdr:cxnSp macro="">
      <xdr:nvCxnSpPr>
        <xdr:cNvPr id="943" name="直線コネクタ 942">
          <a:extLst>
            <a:ext uri="{FF2B5EF4-FFF2-40B4-BE49-F238E27FC236}">
              <a16:creationId xmlns:a16="http://schemas.microsoft.com/office/drawing/2014/main" id="{B6580967-AA53-435E-813B-EC7F639A70C2}"/>
            </a:ext>
          </a:extLst>
        </xdr:cNvPr>
        <xdr:cNvCxnSpPr/>
      </xdr:nvCxnSpPr>
      <xdr:spPr>
        <a:xfrm>
          <a:off x="17602200" y="17480280"/>
          <a:ext cx="79375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101600</xdr:rowOff>
    </xdr:from>
    <xdr:to>
      <xdr:col>98</xdr:col>
      <xdr:colOff>38100</xdr:colOff>
      <xdr:row>105</xdr:row>
      <xdr:rowOff>31750</xdr:rowOff>
    </xdr:to>
    <xdr:sp macro="" textlink="">
      <xdr:nvSpPr>
        <xdr:cNvPr id="944" name="楕円 943">
          <a:extLst>
            <a:ext uri="{FF2B5EF4-FFF2-40B4-BE49-F238E27FC236}">
              <a16:creationId xmlns:a16="http://schemas.microsoft.com/office/drawing/2014/main" id="{4976D397-4003-46F0-AF01-1DA0B3F78B37}"/>
            </a:ext>
          </a:extLst>
        </xdr:cNvPr>
        <xdr:cNvSpPr/>
      </xdr:nvSpPr>
      <xdr:spPr>
        <a:xfrm>
          <a:off x="16757650" y="17360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152400</xdr:rowOff>
    </xdr:from>
    <xdr:to>
      <xdr:col>102</xdr:col>
      <xdr:colOff>114300</xdr:colOff>
      <xdr:row>105</xdr:row>
      <xdr:rowOff>49530</xdr:rowOff>
    </xdr:to>
    <xdr:cxnSp macro="">
      <xdr:nvCxnSpPr>
        <xdr:cNvPr id="945" name="直線コネクタ 944">
          <a:extLst>
            <a:ext uri="{FF2B5EF4-FFF2-40B4-BE49-F238E27FC236}">
              <a16:creationId xmlns:a16="http://schemas.microsoft.com/office/drawing/2014/main" id="{99C13C5D-3457-4B1C-A5C1-C80A08EDBB63}"/>
            </a:ext>
          </a:extLst>
        </xdr:cNvPr>
        <xdr:cNvCxnSpPr/>
      </xdr:nvCxnSpPr>
      <xdr:spPr>
        <a:xfrm>
          <a:off x="16802100" y="17411700"/>
          <a:ext cx="8001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946" name="n_1aveValue【公民館】&#10;一人当たり面積">
          <a:extLst>
            <a:ext uri="{FF2B5EF4-FFF2-40B4-BE49-F238E27FC236}">
              <a16:creationId xmlns:a16="http://schemas.microsoft.com/office/drawing/2014/main" id="{5F3C0EFC-68FF-4DF9-B187-239B9EACD71E}"/>
            </a:ext>
          </a:extLst>
        </xdr:cNvPr>
        <xdr:cNvSpPr txBox="1"/>
      </xdr:nvSpPr>
      <xdr:spPr>
        <a:xfrm>
          <a:off x="189802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947" name="n_2aveValue【公民館】&#10;一人当たり面積">
          <a:extLst>
            <a:ext uri="{FF2B5EF4-FFF2-40B4-BE49-F238E27FC236}">
              <a16:creationId xmlns:a16="http://schemas.microsoft.com/office/drawing/2014/main" id="{BDD989BA-5ECD-48FD-AEFC-B4B0A8117C3F}"/>
            </a:ext>
          </a:extLst>
        </xdr:cNvPr>
        <xdr:cNvSpPr txBox="1"/>
      </xdr:nvSpPr>
      <xdr:spPr>
        <a:xfrm>
          <a:off x="181801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3827</xdr:rowOff>
    </xdr:from>
    <xdr:ext cx="469744" cy="259045"/>
    <xdr:sp macro="" textlink="">
      <xdr:nvSpPr>
        <xdr:cNvPr id="948" name="n_3aveValue【公民館】&#10;一人当たり面積">
          <a:extLst>
            <a:ext uri="{FF2B5EF4-FFF2-40B4-BE49-F238E27FC236}">
              <a16:creationId xmlns:a16="http://schemas.microsoft.com/office/drawing/2014/main" id="{C3BE274A-E71C-4314-81AF-41D8086B84C3}"/>
            </a:ext>
          </a:extLst>
        </xdr:cNvPr>
        <xdr:cNvSpPr txBox="1"/>
      </xdr:nvSpPr>
      <xdr:spPr>
        <a:xfrm>
          <a:off x="17386377" y="176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160038</xdr:rowOff>
    </xdr:from>
    <xdr:ext cx="469744" cy="259045"/>
    <xdr:sp macro="" textlink="">
      <xdr:nvSpPr>
        <xdr:cNvPr id="949" name="n_4aveValue【公民館】&#10;一人当たり面積">
          <a:extLst>
            <a:ext uri="{FF2B5EF4-FFF2-40B4-BE49-F238E27FC236}">
              <a16:creationId xmlns:a16="http://schemas.microsoft.com/office/drawing/2014/main" id="{27E0232C-D8AC-4260-9967-1656E2D21314}"/>
            </a:ext>
          </a:extLst>
        </xdr:cNvPr>
        <xdr:cNvSpPr txBox="1"/>
      </xdr:nvSpPr>
      <xdr:spPr>
        <a:xfrm>
          <a:off x="16592627" y="175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57166</xdr:rowOff>
    </xdr:from>
    <xdr:ext cx="469744" cy="259045"/>
    <xdr:sp macro="" textlink="">
      <xdr:nvSpPr>
        <xdr:cNvPr id="950" name="n_1mainValue【公民館】&#10;一人当たり面積">
          <a:extLst>
            <a:ext uri="{FF2B5EF4-FFF2-40B4-BE49-F238E27FC236}">
              <a16:creationId xmlns:a16="http://schemas.microsoft.com/office/drawing/2014/main" id="{88ADB3A8-487B-47CF-8D73-A3E3EFA59AB4}"/>
            </a:ext>
          </a:extLst>
        </xdr:cNvPr>
        <xdr:cNvSpPr txBox="1"/>
      </xdr:nvSpPr>
      <xdr:spPr>
        <a:xfrm>
          <a:off x="18980227" y="17659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49547</xdr:rowOff>
    </xdr:from>
    <xdr:ext cx="469744" cy="259045"/>
    <xdr:sp macro="" textlink="">
      <xdr:nvSpPr>
        <xdr:cNvPr id="951" name="n_2mainValue【公民館】&#10;一人当たり面積">
          <a:extLst>
            <a:ext uri="{FF2B5EF4-FFF2-40B4-BE49-F238E27FC236}">
              <a16:creationId xmlns:a16="http://schemas.microsoft.com/office/drawing/2014/main" id="{F13E5293-09A2-4EC2-860C-9627624448E5}"/>
            </a:ext>
          </a:extLst>
        </xdr:cNvPr>
        <xdr:cNvSpPr txBox="1"/>
      </xdr:nvSpPr>
      <xdr:spPr>
        <a:xfrm>
          <a:off x="18180127" y="17651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116857</xdr:rowOff>
    </xdr:from>
    <xdr:ext cx="469744" cy="259045"/>
    <xdr:sp macro="" textlink="">
      <xdr:nvSpPr>
        <xdr:cNvPr id="952" name="n_3mainValue【公民館】&#10;一人当たり面積">
          <a:extLst>
            <a:ext uri="{FF2B5EF4-FFF2-40B4-BE49-F238E27FC236}">
              <a16:creationId xmlns:a16="http://schemas.microsoft.com/office/drawing/2014/main" id="{7A66C612-8ED8-4465-964A-E936EB263A75}"/>
            </a:ext>
          </a:extLst>
        </xdr:cNvPr>
        <xdr:cNvSpPr txBox="1"/>
      </xdr:nvSpPr>
      <xdr:spPr>
        <a:xfrm>
          <a:off x="17386377" y="1720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48277</xdr:rowOff>
    </xdr:from>
    <xdr:ext cx="469744" cy="259045"/>
    <xdr:sp macro="" textlink="">
      <xdr:nvSpPr>
        <xdr:cNvPr id="953" name="n_4mainValue【公民館】&#10;一人当たり面積">
          <a:extLst>
            <a:ext uri="{FF2B5EF4-FFF2-40B4-BE49-F238E27FC236}">
              <a16:creationId xmlns:a16="http://schemas.microsoft.com/office/drawing/2014/main" id="{C3CCE59E-1C43-4E9E-B474-5B177808CF76}"/>
            </a:ext>
          </a:extLst>
        </xdr:cNvPr>
        <xdr:cNvSpPr txBox="1"/>
      </xdr:nvSpPr>
      <xdr:spPr>
        <a:xfrm>
          <a:off x="16592627" y="1713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E02DB2E2-2E28-435E-AF23-DA37C7C7E7F5}"/>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E8AFFB75-1AA9-41C3-A624-E537801287C7}"/>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915DD256-0877-4FB5-A791-C908E457D91E}"/>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一人当たりの面積は、認定子ども園・幼稚園・保育所の施設類型において、類似団体平均と比べて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0.078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ポイント高くなっている。本市は、南北に</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45.6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キロメートルという細長い地理的な特性があり、各地域の子育て施設の需要の充足を図る中で、施設が広範囲に点在することとなったことが要因と考えられる。</a:t>
          </a:r>
          <a:endParaRPr kumimoji="0"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有形固定資産減価償却率が類似団体と比較して高いのは、学校施設が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％台、公営住宅</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港湾・漁港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児童館が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％台と高い水準となっている。児童館については、多くが昭和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年代に建設されたものであり老朽化が進んでいる。今後増加が見込まれる維持管理経費に留意しつつ、各施設の適切な整備手法等について検討を進めていく。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3858600-52E1-46CE-8FBD-B00FA651B1BF}"/>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CB17F91-3FBB-40C6-9BC7-C52EED43EC2F}"/>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7388778-D897-4FE9-A2C5-D2086AC3E214}"/>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9E25CE6-B773-4B89-84D1-B138AF75D6F6}"/>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6808A44-066A-46E8-8430-5B2333E75232}"/>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3353F1D-6472-4A25-AD42-B5261BA91497}"/>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51C4CE6-0E9B-49FB-A93D-4EAB89BDF447}"/>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DA37CA2-F451-4D7E-A32E-E1E39D9D61A3}"/>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4B7F9AF-47B6-4B4A-AE5B-13BB0EA29276}"/>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890D00E-6A6A-43AC-BB15-BF9214995AC9}"/>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343,916
338,640
464.51
140,553,945
137,297,742
2,582,332
75,498,436
124,152,291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D3E0BDA-7A86-43E5-BD19-62959C5A4CBB}"/>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9831C58-DD83-4C1D-B017-B912696E1637}"/>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CB3C5C8-78EA-4997-A3AC-BEB52FC47FAF}"/>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AEE05AB-8ACE-42FD-89D1-46D8C4C2363A}"/>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FD84786-20CB-4131-84D1-80AC019B6BBD}"/>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2B1C7D82-A3CB-4627-B7DF-689454A31B33}"/>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676CB69-9DA0-455E-9400-2883E6C41D22}"/>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DB1E3BC-6E45-4461-87A6-B29FAAAFF206}"/>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CC767E1-8F21-4A7C-B685-5592E44BA79C}"/>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A91BB14-F40F-4C1F-A402-D56DE8DE0DD4}"/>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DFB71F0-F9B6-49D8-8A21-6821C876A8E5}"/>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2893EAB-3E8E-4730-B4B6-898F0F7A807E}"/>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34CA230-2DBF-480D-9AE6-26F10587E931}"/>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C9A290F-F3C7-4495-8765-FBA68793B50A}"/>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C6E6B16-AAC2-4237-8014-0E03328E88CD}"/>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2F32E07-3640-4798-BCE0-B527220C1AF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AF3401C-DEB5-4A3B-A8F0-571BFF91B1B8}"/>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6601A1E-91F9-4F5C-A27C-7DC75D781B79}"/>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0494593-8F05-4374-A798-1151FAC14E96}"/>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69206AC-3460-43FC-B706-2DEDC9436AAA}"/>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75F1FEC-57F4-4DDC-861B-268394EA5BA5}"/>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9D8F690-B365-4A70-B5DE-0D26D54A1AB4}"/>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A080558-A798-41E9-8C42-84131E0A75C3}"/>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DF2A2AC-745D-409A-8AED-B7A34F584332}"/>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AB21D4C-3D75-46AC-B3B7-77339ABD6737}"/>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051BE52-0FEC-459F-984E-7E2EBD45B192}"/>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8EA1671-1D33-469F-BC43-0FAB956782D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C31A837-B8D8-40CA-908D-5E9224A299FC}"/>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1A6B89C-1BEA-4021-8B20-5DC4E1F0AB57}"/>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AA87049-3BB4-4148-A127-AD946FFA4872}"/>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019F377-1820-4DC8-9F6A-453305D67FB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5EA151D-ADD8-489B-8D6A-EB406E414DC1}"/>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B3010C9-85F7-488B-9B0E-81734715DA79}"/>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A293A34-0E4F-4425-B620-50E650A9B6F0}"/>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A0A57B8-A778-4D0B-B5D4-3F3A152E82D6}"/>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D11FE4D-2E49-46B6-BAD7-BA47BE3D3A4D}"/>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A20201D-CE8A-4816-BAE0-E3A3C8320291}"/>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E2CFED7-4F83-4AF3-B750-8C2FF068BE8D}"/>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873307C-840B-493F-A9E5-0A50C8FFABC6}"/>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4F7B21F-6E92-46EB-9937-E79AA9876AE4}"/>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37022F9-865D-460B-BE04-5DAC34DD3380}"/>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5705C4B-5ADA-4D15-9DF0-A51A2F54B480}"/>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6233A36-D0B6-41DD-A060-25497B3CA371}"/>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27F30E6-9F2A-4CDF-957E-324F9C5F1AF7}"/>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1730B88-8AA8-483E-A340-6C23F16459E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7454BFA3-4804-4108-87D1-3DFBA27DC6DB}"/>
            </a:ext>
          </a:extLst>
        </xdr:cNvPr>
        <xdr:cNvCxnSpPr/>
      </xdr:nvCxnSpPr>
      <xdr:spPr>
        <a:xfrm flipV="1">
          <a:off x="4177665" y="5479415"/>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5565E5D8-2866-4A4F-93DF-89D7763F192C}"/>
            </a:ext>
          </a:extLst>
        </xdr:cNvPr>
        <xdr:cNvSpPr txBox="1"/>
      </xdr:nvSpPr>
      <xdr:spPr>
        <a:xfrm>
          <a:off x="4216400" y="696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B63E3091-AA62-43A1-A8C1-84B07A91CD05}"/>
            </a:ext>
          </a:extLst>
        </xdr:cNvPr>
        <xdr:cNvCxnSpPr/>
      </xdr:nvCxnSpPr>
      <xdr:spPr>
        <a:xfrm>
          <a:off x="4108450" y="69615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CE11C30D-176D-413A-BB3F-6E78A8B01327}"/>
            </a:ext>
          </a:extLst>
        </xdr:cNvPr>
        <xdr:cNvSpPr txBox="1"/>
      </xdr:nvSpPr>
      <xdr:spPr>
        <a:xfrm>
          <a:off x="4216400" y="5267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0E42C4A8-BC64-4183-9337-2E326E17344A}"/>
            </a:ext>
          </a:extLst>
        </xdr:cNvPr>
        <xdr:cNvCxnSpPr/>
      </xdr:nvCxnSpPr>
      <xdr:spPr>
        <a:xfrm>
          <a:off x="4108450" y="5479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84472</xdr:rowOff>
    </xdr:from>
    <xdr:ext cx="405111" cy="259045"/>
    <xdr:sp macro="" textlink="">
      <xdr:nvSpPr>
        <xdr:cNvPr id="62" name="【図書館】&#10;有形固定資産減価償却率平均値テキスト">
          <a:extLst>
            <a:ext uri="{FF2B5EF4-FFF2-40B4-BE49-F238E27FC236}">
              <a16:creationId xmlns:a16="http://schemas.microsoft.com/office/drawing/2014/main" id="{2731D55D-A956-464E-A2B2-EFE71CD950E3}"/>
            </a:ext>
          </a:extLst>
        </xdr:cNvPr>
        <xdr:cNvSpPr txBox="1"/>
      </xdr:nvSpPr>
      <xdr:spPr>
        <a:xfrm>
          <a:off x="4216400" y="586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D08B5127-F12A-42AE-B677-9923AEF3FBD6}"/>
            </a:ext>
          </a:extLst>
        </xdr:cNvPr>
        <xdr:cNvSpPr/>
      </xdr:nvSpPr>
      <xdr:spPr>
        <a:xfrm>
          <a:off x="4127500" y="601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E32D0542-EFF6-4E8C-9069-2A5665142551}"/>
            </a:ext>
          </a:extLst>
        </xdr:cNvPr>
        <xdr:cNvSpPr/>
      </xdr:nvSpPr>
      <xdr:spPr>
        <a:xfrm>
          <a:off x="3384550" y="5982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6DE70905-E299-4071-A9FF-4D9F16A91FD7}"/>
            </a:ext>
          </a:extLst>
        </xdr:cNvPr>
        <xdr:cNvSpPr/>
      </xdr:nvSpPr>
      <xdr:spPr>
        <a:xfrm>
          <a:off x="2571750" y="5952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7D212202-5A5C-4BD2-BEE5-50E2D458E04D}"/>
            </a:ext>
          </a:extLst>
        </xdr:cNvPr>
        <xdr:cNvSpPr/>
      </xdr:nvSpPr>
      <xdr:spPr>
        <a:xfrm>
          <a:off x="1778000" y="594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9E6D3D3B-B052-46E4-A572-1422C2FF792A}"/>
            </a:ext>
          </a:extLst>
        </xdr:cNvPr>
        <xdr:cNvSpPr/>
      </xdr:nvSpPr>
      <xdr:spPr>
        <a:xfrm>
          <a:off x="984250" y="59226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CE7F498-E2EA-4421-803F-D025DCA08D47}"/>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3C1DFEE-D717-4A26-BE27-DC4DB62E3226}"/>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E928FED-B860-44F8-83BE-4D79B25C65CF}"/>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3B969BA-CD57-4887-B5CD-3DC11F97A49B}"/>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DD2F9CC-4132-46D4-880B-F0F184150F0B}"/>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25400</xdr:rowOff>
    </xdr:from>
    <xdr:to>
      <xdr:col>24</xdr:col>
      <xdr:colOff>114300</xdr:colOff>
      <xdr:row>39</xdr:row>
      <xdr:rowOff>127000</xdr:rowOff>
    </xdr:to>
    <xdr:sp macro="" textlink="">
      <xdr:nvSpPr>
        <xdr:cNvPr id="73" name="楕円 72">
          <a:extLst>
            <a:ext uri="{FF2B5EF4-FFF2-40B4-BE49-F238E27FC236}">
              <a16:creationId xmlns:a16="http://schemas.microsoft.com/office/drawing/2014/main" id="{CE83B25C-1521-4389-B99C-BD8F76812097}"/>
            </a:ext>
          </a:extLst>
        </xdr:cNvPr>
        <xdr:cNvSpPr/>
      </xdr:nvSpPr>
      <xdr:spPr>
        <a:xfrm>
          <a:off x="4127500" y="647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3827</xdr:rowOff>
    </xdr:from>
    <xdr:ext cx="405111" cy="259045"/>
    <xdr:sp macro="" textlink="">
      <xdr:nvSpPr>
        <xdr:cNvPr id="74" name="【図書館】&#10;有形固定資産減価償却率該当値テキスト">
          <a:extLst>
            <a:ext uri="{FF2B5EF4-FFF2-40B4-BE49-F238E27FC236}">
              <a16:creationId xmlns:a16="http://schemas.microsoft.com/office/drawing/2014/main" id="{D2139197-1E0B-401E-8FDF-95ABB272D82F}"/>
            </a:ext>
          </a:extLst>
        </xdr:cNvPr>
        <xdr:cNvSpPr txBox="1"/>
      </xdr:nvSpPr>
      <xdr:spPr>
        <a:xfrm>
          <a:off x="4216400" y="644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8255</xdr:rowOff>
    </xdr:from>
    <xdr:to>
      <xdr:col>20</xdr:col>
      <xdr:colOff>38100</xdr:colOff>
      <xdr:row>39</xdr:row>
      <xdr:rowOff>109855</xdr:rowOff>
    </xdr:to>
    <xdr:sp macro="" textlink="">
      <xdr:nvSpPr>
        <xdr:cNvPr id="75" name="楕円 74">
          <a:extLst>
            <a:ext uri="{FF2B5EF4-FFF2-40B4-BE49-F238E27FC236}">
              <a16:creationId xmlns:a16="http://schemas.microsoft.com/office/drawing/2014/main" id="{2FC8512D-6125-43C2-80E2-FF980671E489}"/>
            </a:ext>
          </a:extLst>
        </xdr:cNvPr>
        <xdr:cNvSpPr/>
      </xdr:nvSpPr>
      <xdr:spPr>
        <a:xfrm>
          <a:off x="3384550" y="64535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59055</xdr:rowOff>
    </xdr:from>
    <xdr:to>
      <xdr:col>24</xdr:col>
      <xdr:colOff>63500</xdr:colOff>
      <xdr:row>39</xdr:row>
      <xdr:rowOff>76200</xdr:rowOff>
    </xdr:to>
    <xdr:cxnSp macro="">
      <xdr:nvCxnSpPr>
        <xdr:cNvPr id="76" name="直線コネクタ 75">
          <a:extLst>
            <a:ext uri="{FF2B5EF4-FFF2-40B4-BE49-F238E27FC236}">
              <a16:creationId xmlns:a16="http://schemas.microsoft.com/office/drawing/2014/main" id="{81114D1A-1F20-4438-AB7E-8D482A89F1CB}"/>
            </a:ext>
          </a:extLst>
        </xdr:cNvPr>
        <xdr:cNvCxnSpPr/>
      </xdr:nvCxnSpPr>
      <xdr:spPr>
        <a:xfrm>
          <a:off x="3429000" y="6504305"/>
          <a:ext cx="7493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139700</xdr:rowOff>
    </xdr:from>
    <xdr:to>
      <xdr:col>15</xdr:col>
      <xdr:colOff>101600</xdr:colOff>
      <xdr:row>39</xdr:row>
      <xdr:rowOff>69850</xdr:rowOff>
    </xdr:to>
    <xdr:sp macro="" textlink="">
      <xdr:nvSpPr>
        <xdr:cNvPr id="77" name="楕円 76">
          <a:extLst>
            <a:ext uri="{FF2B5EF4-FFF2-40B4-BE49-F238E27FC236}">
              <a16:creationId xmlns:a16="http://schemas.microsoft.com/office/drawing/2014/main" id="{C3E23550-EC12-4C15-80AB-EB307CE17D0F}"/>
            </a:ext>
          </a:extLst>
        </xdr:cNvPr>
        <xdr:cNvSpPr/>
      </xdr:nvSpPr>
      <xdr:spPr>
        <a:xfrm>
          <a:off x="2571750" y="6419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19050</xdr:rowOff>
    </xdr:from>
    <xdr:to>
      <xdr:col>19</xdr:col>
      <xdr:colOff>177800</xdr:colOff>
      <xdr:row>39</xdr:row>
      <xdr:rowOff>59055</xdr:rowOff>
    </xdr:to>
    <xdr:cxnSp macro="">
      <xdr:nvCxnSpPr>
        <xdr:cNvPr id="78" name="直線コネクタ 77">
          <a:extLst>
            <a:ext uri="{FF2B5EF4-FFF2-40B4-BE49-F238E27FC236}">
              <a16:creationId xmlns:a16="http://schemas.microsoft.com/office/drawing/2014/main" id="{14C0E401-AE45-41DA-AAF1-71393EC15C9F}"/>
            </a:ext>
          </a:extLst>
        </xdr:cNvPr>
        <xdr:cNvCxnSpPr/>
      </xdr:nvCxnSpPr>
      <xdr:spPr>
        <a:xfrm>
          <a:off x="2622550" y="6464300"/>
          <a:ext cx="8064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97790</xdr:rowOff>
    </xdr:from>
    <xdr:to>
      <xdr:col>10</xdr:col>
      <xdr:colOff>165100</xdr:colOff>
      <xdr:row>39</xdr:row>
      <xdr:rowOff>27940</xdr:rowOff>
    </xdr:to>
    <xdr:sp macro="" textlink="">
      <xdr:nvSpPr>
        <xdr:cNvPr id="79" name="楕円 78">
          <a:extLst>
            <a:ext uri="{FF2B5EF4-FFF2-40B4-BE49-F238E27FC236}">
              <a16:creationId xmlns:a16="http://schemas.microsoft.com/office/drawing/2014/main" id="{22C86AC3-20DC-43DF-88C3-5A27BBFD7702}"/>
            </a:ext>
          </a:extLst>
        </xdr:cNvPr>
        <xdr:cNvSpPr/>
      </xdr:nvSpPr>
      <xdr:spPr>
        <a:xfrm>
          <a:off x="1778000" y="63779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148590</xdr:rowOff>
    </xdr:from>
    <xdr:to>
      <xdr:col>15</xdr:col>
      <xdr:colOff>50800</xdr:colOff>
      <xdr:row>39</xdr:row>
      <xdr:rowOff>19050</xdr:rowOff>
    </xdr:to>
    <xdr:cxnSp macro="">
      <xdr:nvCxnSpPr>
        <xdr:cNvPr id="80" name="直線コネクタ 79">
          <a:extLst>
            <a:ext uri="{FF2B5EF4-FFF2-40B4-BE49-F238E27FC236}">
              <a16:creationId xmlns:a16="http://schemas.microsoft.com/office/drawing/2014/main" id="{A1A78F95-9241-4C90-A15B-F902C1FDD2CF}"/>
            </a:ext>
          </a:extLst>
        </xdr:cNvPr>
        <xdr:cNvCxnSpPr/>
      </xdr:nvCxnSpPr>
      <xdr:spPr>
        <a:xfrm>
          <a:off x="1828800" y="6428740"/>
          <a:ext cx="79375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55880</xdr:rowOff>
    </xdr:from>
    <xdr:to>
      <xdr:col>6</xdr:col>
      <xdr:colOff>38100</xdr:colOff>
      <xdr:row>38</xdr:row>
      <xdr:rowOff>157480</xdr:rowOff>
    </xdr:to>
    <xdr:sp macro="" textlink="">
      <xdr:nvSpPr>
        <xdr:cNvPr id="81" name="楕円 80">
          <a:extLst>
            <a:ext uri="{FF2B5EF4-FFF2-40B4-BE49-F238E27FC236}">
              <a16:creationId xmlns:a16="http://schemas.microsoft.com/office/drawing/2014/main" id="{97C26687-ED87-4AC9-8713-C60F173BCD7A}"/>
            </a:ext>
          </a:extLst>
        </xdr:cNvPr>
        <xdr:cNvSpPr/>
      </xdr:nvSpPr>
      <xdr:spPr>
        <a:xfrm>
          <a:off x="984250" y="6336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106680</xdr:rowOff>
    </xdr:from>
    <xdr:to>
      <xdr:col>10</xdr:col>
      <xdr:colOff>114300</xdr:colOff>
      <xdr:row>38</xdr:row>
      <xdr:rowOff>148590</xdr:rowOff>
    </xdr:to>
    <xdr:cxnSp macro="">
      <xdr:nvCxnSpPr>
        <xdr:cNvPr id="82" name="直線コネクタ 81">
          <a:extLst>
            <a:ext uri="{FF2B5EF4-FFF2-40B4-BE49-F238E27FC236}">
              <a16:creationId xmlns:a16="http://schemas.microsoft.com/office/drawing/2014/main" id="{B15180B9-7308-42D7-B15A-97E17B497578}"/>
            </a:ext>
          </a:extLst>
        </xdr:cNvPr>
        <xdr:cNvCxnSpPr/>
      </xdr:nvCxnSpPr>
      <xdr:spPr>
        <a:xfrm>
          <a:off x="1028700" y="6386830"/>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151147</xdr:rowOff>
    </xdr:from>
    <xdr:ext cx="405111" cy="259045"/>
    <xdr:sp macro="" textlink="">
      <xdr:nvSpPr>
        <xdr:cNvPr id="83" name="n_1aveValue【図書館】&#10;有形固定資産減価償却率">
          <a:extLst>
            <a:ext uri="{FF2B5EF4-FFF2-40B4-BE49-F238E27FC236}">
              <a16:creationId xmlns:a16="http://schemas.microsoft.com/office/drawing/2014/main" id="{E02B9876-F440-4F2C-8390-A5031AAD0F8B}"/>
            </a:ext>
          </a:extLst>
        </xdr:cNvPr>
        <xdr:cNvSpPr txBox="1"/>
      </xdr:nvSpPr>
      <xdr:spPr>
        <a:xfrm>
          <a:off x="32391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120667</xdr:rowOff>
    </xdr:from>
    <xdr:ext cx="405111" cy="259045"/>
    <xdr:sp macro="" textlink="">
      <xdr:nvSpPr>
        <xdr:cNvPr id="84" name="n_2aveValue【図書館】&#10;有形固定資産減価償却率">
          <a:extLst>
            <a:ext uri="{FF2B5EF4-FFF2-40B4-BE49-F238E27FC236}">
              <a16:creationId xmlns:a16="http://schemas.microsoft.com/office/drawing/2014/main" id="{BADB8085-2E72-4D59-B0CE-737D5ACFFB4D}"/>
            </a:ext>
          </a:extLst>
        </xdr:cNvPr>
        <xdr:cNvSpPr txBox="1"/>
      </xdr:nvSpPr>
      <xdr:spPr>
        <a:xfrm>
          <a:off x="2439044" y="574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116857</xdr:rowOff>
    </xdr:from>
    <xdr:ext cx="405111" cy="259045"/>
    <xdr:sp macro="" textlink="">
      <xdr:nvSpPr>
        <xdr:cNvPr id="85" name="n_3aveValue【図書館】&#10;有形固定資産減価償却率">
          <a:extLst>
            <a:ext uri="{FF2B5EF4-FFF2-40B4-BE49-F238E27FC236}">
              <a16:creationId xmlns:a16="http://schemas.microsoft.com/office/drawing/2014/main" id="{F54DE4F7-4D46-484E-AA18-47B0334DC38B}"/>
            </a:ext>
          </a:extLst>
        </xdr:cNvPr>
        <xdr:cNvSpPr txBox="1"/>
      </xdr:nvSpPr>
      <xdr:spPr>
        <a:xfrm>
          <a:off x="1645294"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6" name="n_4aveValue【図書館】&#10;有形固定資産減価償却率">
          <a:extLst>
            <a:ext uri="{FF2B5EF4-FFF2-40B4-BE49-F238E27FC236}">
              <a16:creationId xmlns:a16="http://schemas.microsoft.com/office/drawing/2014/main" id="{36FC9925-F3CC-493F-83E7-C1AB71FEBAEC}"/>
            </a:ext>
          </a:extLst>
        </xdr:cNvPr>
        <xdr:cNvSpPr txBox="1"/>
      </xdr:nvSpPr>
      <xdr:spPr>
        <a:xfrm>
          <a:off x="851544" y="570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100982</xdr:rowOff>
    </xdr:from>
    <xdr:ext cx="405111" cy="259045"/>
    <xdr:sp macro="" textlink="">
      <xdr:nvSpPr>
        <xdr:cNvPr id="87" name="n_1mainValue【図書館】&#10;有形固定資産減価償却率">
          <a:extLst>
            <a:ext uri="{FF2B5EF4-FFF2-40B4-BE49-F238E27FC236}">
              <a16:creationId xmlns:a16="http://schemas.microsoft.com/office/drawing/2014/main" id="{8F850AD2-4B03-4D06-B229-0BCF7BE3669F}"/>
            </a:ext>
          </a:extLst>
        </xdr:cNvPr>
        <xdr:cNvSpPr txBox="1"/>
      </xdr:nvSpPr>
      <xdr:spPr>
        <a:xfrm>
          <a:off x="3239144" y="6546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60977</xdr:rowOff>
    </xdr:from>
    <xdr:ext cx="405111" cy="259045"/>
    <xdr:sp macro="" textlink="">
      <xdr:nvSpPr>
        <xdr:cNvPr id="88" name="n_2mainValue【図書館】&#10;有形固定資産減価償却率">
          <a:extLst>
            <a:ext uri="{FF2B5EF4-FFF2-40B4-BE49-F238E27FC236}">
              <a16:creationId xmlns:a16="http://schemas.microsoft.com/office/drawing/2014/main" id="{20158C2A-3E2C-41B9-BD43-93386EFD3310}"/>
            </a:ext>
          </a:extLst>
        </xdr:cNvPr>
        <xdr:cNvSpPr txBox="1"/>
      </xdr:nvSpPr>
      <xdr:spPr>
        <a:xfrm>
          <a:off x="2439044" y="650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19067</xdr:rowOff>
    </xdr:from>
    <xdr:ext cx="405111" cy="259045"/>
    <xdr:sp macro="" textlink="">
      <xdr:nvSpPr>
        <xdr:cNvPr id="89" name="n_3mainValue【図書館】&#10;有形固定資産減価償却率">
          <a:extLst>
            <a:ext uri="{FF2B5EF4-FFF2-40B4-BE49-F238E27FC236}">
              <a16:creationId xmlns:a16="http://schemas.microsoft.com/office/drawing/2014/main" id="{E85A03E2-FD29-401B-A7B4-4CBB981FAE19}"/>
            </a:ext>
          </a:extLst>
        </xdr:cNvPr>
        <xdr:cNvSpPr txBox="1"/>
      </xdr:nvSpPr>
      <xdr:spPr>
        <a:xfrm>
          <a:off x="1645294"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148607</xdr:rowOff>
    </xdr:from>
    <xdr:ext cx="405111" cy="259045"/>
    <xdr:sp macro="" textlink="">
      <xdr:nvSpPr>
        <xdr:cNvPr id="90" name="n_4mainValue【図書館】&#10;有形固定資産減価償却率">
          <a:extLst>
            <a:ext uri="{FF2B5EF4-FFF2-40B4-BE49-F238E27FC236}">
              <a16:creationId xmlns:a16="http://schemas.microsoft.com/office/drawing/2014/main" id="{2E9DEB5D-F0F9-42C1-982C-E89B69876B82}"/>
            </a:ext>
          </a:extLst>
        </xdr:cNvPr>
        <xdr:cNvSpPr txBox="1"/>
      </xdr:nvSpPr>
      <xdr:spPr>
        <a:xfrm>
          <a:off x="851544" y="6428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AD8C4C2B-9684-485A-8B62-5119BE7D009C}"/>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5050A24-81FE-40A7-B334-3D3AFE9A767F}"/>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A5C6C96E-EC57-4D70-9514-EBEB4ABC641E}"/>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8BA0D55-A971-45AF-83A9-35913C82ECCC}"/>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235B5E-62E1-4252-8ED1-D1B6A1817A3E}"/>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B4FE9E7-FDEA-4E21-B62A-6120E2A42778}"/>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2F7D100-84D4-415E-81E6-1432B72CAC0C}"/>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7DBCF127-D7C0-4150-BCE8-CE39FFE36AF9}"/>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718CE2A4-38E8-4CF2-94A3-89D81DBAAD25}"/>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C2C3E79-B868-475E-9234-674A50FD192A}"/>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101F8E02-F485-4328-819A-2092C3632740}"/>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C353756A-40FC-4298-9CB0-8A4EC3285FF5}"/>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96BD120E-3F36-4CF4-9C50-078F3712BC2D}"/>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77C12B37-0458-420E-95C5-79743FD5210C}"/>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BFEF0520-F8D4-4F74-BFD5-C681628D45FC}"/>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EC966E0A-2D64-4D7D-A38D-3202DD402681}"/>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CE77F7B1-264A-4BA3-9D73-824B2E7C32D5}"/>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AB2C8FFF-0550-46F1-A83B-A216DA5A4A14}"/>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A43E788D-F6D7-42FC-A8EA-E51FADE3B6CA}"/>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6E688322-D39E-45D5-B3CE-A02A02AFCDB8}"/>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A26CD2FE-06A4-4A04-957A-8809537E3AFC}"/>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09A2E9AF-A561-443C-B75C-BCAFEDB3BB63}"/>
            </a:ext>
          </a:extLst>
        </xdr:cNvPr>
        <xdr:cNvCxnSpPr/>
      </xdr:nvCxnSpPr>
      <xdr:spPr>
        <a:xfrm flipV="1">
          <a:off x="9429115" y="5565140"/>
          <a:ext cx="0" cy="1212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BFC59379-3467-455D-B653-025E8E4C3665}"/>
            </a:ext>
          </a:extLst>
        </xdr:cNvPr>
        <xdr:cNvSpPr txBox="1"/>
      </xdr:nvSpPr>
      <xdr:spPr>
        <a:xfrm>
          <a:off x="9467850" y="677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2AE05BD9-4F66-4DD1-AACC-A7C27FA7F14A}"/>
            </a:ext>
          </a:extLst>
        </xdr:cNvPr>
        <xdr:cNvCxnSpPr/>
      </xdr:nvCxnSpPr>
      <xdr:spPr>
        <a:xfrm>
          <a:off x="9359900" y="6777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9EB4B86C-6F4E-421B-A93F-0E7E18875FDA}"/>
            </a:ext>
          </a:extLst>
        </xdr:cNvPr>
        <xdr:cNvSpPr txBox="1"/>
      </xdr:nvSpPr>
      <xdr:spPr>
        <a:xfrm>
          <a:off x="946785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DA68C2E4-B5AD-42F4-9758-B3F7FB889616}"/>
            </a:ext>
          </a:extLst>
        </xdr:cNvPr>
        <xdr:cNvCxnSpPr/>
      </xdr:nvCxnSpPr>
      <xdr:spPr>
        <a:xfrm>
          <a:off x="9359900" y="5565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2557</xdr:rowOff>
    </xdr:from>
    <xdr:ext cx="469744" cy="259045"/>
    <xdr:sp macro="" textlink="">
      <xdr:nvSpPr>
        <xdr:cNvPr id="117" name="【図書館】&#10;一人当たり面積平均値テキスト">
          <a:extLst>
            <a:ext uri="{FF2B5EF4-FFF2-40B4-BE49-F238E27FC236}">
              <a16:creationId xmlns:a16="http://schemas.microsoft.com/office/drawing/2014/main" id="{4EF546BD-02EA-4B27-BAC4-E6A947D6632C}"/>
            </a:ext>
          </a:extLst>
        </xdr:cNvPr>
        <xdr:cNvSpPr txBox="1"/>
      </xdr:nvSpPr>
      <xdr:spPr>
        <a:xfrm>
          <a:off x="9467850" y="6117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D57429CD-C7B1-4652-AA8E-51EECC5D01A1}"/>
            </a:ext>
          </a:extLst>
        </xdr:cNvPr>
        <xdr:cNvSpPr/>
      </xdr:nvSpPr>
      <xdr:spPr>
        <a:xfrm>
          <a:off x="9398000" y="62661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60C47788-CC44-48E6-92EC-AEB3FDF43284}"/>
            </a:ext>
          </a:extLst>
        </xdr:cNvPr>
        <xdr:cNvSpPr/>
      </xdr:nvSpPr>
      <xdr:spPr>
        <a:xfrm>
          <a:off x="863600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CA699B0D-730C-4D63-9C10-1DC6F254DFD7}"/>
            </a:ext>
          </a:extLst>
        </xdr:cNvPr>
        <xdr:cNvSpPr/>
      </xdr:nvSpPr>
      <xdr:spPr>
        <a:xfrm>
          <a:off x="7842250" y="62826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19B276D3-6DDC-4737-BFBC-8748E11FA473}"/>
            </a:ext>
          </a:extLst>
        </xdr:cNvPr>
        <xdr:cNvSpPr/>
      </xdr:nvSpPr>
      <xdr:spPr>
        <a:xfrm>
          <a:off x="702945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22" name="フローチャート: 判断 121">
          <a:extLst>
            <a:ext uri="{FF2B5EF4-FFF2-40B4-BE49-F238E27FC236}">
              <a16:creationId xmlns:a16="http://schemas.microsoft.com/office/drawing/2014/main" id="{681DAD6A-5597-48E3-81DB-E813B762F309}"/>
            </a:ext>
          </a:extLst>
        </xdr:cNvPr>
        <xdr:cNvSpPr/>
      </xdr:nvSpPr>
      <xdr:spPr>
        <a:xfrm>
          <a:off x="62357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2D1229E-D1FB-41C6-BB2A-C95139B5C8BD}"/>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BB68C8D-F95C-4BAC-922D-E3B1B14EE72A}"/>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0875153-E98A-448A-8667-7E860F92A98F}"/>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5583C0B-7F31-4B5C-8D19-BE1967EDE2AE}"/>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D6D1748-D599-49CC-8CA7-CF1E2DA59487}"/>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28" name="楕円 127">
          <a:extLst>
            <a:ext uri="{FF2B5EF4-FFF2-40B4-BE49-F238E27FC236}">
              <a16:creationId xmlns:a16="http://schemas.microsoft.com/office/drawing/2014/main" id="{0DA69FB6-E023-42D7-81C5-FC2C488F0B66}"/>
            </a:ext>
          </a:extLst>
        </xdr:cNvPr>
        <xdr:cNvSpPr/>
      </xdr:nvSpPr>
      <xdr:spPr>
        <a:xfrm>
          <a:off x="9398000" y="6482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15257</xdr:rowOff>
    </xdr:from>
    <xdr:ext cx="469744" cy="259045"/>
    <xdr:sp macro="" textlink="">
      <xdr:nvSpPr>
        <xdr:cNvPr id="129" name="【図書館】&#10;一人当たり面積該当値テキスト">
          <a:extLst>
            <a:ext uri="{FF2B5EF4-FFF2-40B4-BE49-F238E27FC236}">
              <a16:creationId xmlns:a16="http://schemas.microsoft.com/office/drawing/2014/main" id="{7847C977-2374-4604-9B8B-3FE32E44BA35}"/>
            </a:ext>
          </a:extLst>
        </xdr:cNvPr>
        <xdr:cNvSpPr txBox="1"/>
      </xdr:nvSpPr>
      <xdr:spPr>
        <a:xfrm>
          <a:off x="9467850"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36830</xdr:rowOff>
    </xdr:from>
    <xdr:to>
      <xdr:col>50</xdr:col>
      <xdr:colOff>165100</xdr:colOff>
      <xdr:row>39</xdr:row>
      <xdr:rowOff>138430</xdr:rowOff>
    </xdr:to>
    <xdr:sp macro="" textlink="">
      <xdr:nvSpPr>
        <xdr:cNvPr id="130" name="楕円 129">
          <a:extLst>
            <a:ext uri="{FF2B5EF4-FFF2-40B4-BE49-F238E27FC236}">
              <a16:creationId xmlns:a16="http://schemas.microsoft.com/office/drawing/2014/main" id="{8B21FE70-0077-491F-BB9A-4DC8367DC3D6}"/>
            </a:ext>
          </a:extLst>
        </xdr:cNvPr>
        <xdr:cNvSpPr/>
      </xdr:nvSpPr>
      <xdr:spPr>
        <a:xfrm>
          <a:off x="86360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87630</xdr:rowOff>
    </xdr:to>
    <xdr:cxnSp macro="">
      <xdr:nvCxnSpPr>
        <xdr:cNvPr id="131" name="直線コネクタ 130">
          <a:extLst>
            <a:ext uri="{FF2B5EF4-FFF2-40B4-BE49-F238E27FC236}">
              <a16:creationId xmlns:a16="http://schemas.microsoft.com/office/drawing/2014/main" id="{15717F2A-CC15-4253-8294-C532A1B32ECF}"/>
            </a:ext>
          </a:extLst>
        </xdr:cNvPr>
        <xdr:cNvCxnSpPr/>
      </xdr:nvCxnSpPr>
      <xdr:spPr>
        <a:xfrm>
          <a:off x="8686800" y="653288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32" name="楕円 131">
          <a:extLst>
            <a:ext uri="{FF2B5EF4-FFF2-40B4-BE49-F238E27FC236}">
              <a16:creationId xmlns:a16="http://schemas.microsoft.com/office/drawing/2014/main" id="{5E0E3243-BAEC-47E0-9811-49E354C3F060}"/>
            </a:ext>
          </a:extLst>
        </xdr:cNvPr>
        <xdr:cNvSpPr/>
      </xdr:nvSpPr>
      <xdr:spPr>
        <a:xfrm>
          <a:off x="7842250" y="6482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39</xdr:row>
      <xdr:rowOff>87630</xdr:rowOff>
    </xdr:to>
    <xdr:cxnSp macro="">
      <xdr:nvCxnSpPr>
        <xdr:cNvPr id="133" name="直線コネクタ 132">
          <a:extLst>
            <a:ext uri="{FF2B5EF4-FFF2-40B4-BE49-F238E27FC236}">
              <a16:creationId xmlns:a16="http://schemas.microsoft.com/office/drawing/2014/main" id="{7690562D-6519-43EA-9322-03519EECA335}"/>
            </a:ext>
          </a:extLst>
        </xdr:cNvPr>
        <xdr:cNvCxnSpPr/>
      </xdr:nvCxnSpPr>
      <xdr:spPr>
        <a:xfrm>
          <a:off x="7886700" y="653288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36830</xdr:rowOff>
    </xdr:from>
    <xdr:to>
      <xdr:col>41</xdr:col>
      <xdr:colOff>101600</xdr:colOff>
      <xdr:row>39</xdr:row>
      <xdr:rowOff>138430</xdr:rowOff>
    </xdr:to>
    <xdr:sp macro="" textlink="">
      <xdr:nvSpPr>
        <xdr:cNvPr id="134" name="楕円 133">
          <a:extLst>
            <a:ext uri="{FF2B5EF4-FFF2-40B4-BE49-F238E27FC236}">
              <a16:creationId xmlns:a16="http://schemas.microsoft.com/office/drawing/2014/main" id="{D6092F20-5FEC-4B4F-8246-316D64DFAAD2}"/>
            </a:ext>
          </a:extLst>
        </xdr:cNvPr>
        <xdr:cNvSpPr/>
      </xdr:nvSpPr>
      <xdr:spPr>
        <a:xfrm>
          <a:off x="702945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87630</xdr:rowOff>
    </xdr:from>
    <xdr:to>
      <xdr:col>45</xdr:col>
      <xdr:colOff>177800</xdr:colOff>
      <xdr:row>39</xdr:row>
      <xdr:rowOff>87630</xdr:rowOff>
    </xdr:to>
    <xdr:cxnSp macro="">
      <xdr:nvCxnSpPr>
        <xdr:cNvPr id="135" name="直線コネクタ 134">
          <a:extLst>
            <a:ext uri="{FF2B5EF4-FFF2-40B4-BE49-F238E27FC236}">
              <a16:creationId xmlns:a16="http://schemas.microsoft.com/office/drawing/2014/main" id="{25B13D2C-66B0-4FFD-AF52-3BF4B47F58C0}"/>
            </a:ext>
          </a:extLst>
        </xdr:cNvPr>
        <xdr:cNvCxnSpPr/>
      </xdr:nvCxnSpPr>
      <xdr:spPr>
        <a:xfrm>
          <a:off x="7080250" y="65328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36830</xdr:rowOff>
    </xdr:from>
    <xdr:to>
      <xdr:col>36</xdr:col>
      <xdr:colOff>165100</xdr:colOff>
      <xdr:row>39</xdr:row>
      <xdr:rowOff>138430</xdr:rowOff>
    </xdr:to>
    <xdr:sp macro="" textlink="">
      <xdr:nvSpPr>
        <xdr:cNvPr id="136" name="楕円 135">
          <a:extLst>
            <a:ext uri="{FF2B5EF4-FFF2-40B4-BE49-F238E27FC236}">
              <a16:creationId xmlns:a16="http://schemas.microsoft.com/office/drawing/2014/main" id="{F0050F9B-ACBD-41BA-B442-ECEA4211A772}"/>
            </a:ext>
          </a:extLst>
        </xdr:cNvPr>
        <xdr:cNvSpPr/>
      </xdr:nvSpPr>
      <xdr:spPr>
        <a:xfrm>
          <a:off x="62357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87630</xdr:rowOff>
    </xdr:from>
    <xdr:to>
      <xdr:col>41</xdr:col>
      <xdr:colOff>50800</xdr:colOff>
      <xdr:row>39</xdr:row>
      <xdr:rowOff>87630</xdr:rowOff>
    </xdr:to>
    <xdr:cxnSp macro="">
      <xdr:nvCxnSpPr>
        <xdr:cNvPr id="137" name="直線コネクタ 136">
          <a:extLst>
            <a:ext uri="{FF2B5EF4-FFF2-40B4-BE49-F238E27FC236}">
              <a16:creationId xmlns:a16="http://schemas.microsoft.com/office/drawing/2014/main" id="{E3B1B4C8-DC53-4CC0-89DC-A222EE90456C}"/>
            </a:ext>
          </a:extLst>
        </xdr:cNvPr>
        <xdr:cNvCxnSpPr/>
      </xdr:nvCxnSpPr>
      <xdr:spPr>
        <a:xfrm>
          <a:off x="6286500" y="65328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38" name="n_1aveValue【図書館】&#10;一人当たり面積">
          <a:extLst>
            <a:ext uri="{FF2B5EF4-FFF2-40B4-BE49-F238E27FC236}">
              <a16:creationId xmlns:a16="http://schemas.microsoft.com/office/drawing/2014/main" id="{8956EC1B-8168-4B08-81A0-6BDEB0E586F1}"/>
            </a:ext>
          </a:extLst>
        </xdr:cNvPr>
        <xdr:cNvSpPr txBox="1"/>
      </xdr:nvSpPr>
      <xdr:spPr>
        <a:xfrm>
          <a:off x="8458277" y="607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120667</xdr:rowOff>
    </xdr:from>
    <xdr:ext cx="469744" cy="259045"/>
    <xdr:sp macro="" textlink="">
      <xdr:nvSpPr>
        <xdr:cNvPr id="139" name="n_2aveValue【図書館】&#10;一人当たり面積">
          <a:extLst>
            <a:ext uri="{FF2B5EF4-FFF2-40B4-BE49-F238E27FC236}">
              <a16:creationId xmlns:a16="http://schemas.microsoft.com/office/drawing/2014/main" id="{1FF241EA-649D-4187-A089-0B7B44E8D79F}"/>
            </a:ext>
          </a:extLst>
        </xdr:cNvPr>
        <xdr:cNvSpPr txBox="1"/>
      </xdr:nvSpPr>
      <xdr:spPr>
        <a:xfrm>
          <a:off x="7677227" y="607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40" name="n_3aveValue【図書館】&#10;一人当たり面積">
          <a:extLst>
            <a:ext uri="{FF2B5EF4-FFF2-40B4-BE49-F238E27FC236}">
              <a16:creationId xmlns:a16="http://schemas.microsoft.com/office/drawing/2014/main" id="{188FF4C0-ECC9-49B0-8B10-0C57043E7268}"/>
            </a:ext>
          </a:extLst>
        </xdr:cNvPr>
        <xdr:cNvSpPr txBox="1"/>
      </xdr:nvSpPr>
      <xdr:spPr>
        <a:xfrm>
          <a:off x="6864427" y="607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143527</xdr:rowOff>
    </xdr:from>
    <xdr:ext cx="469744" cy="259045"/>
    <xdr:sp macro="" textlink="">
      <xdr:nvSpPr>
        <xdr:cNvPr id="141" name="n_4aveValue【図書館】&#10;一人当たり面積">
          <a:extLst>
            <a:ext uri="{FF2B5EF4-FFF2-40B4-BE49-F238E27FC236}">
              <a16:creationId xmlns:a16="http://schemas.microsoft.com/office/drawing/2014/main" id="{E5055223-C7C9-467F-BD06-0FD341FEF5B1}"/>
            </a:ext>
          </a:extLst>
        </xdr:cNvPr>
        <xdr:cNvSpPr txBox="1"/>
      </xdr:nvSpPr>
      <xdr:spPr>
        <a:xfrm>
          <a:off x="6070677" y="609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129557</xdr:rowOff>
    </xdr:from>
    <xdr:ext cx="469744" cy="259045"/>
    <xdr:sp macro="" textlink="">
      <xdr:nvSpPr>
        <xdr:cNvPr id="142" name="n_1mainValue【図書館】&#10;一人当たり面積">
          <a:extLst>
            <a:ext uri="{FF2B5EF4-FFF2-40B4-BE49-F238E27FC236}">
              <a16:creationId xmlns:a16="http://schemas.microsoft.com/office/drawing/2014/main" id="{23BE77BA-B0AA-4E25-9103-2066E15C6A4B}"/>
            </a:ext>
          </a:extLst>
        </xdr:cNvPr>
        <xdr:cNvSpPr txBox="1"/>
      </xdr:nvSpPr>
      <xdr:spPr>
        <a:xfrm>
          <a:off x="845827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129557</xdr:rowOff>
    </xdr:from>
    <xdr:ext cx="469744" cy="259045"/>
    <xdr:sp macro="" textlink="">
      <xdr:nvSpPr>
        <xdr:cNvPr id="143" name="n_2mainValue【図書館】&#10;一人当たり面積">
          <a:extLst>
            <a:ext uri="{FF2B5EF4-FFF2-40B4-BE49-F238E27FC236}">
              <a16:creationId xmlns:a16="http://schemas.microsoft.com/office/drawing/2014/main" id="{1DA86AFD-79F9-47CA-8804-986829A0C90C}"/>
            </a:ext>
          </a:extLst>
        </xdr:cNvPr>
        <xdr:cNvSpPr txBox="1"/>
      </xdr:nvSpPr>
      <xdr:spPr>
        <a:xfrm>
          <a:off x="76772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129557</xdr:rowOff>
    </xdr:from>
    <xdr:ext cx="469744" cy="259045"/>
    <xdr:sp macro="" textlink="">
      <xdr:nvSpPr>
        <xdr:cNvPr id="144" name="n_3mainValue【図書館】&#10;一人当たり面積">
          <a:extLst>
            <a:ext uri="{FF2B5EF4-FFF2-40B4-BE49-F238E27FC236}">
              <a16:creationId xmlns:a16="http://schemas.microsoft.com/office/drawing/2014/main" id="{FBFBA76A-58A0-41EC-BF18-B95A24D19B83}"/>
            </a:ext>
          </a:extLst>
        </xdr:cNvPr>
        <xdr:cNvSpPr txBox="1"/>
      </xdr:nvSpPr>
      <xdr:spPr>
        <a:xfrm>
          <a:off x="68644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129557</xdr:rowOff>
    </xdr:from>
    <xdr:ext cx="469744" cy="259045"/>
    <xdr:sp macro="" textlink="">
      <xdr:nvSpPr>
        <xdr:cNvPr id="145" name="n_4mainValue【図書館】&#10;一人当たり面積">
          <a:extLst>
            <a:ext uri="{FF2B5EF4-FFF2-40B4-BE49-F238E27FC236}">
              <a16:creationId xmlns:a16="http://schemas.microsoft.com/office/drawing/2014/main" id="{132D1246-4409-4C67-9289-D7A55934FEDB}"/>
            </a:ext>
          </a:extLst>
        </xdr:cNvPr>
        <xdr:cNvSpPr txBox="1"/>
      </xdr:nvSpPr>
      <xdr:spPr>
        <a:xfrm>
          <a:off x="607067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5039666-18F2-4213-BDD8-82F92A3E2709}"/>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5CE4564-50DA-4976-8B82-05327B8CE898}"/>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D43B1F5A-96D8-41BE-8892-24690B1A41FF}"/>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8375D72E-203D-4E7C-B1AB-B1AA49A972FC}"/>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2E4AC2B6-9338-4F42-89D5-643B42076CCB}"/>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B17A4023-B149-4075-BC23-DAFBB6C4A115}"/>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3156C69B-D8D6-494D-BE2E-3E325B048CB5}"/>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5D1866F6-F127-4988-A849-44E10F1585A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8E1E418B-60C0-4716-AB89-AD2CAE5CAD38}"/>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680F3875-0757-459A-94F5-E473CB5CE37C}"/>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9F3C4A52-48DD-48FF-B5A0-8E26FA9FEF86}"/>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4E3193C2-FD26-4D58-845A-414E71D25365}"/>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89682E3-362F-4A07-8D4C-BD0D5197678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C71C242F-EFC8-4EEE-B054-FBD2A6BADF4F}"/>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190F527-A718-41B1-B6B2-BD62D7F0A18E}"/>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53243773-7FC2-42CE-900E-067D7BC64E3E}"/>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4940F07D-2FFF-4116-BB70-A4177C6C7C16}"/>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1544CC2F-01A7-4CF4-95B1-5947C91EB70A}"/>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6BEFC017-F06B-40C6-B634-821C8DDE14EB}"/>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713D497E-4F34-4861-B11C-2C2ED71A325B}"/>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80504265-8837-4802-9314-0614422869B1}"/>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4F18C97D-A5AB-4B33-8D81-48731FC0C837}"/>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3634515-AF04-4C82-B9DA-BD0A11DE3D0E}"/>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A7501F45-B87D-4066-ADD8-CF110FA7B7AF}"/>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7AF6B704-9B6E-47D5-8955-B40BE353DB98}"/>
            </a:ext>
          </a:extLst>
        </xdr:cNvPr>
        <xdr:cNvCxnSpPr/>
      </xdr:nvCxnSpPr>
      <xdr:spPr>
        <a:xfrm flipV="1">
          <a:off x="4177665" y="9377680"/>
          <a:ext cx="0" cy="127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9E5E8934-37DE-4C0F-85A5-55638E858516}"/>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CAC37563-6F38-41B8-8D6C-B94CB2433A2A}"/>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0FAC3DF0-B893-4CD5-827C-C154B7025973}"/>
            </a:ext>
          </a:extLst>
        </xdr:cNvPr>
        <xdr:cNvSpPr txBox="1"/>
      </xdr:nvSpPr>
      <xdr:spPr>
        <a:xfrm>
          <a:off x="4216400" y="915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B9F902AF-D2AA-4DEC-8E4C-6AE9935C435D}"/>
            </a:ext>
          </a:extLst>
        </xdr:cNvPr>
        <xdr:cNvCxnSpPr/>
      </xdr:nvCxnSpPr>
      <xdr:spPr>
        <a:xfrm>
          <a:off x="4108450" y="9377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80662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02614A94-76F3-432E-95DB-BCD787A1A88B}"/>
            </a:ext>
          </a:extLst>
        </xdr:cNvPr>
        <xdr:cNvSpPr txBox="1"/>
      </xdr:nvSpPr>
      <xdr:spPr>
        <a:xfrm>
          <a:off x="4216400" y="96628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7602DE30-B95B-4621-B571-A20F67A4BC08}"/>
            </a:ext>
          </a:extLst>
        </xdr:cNvPr>
        <xdr:cNvSpPr/>
      </xdr:nvSpPr>
      <xdr:spPr>
        <a:xfrm>
          <a:off x="4127500" y="980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330CA73E-5388-4D25-B245-5440F7E52F09}"/>
            </a:ext>
          </a:extLst>
        </xdr:cNvPr>
        <xdr:cNvSpPr/>
      </xdr:nvSpPr>
      <xdr:spPr>
        <a:xfrm>
          <a:off x="3384550" y="9776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767C50C4-CA22-4655-AD37-C712A98EEAE5}"/>
            </a:ext>
          </a:extLst>
        </xdr:cNvPr>
        <xdr:cNvSpPr/>
      </xdr:nvSpPr>
      <xdr:spPr>
        <a:xfrm>
          <a:off x="2571750" y="9757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F5CFD66D-D41D-47B3-BC71-14339CBF1339}"/>
            </a:ext>
          </a:extLst>
        </xdr:cNvPr>
        <xdr:cNvSpPr/>
      </xdr:nvSpPr>
      <xdr:spPr>
        <a:xfrm>
          <a:off x="1778000" y="97389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80" name="フローチャート: 判断 179">
          <a:extLst>
            <a:ext uri="{FF2B5EF4-FFF2-40B4-BE49-F238E27FC236}">
              <a16:creationId xmlns:a16="http://schemas.microsoft.com/office/drawing/2014/main" id="{A263D053-6662-46D5-A8C3-CAD69C718044}"/>
            </a:ext>
          </a:extLst>
        </xdr:cNvPr>
        <xdr:cNvSpPr/>
      </xdr:nvSpPr>
      <xdr:spPr>
        <a:xfrm>
          <a:off x="984250" y="972756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78948DF5-7ECB-4AE7-9D3A-F45BFCC9A94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3B1E7BE-9248-4D42-B0B7-9DA8E5B4025E}"/>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ABA79B1-1989-4ADE-A32F-CB0EDA73B51A}"/>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BE69ED8-B051-4934-920A-B395AEF8C58B}"/>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8156364-28F8-4A82-BE5B-EC59A53F13FD}"/>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101600</xdr:rowOff>
    </xdr:from>
    <xdr:to>
      <xdr:col>24</xdr:col>
      <xdr:colOff>114300</xdr:colOff>
      <xdr:row>61</xdr:row>
      <xdr:rowOff>31750</xdr:rowOff>
    </xdr:to>
    <xdr:sp macro="" textlink="">
      <xdr:nvSpPr>
        <xdr:cNvPr id="186" name="楕円 185">
          <a:extLst>
            <a:ext uri="{FF2B5EF4-FFF2-40B4-BE49-F238E27FC236}">
              <a16:creationId xmlns:a16="http://schemas.microsoft.com/office/drawing/2014/main" id="{1AD00E19-16BA-40DC-954F-41DD4EA4D342}"/>
            </a:ext>
          </a:extLst>
        </xdr:cNvPr>
        <xdr:cNvSpPr/>
      </xdr:nvSpPr>
      <xdr:spPr>
        <a:xfrm>
          <a:off x="4127500" y="10013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80027</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8DBB4209-81BD-4624-BCE9-D533FC920D20}"/>
            </a:ext>
          </a:extLst>
        </xdr:cNvPr>
        <xdr:cNvSpPr txBox="1"/>
      </xdr:nvSpPr>
      <xdr:spPr>
        <a:xfrm>
          <a:off x="4216400"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76835</xdr:rowOff>
    </xdr:from>
    <xdr:to>
      <xdr:col>20</xdr:col>
      <xdr:colOff>38100</xdr:colOff>
      <xdr:row>61</xdr:row>
      <xdr:rowOff>6985</xdr:rowOff>
    </xdr:to>
    <xdr:sp macro="" textlink="">
      <xdr:nvSpPr>
        <xdr:cNvPr id="188" name="楕円 187">
          <a:extLst>
            <a:ext uri="{FF2B5EF4-FFF2-40B4-BE49-F238E27FC236}">
              <a16:creationId xmlns:a16="http://schemas.microsoft.com/office/drawing/2014/main" id="{161D3018-7822-4B52-AFAA-6B88EE0AFFB7}"/>
            </a:ext>
          </a:extLst>
        </xdr:cNvPr>
        <xdr:cNvSpPr/>
      </xdr:nvSpPr>
      <xdr:spPr>
        <a:xfrm>
          <a:off x="3384550" y="99891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127635</xdr:rowOff>
    </xdr:from>
    <xdr:to>
      <xdr:col>24</xdr:col>
      <xdr:colOff>63500</xdr:colOff>
      <xdr:row>60</xdr:row>
      <xdr:rowOff>152400</xdr:rowOff>
    </xdr:to>
    <xdr:cxnSp macro="">
      <xdr:nvCxnSpPr>
        <xdr:cNvPr id="189" name="直線コネクタ 188">
          <a:extLst>
            <a:ext uri="{FF2B5EF4-FFF2-40B4-BE49-F238E27FC236}">
              <a16:creationId xmlns:a16="http://schemas.microsoft.com/office/drawing/2014/main" id="{C01E893E-7D49-4348-9290-A187D8DD6412}"/>
            </a:ext>
          </a:extLst>
        </xdr:cNvPr>
        <xdr:cNvCxnSpPr/>
      </xdr:nvCxnSpPr>
      <xdr:spPr>
        <a:xfrm>
          <a:off x="3429000" y="10039985"/>
          <a:ext cx="7493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34925</xdr:rowOff>
    </xdr:from>
    <xdr:to>
      <xdr:col>15</xdr:col>
      <xdr:colOff>101600</xdr:colOff>
      <xdr:row>60</xdr:row>
      <xdr:rowOff>136525</xdr:rowOff>
    </xdr:to>
    <xdr:sp macro="" textlink="">
      <xdr:nvSpPr>
        <xdr:cNvPr id="190" name="楕円 189">
          <a:extLst>
            <a:ext uri="{FF2B5EF4-FFF2-40B4-BE49-F238E27FC236}">
              <a16:creationId xmlns:a16="http://schemas.microsoft.com/office/drawing/2014/main" id="{A0485918-C0D6-47EC-BECE-797AA383D607}"/>
            </a:ext>
          </a:extLst>
        </xdr:cNvPr>
        <xdr:cNvSpPr/>
      </xdr:nvSpPr>
      <xdr:spPr>
        <a:xfrm>
          <a:off x="2571750" y="99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85725</xdr:rowOff>
    </xdr:from>
    <xdr:to>
      <xdr:col>19</xdr:col>
      <xdr:colOff>177800</xdr:colOff>
      <xdr:row>60</xdr:row>
      <xdr:rowOff>127635</xdr:rowOff>
    </xdr:to>
    <xdr:cxnSp macro="">
      <xdr:nvCxnSpPr>
        <xdr:cNvPr id="191" name="直線コネクタ 190">
          <a:extLst>
            <a:ext uri="{FF2B5EF4-FFF2-40B4-BE49-F238E27FC236}">
              <a16:creationId xmlns:a16="http://schemas.microsoft.com/office/drawing/2014/main" id="{478472EA-7C61-4DDF-B89F-9560FF9E19B0}"/>
            </a:ext>
          </a:extLst>
        </xdr:cNvPr>
        <xdr:cNvCxnSpPr/>
      </xdr:nvCxnSpPr>
      <xdr:spPr>
        <a:xfrm>
          <a:off x="2622550" y="9998075"/>
          <a:ext cx="8064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4445</xdr:rowOff>
    </xdr:from>
    <xdr:to>
      <xdr:col>10</xdr:col>
      <xdr:colOff>165100</xdr:colOff>
      <xdr:row>60</xdr:row>
      <xdr:rowOff>106045</xdr:rowOff>
    </xdr:to>
    <xdr:sp macro="" textlink="">
      <xdr:nvSpPr>
        <xdr:cNvPr id="192" name="楕円 191">
          <a:extLst>
            <a:ext uri="{FF2B5EF4-FFF2-40B4-BE49-F238E27FC236}">
              <a16:creationId xmlns:a16="http://schemas.microsoft.com/office/drawing/2014/main" id="{25238D5D-D53C-48CB-AF57-592D07BF37EF}"/>
            </a:ext>
          </a:extLst>
        </xdr:cNvPr>
        <xdr:cNvSpPr/>
      </xdr:nvSpPr>
      <xdr:spPr>
        <a:xfrm>
          <a:off x="1778000" y="991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55245</xdr:rowOff>
    </xdr:from>
    <xdr:to>
      <xdr:col>15</xdr:col>
      <xdr:colOff>50800</xdr:colOff>
      <xdr:row>60</xdr:row>
      <xdr:rowOff>85725</xdr:rowOff>
    </xdr:to>
    <xdr:cxnSp macro="">
      <xdr:nvCxnSpPr>
        <xdr:cNvPr id="193" name="直線コネクタ 192">
          <a:extLst>
            <a:ext uri="{FF2B5EF4-FFF2-40B4-BE49-F238E27FC236}">
              <a16:creationId xmlns:a16="http://schemas.microsoft.com/office/drawing/2014/main" id="{8B592100-2281-4F7C-B5AD-B3E87EC9825F}"/>
            </a:ext>
          </a:extLst>
        </xdr:cNvPr>
        <xdr:cNvCxnSpPr/>
      </xdr:nvCxnSpPr>
      <xdr:spPr>
        <a:xfrm>
          <a:off x="1828800" y="9967595"/>
          <a:ext cx="7937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133985</xdr:rowOff>
    </xdr:from>
    <xdr:to>
      <xdr:col>6</xdr:col>
      <xdr:colOff>38100</xdr:colOff>
      <xdr:row>60</xdr:row>
      <xdr:rowOff>64135</xdr:rowOff>
    </xdr:to>
    <xdr:sp macro="" textlink="">
      <xdr:nvSpPr>
        <xdr:cNvPr id="194" name="楕円 193">
          <a:extLst>
            <a:ext uri="{FF2B5EF4-FFF2-40B4-BE49-F238E27FC236}">
              <a16:creationId xmlns:a16="http://schemas.microsoft.com/office/drawing/2014/main" id="{C5D17D48-0BB6-42C5-8B3A-BD7F618CC117}"/>
            </a:ext>
          </a:extLst>
        </xdr:cNvPr>
        <xdr:cNvSpPr/>
      </xdr:nvSpPr>
      <xdr:spPr>
        <a:xfrm>
          <a:off x="984250" y="98812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13335</xdr:rowOff>
    </xdr:from>
    <xdr:to>
      <xdr:col>10</xdr:col>
      <xdr:colOff>114300</xdr:colOff>
      <xdr:row>60</xdr:row>
      <xdr:rowOff>55245</xdr:rowOff>
    </xdr:to>
    <xdr:cxnSp macro="">
      <xdr:nvCxnSpPr>
        <xdr:cNvPr id="195" name="直線コネクタ 194">
          <a:extLst>
            <a:ext uri="{FF2B5EF4-FFF2-40B4-BE49-F238E27FC236}">
              <a16:creationId xmlns:a16="http://schemas.microsoft.com/office/drawing/2014/main" id="{543B8716-1AF6-4C84-8DEE-A8A58CD43CB2}"/>
            </a:ext>
          </a:extLst>
        </xdr:cNvPr>
        <xdr:cNvCxnSpPr/>
      </xdr:nvCxnSpPr>
      <xdr:spPr>
        <a:xfrm>
          <a:off x="1028700" y="9925685"/>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96" name="n_1aveValue【体育館・プール】&#10;有形固定資産減価償却率">
          <a:extLst>
            <a:ext uri="{FF2B5EF4-FFF2-40B4-BE49-F238E27FC236}">
              <a16:creationId xmlns:a16="http://schemas.microsoft.com/office/drawing/2014/main" id="{39801CB3-C88D-4E03-B593-FF3FEC13D989}"/>
            </a:ext>
          </a:extLst>
        </xdr:cNvPr>
        <xdr:cNvSpPr txBox="1"/>
      </xdr:nvSpPr>
      <xdr:spPr>
        <a:xfrm>
          <a:off x="3239144" y="9564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128287</xdr:rowOff>
    </xdr:from>
    <xdr:ext cx="405111" cy="259045"/>
    <xdr:sp macro="" textlink="">
      <xdr:nvSpPr>
        <xdr:cNvPr id="197" name="n_2aveValue【体育館・プール】&#10;有形固定資産減価償却率">
          <a:extLst>
            <a:ext uri="{FF2B5EF4-FFF2-40B4-BE49-F238E27FC236}">
              <a16:creationId xmlns:a16="http://schemas.microsoft.com/office/drawing/2014/main" id="{103F7E29-9ED3-482A-ABCD-4AB37710C3ED}"/>
            </a:ext>
          </a:extLst>
        </xdr:cNvPr>
        <xdr:cNvSpPr txBox="1"/>
      </xdr:nvSpPr>
      <xdr:spPr>
        <a:xfrm>
          <a:off x="2439044" y="954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103522</xdr:rowOff>
    </xdr:from>
    <xdr:ext cx="405111" cy="259045"/>
    <xdr:sp macro="" textlink="">
      <xdr:nvSpPr>
        <xdr:cNvPr id="198" name="n_3aveValue【体育館・プール】&#10;有形固定資産減価償却率">
          <a:extLst>
            <a:ext uri="{FF2B5EF4-FFF2-40B4-BE49-F238E27FC236}">
              <a16:creationId xmlns:a16="http://schemas.microsoft.com/office/drawing/2014/main" id="{82A5B2A2-2CAF-49F8-BD5D-A9D927E28278}"/>
            </a:ext>
          </a:extLst>
        </xdr:cNvPr>
        <xdr:cNvSpPr txBox="1"/>
      </xdr:nvSpPr>
      <xdr:spPr>
        <a:xfrm>
          <a:off x="1645294" y="9520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92092</xdr:rowOff>
    </xdr:from>
    <xdr:ext cx="405111" cy="259045"/>
    <xdr:sp macro="" textlink="">
      <xdr:nvSpPr>
        <xdr:cNvPr id="199" name="n_4aveValue【体育館・プール】&#10;有形固定資産減価償却率">
          <a:extLst>
            <a:ext uri="{FF2B5EF4-FFF2-40B4-BE49-F238E27FC236}">
              <a16:creationId xmlns:a16="http://schemas.microsoft.com/office/drawing/2014/main" id="{3D7F0B8B-1706-4EF1-8B73-A6A87E431EE4}"/>
            </a:ext>
          </a:extLst>
        </xdr:cNvPr>
        <xdr:cNvSpPr txBox="1"/>
      </xdr:nvSpPr>
      <xdr:spPr>
        <a:xfrm>
          <a:off x="851544" y="9509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169562</xdr:rowOff>
    </xdr:from>
    <xdr:ext cx="405111" cy="259045"/>
    <xdr:sp macro="" textlink="">
      <xdr:nvSpPr>
        <xdr:cNvPr id="200" name="n_1mainValue【体育館・プール】&#10;有形固定資産減価償却率">
          <a:extLst>
            <a:ext uri="{FF2B5EF4-FFF2-40B4-BE49-F238E27FC236}">
              <a16:creationId xmlns:a16="http://schemas.microsoft.com/office/drawing/2014/main" id="{4E9F120B-8DBE-438E-B20B-F1A516E5E21A}"/>
            </a:ext>
          </a:extLst>
        </xdr:cNvPr>
        <xdr:cNvSpPr txBox="1"/>
      </xdr:nvSpPr>
      <xdr:spPr>
        <a:xfrm>
          <a:off x="3239144" y="10075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127652</xdr:rowOff>
    </xdr:from>
    <xdr:ext cx="405111" cy="259045"/>
    <xdr:sp macro="" textlink="">
      <xdr:nvSpPr>
        <xdr:cNvPr id="201" name="n_2mainValue【体育館・プール】&#10;有形固定資産減価償却率">
          <a:extLst>
            <a:ext uri="{FF2B5EF4-FFF2-40B4-BE49-F238E27FC236}">
              <a16:creationId xmlns:a16="http://schemas.microsoft.com/office/drawing/2014/main" id="{31249003-944B-4DA3-95B8-C0A092716ED1}"/>
            </a:ext>
          </a:extLst>
        </xdr:cNvPr>
        <xdr:cNvSpPr txBox="1"/>
      </xdr:nvSpPr>
      <xdr:spPr>
        <a:xfrm>
          <a:off x="2439044" y="1004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97172</xdr:rowOff>
    </xdr:from>
    <xdr:ext cx="405111" cy="259045"/>
    <xdr:sp macro="" textlink="">
      <xdr:nvSpPr>
        <xdr:cNvPr id="202" name="n_3mainValue【体育館・プール】&#10;有形固定資産減価償却率">
          <a:extLst>
            <a:ext uri="{FF2B5EF4-FFF2-40B4-BE49-F238E27FC236}">
              <a16:creationId xmlns:a16="http://schemas.microsoft.com/office/drawing/2014/main" id="{945F9D86-8250-4DC6-9434-5C3E2CF6F64B}"/>
            </a:ext>
          </a:extLst>
        </xdr:cNvPr>
        <xdr:cNvSpPr txBox="1"/>
      </xdr:nvSpPr>
      <xdr:spPr>
        <a:xfrm>
          <a:off x="164529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55262</xdr:rowOff>
    </xdr:from>
    <xdr:ext cx="405111" cy="259045"/>
    <xdr:sp macro="" textlink="">
      <xdr:nvSpPr>
        <xdr:cNvPr id="203" name="n_4mainValue【体育館・プール】&#10;有形固定資産減価償却率">
          <a:extLst>
            <a:ext uri="{FF2B5EF4-FFF2-40B4-BE49-F238E27FC236}">
              <a16:creationId xmlns:a16="http://schemas.microsoft.com/office/drawing/2014/main" id="{FBADD445-2156-4768-9996-9BB06976B928}"/>
            </a:ext>
          </a:extLst>
        </xdr:cNvPr>
        <xdr:cNvSpPr txBox="1"/>
      </xdr:nvSpPr>
      <xdr:spPr>
        <a:xfrm>
          <a:off x="851544"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9804AA5-7C4F-4114-84F8-B3E67B90B7C4}"/>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6CB1C5FB-6402-445D-8397-23812B5F9B99}"/>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64BF65B5-9AE1-4AAA-B806-D550FFF1A182}"/>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5E4C6B21-9015-421F-B679-FB7D4B719FA3}"/>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6246E925-28B6-480B-95F2-A3996311D17D}"/>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367B007B-1C1C-4358-A498-E71722743F26}"/>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3E19B6B6-4DA3-4809-A28C-D494B2BE7541}"/>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F8659194-38DF-4151-A4E4-52BE44D8BCE6}"/>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B5D50E78-36E6-479D-AE56-03B832A2FE36}"/>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61B7CA83-58D7-4DBB-B4C9-31E52A4ACDF6}"/>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4C6D7356-BB3C-4882-8CC1-531FAFB62427}"/>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71BDE653-C9E7-4ABE-93E5-0FA4D92A0C63}"/>
            </a:ext>
          </a:extLst>
        </xdr:cNvPr>
        <xdr:cNvSpPr txBox="1"/>
      </xdr:nvSpPr>
      <xdr:spPr>
        <a:xfrm>
          <a:off x="552722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92B1B4AC-50A9-4BA1-92B3-93487B9CF1D3}"/>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FAFC6FB1-2F92-4B14-BF4F-29D19E3BEBAB}"/>
            </a:ext>
          </a:extLst>
        </xdr:cNvPr>
        <xdr:cNvSpPr txBox="1"/>
      </xdr:nvSpPr>
      <xdr:spPr>
        <a:xfrm>
          <a:off x="552722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571D58C1-C4D6-4A51-8C58-AE43E72ED31C}"/>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73C1A217-71E8-4510-876B-CA07293B6C18}"/>
            </a:ext>
          </a:extLst>
        </xdr:cNvPr>
        <xdr:cNvSpPr txBox="1"/>
      </xdr:nvSpPr>
      <xdr:spPr>
        <a:xfrm>
          <a:off x="552722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FD24DA1E-41AD-44A6-B34D-C77D5A43711A}"/>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990C9D24-5674-4444-9AD0-DFB26C6C8715}"/>
            </a:ext>
          </a:extLst>
        </xdr:cNvPr>
        <xdr:cNvSpPr txBox="1"/>
      </xdr:nvSpPr>
      <xdr:spPr>
        <a:xfrm>
          <a:off x="552722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B2527EB9-3DD8-49AF-AB8A-5FEF5D4A13DB}"/>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A91FB264-DABD-4185-BD99-EA431BAF162E}"/>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8E646911-07B0-4C6A-A26F-D6B9C1B69345}"/>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B110E33C-1E45-458F-B939-14F7B5FDFC33}"/>
            </a:ext>
          </a:extLst>
        </xdr:cNvPr>
        <xdr:cNvCxnSpPr/>
      </xdr:nvCxnSpPr>
      <xdr:spPr>
        <a:xfrm flipV="1">
          <a:off x="9429115" y="9251950"/>
          <a:ext cx="0" cy="131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C6718AC9-27A3-4809-8243-CC73A2188CC5}"/>
            </a:ext>
          </a:extLst>
        </xdr:cNvPr>
        <xdr:cNvSpPr txBox="1"/>
      </xdr:nvSpPr>
      <xdr:spPr>
        <a:xfrm>
          <a:off x="9467850" y="1056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87CBBE73-72A8-4B97-94D6-14B79F28A108}"/>
            </a:ext>
          </a:extLst>
        </xdr:cNvPr>
        <xdr:cNvCxnSpPr/>
      </xdr:nvCxnSpPr>
      <xdr:spPr>
        <a:xfrm>
          <a:off x="9359900" y="105653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02C11C0E-68D2-41B0-85DD-7ECB2487C719}"/>
            </a:ext>
          </a:extLst>
        </xdr:cNvPr>
        <xdr:cNvSpPr txBox="1"/>
      </xdr:nvSpPr>
      <xdr:spPr>
        <a:xfrm>
          <a:off x="946785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BE841DAC-7804-46F7-B175-D87C8CE908C9}"/>
            </a:ext>
          </a:extLst>
        </xdr:cNvPr>
        <xdr:cNvCxnSpPr/>
      </xdr:nvCxnSpPr>
      <xdr:spPr>
        <a:xfrm>
          <a:off x="935990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6F5C1B31-7E1B-467E-A112-89A6B27DB3ED}"/>
            </a:ext>
          </a:extLst>
        </xdr:cNvPr>
        <xdr:cNvSpPr txBox="1"/>
      </xdr:nvSpPr>
      <xdr:spPr>
        <a:xfrm>
          <a:off x="9467850" y="101249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20AAC489-2372-4F5F-BDFE-2D54EAEED2ED}"/>
            </a:ext>
          </a:extLst>
        </xdr:cNvPr>
        <xdr:cNvSpPr/>
      </xdr:nvSpPr>
      <xdr:spPr>
        <a:xfrm>
          <a:off x="9398000" y="1026718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96D6B7FE-76FA-4EB1-8F31-54A2B83E9232}"/>
            </a:ext>
          </a:extLst>
        </xdr:cNvPr>
        <xdr:cNvSpPr/>
      </xdr:nvSpPr>
      <xdr:spPr>
        <a:xfrm>
          <a:off x="8636000" y="102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1F6FF7CC-9D87-4D43-8B97-507BB3B46EAE}"/>
            </a:ext>
          </a:extLst>
        </xdr:cNvPr>
        <xdr:cNvSpPr/>
      </xdr:nvSpPr>
      <xdr:spPr>
        <a:xfrm>
          <a:off x="7842250" y="10271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6D868056-5C49-49A5-AEE2-E73043725FF2}"/>
            </a:ext>
          </a:extLst>
        </xdr:cNvPr>
        <xdr:cNvSpPr/>
      </xdr:nvSpPr>
      <xdr:spPr>
        <a:xfrm>
          <a:off x="7029450" y="1027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963A5DBF-4C6E-4E4A-9689-9A7567AD06B9}"/>
            </a:ext>
          </a:extLst>
        </xdr:cNvPr>
        <xdr:cNvSpPr/>
      </xdr:nvSpPr>
      <xdr:spPr>
        <a:xfrm>
          <a:off x="6235700" y="1027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9067F1A1-5B65-4FAD-8C0E-6251FA16FB5C}"/>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AE4006F1-E9E3-4934-BC33-70998E40B28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9D10EBB5-4BA3-4918-A397-A6C229B4336D}"/>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6C236EC-AD96-472E-8A72-58F11E08B888}"/>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78B39F2-FA85-47DC-A65A-AFA508EBA481}"/>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148082</xdr:rowOff>
    </xdr:from>
    <xdr:to>
      <xdr:col>55</xdr:col>
      <xdr:colOff>50800</xdr:colOff>
      <xdr:row>63</xdr:row>
      <xdr:rowOff>78232</xdr:rowOff>
    </xdr:to>
    <xdr:sp macro="" textlink="">
      <xdr:nvSpPr>
        <xdr:cNvPr id="241" name="楕円 240">
          <a:extLst>
            <a:ext uri="{FF2B5EF4-FFF2-40B4-BE49-F238E27FC236}">
              <a16:creationId xmlns:a16="http://schemas.microsoft.com/office/drawing/2014/main" id="{4BDEC127-95DD-45B6-A150-DB54BC66FD27}"/>
            </a:ext>
          </a:extLst>
        </xdr:cNvPr>
        <xdr:cNvSpPr/>
      </xdr:nvSpPr>
      <xdr:spPr>
        <a:xfrm>
          <a:off x="9398000" y="103906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126509</xdr:rowOff>
    </xdr:from>
    <xdr:ext cx="469744" cy="259045"/>
    <xdr:sp macro="" textlink="">
      <xdr:nvSpPr>
        <xdr:cNvPr id="242" name="【体育館・プール】&#10;一人当たり面積該当値テキスト">
          <a:extLst>
            <a:ext uri="{FF2B5EF4-FFF2-40B4-BE49-F238E27FC236}">
              <a16:creationId xmlns:a16="http://schemas.microsoft.com/office/drawing/2014/main" id="{C759F5E9-44B3-49C6-A75A-0DB1669AB58E}"/>
            </a:ext>
          </a:extLst>
        </xdr:cNvPr>
        <xdr:cNvSpPr txBox="1"/>
      </xdr:nvSpPr>
      <xdr:spPr>
        <a:xfrm>
          <a:off x="9467850" y="1036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148082</xdr:rowOff>
    </xdr:from>
    <xdr:to>
      <xdr:col>50</xdr:col>
      <xdr:colOff>165100</xdr:colOff>
      <xdr:row>63</xdr:row>
      <xdr:rowOff>78232</xdr:rowOff>
    </xdr:to>
    <xdr:sp macro="" textlink="">
      <xdr:nvSpPr>
        <xdr:cNvPr id="243" name="楕円 242">
          <a:extLst>
            <a:ext uri="{FF2B5EF4-FFF2-40B4-BE49-F238E27FC236}">
              <a16:creationId xmlns:a16="http://schemas.microsoft.com/office/drawing/2014/main" id="{71028411-3038-402A-8B06-2C69A8BC320E}"/>
            </a:ext>
          </a:extLst>
        </xdr:cNvPr>
        <xdr:cNvSpPr/>
      </xdr:nvSpPr>
      <xdr:spPr>
        <a:xfrm>
          <a:off x="8636000" y="103906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27432</xdr:rowOff>
    </xdr:from>
    <xdr:to>
      <xdr:col>55</xdr:col>
      <xdr:colOff>0</xdr:colOff>
      <xdr:row>63</xdr:row>
      <xdr:rowOff>27432</xdr:rowOff>
    </xdr:to>
    <xdr:cxnSp macro="">
      <xdr:nvCxnSpPr>
        <xdr:cNvPr id="244" name="直線コネクタ 243">
          <a:extLst>
            <a:ext uri="{FF2B5EF4-FFF2-40B4-BE49-F238E27FC236}">
              <a16:creationId xmlns:a16="http://schemas.microsoft.com/office/drawing/2014/main" id="{FA0416F4-7A7D-41B7-99FD-46E50C7F59A0}"/>
            </a:ext>
          </a:extLst>
        </xdr:cNvPr>
        <xdr:cNvCxnSpPr/>
      </xdr:nvCxnSpPr>
      <xdr:spPr>
        <a:xfrm>
          <a:off x="8686800" y="1043508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148082</xdr:rowOff>
    </xdr:from>
    <xdr:to>
      <xdr:col>46</xdr:col>
      <xdr:colOff>38100</xdr:colOff>
      <xdr:row>63</xdr:row>
      <xdr:rowOff>78232</xdr:rowOff>
    </xdr:to>
    <xdr:sp macro="" textlink="">
      <xdr:nvSpPr>
        <xdr:cNvPr id="245" name="楕円 244">
          <a:extLst>
            <a:ext uri="{FF2B5EF4-FFF2-40B4-BE49-F238E27FC236}">
              <a16:creationId xmlns:a16="http://schemas.microsoft.com/office/drawing/2014/main" id="{51E22A87-3AF5-414D-9185-F5106EB8CD86}"/>
            </a:ext>
          </a:extLst>
        </xdr:cNvPr>
        <xdr:cNvSpPr/>
      </xdr:nvSpPr>
      <xdr:spPr>
        <a:xfrm>
          <a:off x="7842250" y="103906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27432</xdr:rowOff>
    </xdr:from>
    <xdr:to>
      <xdr:col>50</xdr:col>
      <xdr:colOff>114300</xdr:colOff>
      <xdr:row>63</xdr:row>
      <xdr:rowOff>27432</xdr:rowOff>
    </xdr:to>
    <xdr:cxnSp macro="">
      <xdr:nvCxnSpPr>
        <xdr:cNvPr id="246" name="直線コネクタ 245">
          <a:extLst>
            <a:ext uri="{FF2B5EF4-FFF2-40B4-BE49-F238E27FC236}">
              <a16:creationId xmlns:a16="http://schemas.microsoft.com/office/drawing/2014/main" id="{F1372A54-C5E5-4C24-8E3B-5DBCD15FB484}"/>
            </a:ext>
          </a:extLst>
        </xdr:cNvPr>
        <xdr:cNvCxnSpPr/>
      </xdr:nvCxnSpPr>
      <xdr:spPr>
        <a:xfrm>
          <a:off x="7886700" y="1043508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148082</xdr:rowOff>
    </xdr:from>
    <xdr:to>
      <xdr:col>41</xdr:col>
      <xdr:colOff>101600</xdr:colOff>
      <xdr:row>63</xdr:row>
      <xdr:rowOff>78232</xdr:rowOff>
    </xdr:to>
    <xdr:sp macro="" textlink="">
      <xdr:nvSpPr>
        <xdr:cNvPr id="247" name="楕円 246">
          <a:extLst>
            <a:ext uri="{FF2B5EF4-FFF2-40B4-BE49-F238E27FC236}">
              <a16:creationId xmlns:a16="http://schemas.microsoft.com/office/drawing/2014/main" id="{168970A3-5777-4B57-A1A6-170AB9CEBAF4}"/>
            </a:ext>
          </a:extLst>
        </xdr:cNvPr>
        <xdr:cNvSpPr/>
      </xdr:nvSpPr>
      <xdr:spPr>
        <a:xfrm>
          <a:off x="7029450" y="103906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27432</xdr:rowOff>
    </xdr:from>
    <xdr:to>
      <xdr:col>45</xdr:col>
      <xdr:colOff>177800</xdr:colOff>
      <xdr:row>63</xdr:row>
      <xdr:rowOff>27432</xdr:rowOff>
    </xdr:to>
    <xdr:cxnSp macro="">
      <xdr:nvCxnSpPr>
        <xdr:cNvPr id="248" name="直線コネクタ 247">
          <a:extLst>
            <a:ext uri="{FF2B5EF4-FFF2-40B4-BE49-F238E27FC236}">
              <a16:creationId xmlns:a16="http://schemas.microsoft.com/office/drawing/2014/main" id="{916DB7F9-B330-4C35-A432-A1C6E3BBF2B2}"/>
            </a:ext>
          </a:extLst>
        </xdr:cNvPr>
        <xdr:cNvCxnSpPr/>
      </xdr:nvCxnSpPr>
      <xdr:spPr>
        <a:xfrm>
          <a:off x="7080250" y="1043508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148082</xdr:rowOff>
    </xdr:from>
    <xdr:to>
      <xdr:col>36</xdr:col>
      <xdr:colOff>165100</xdr:colOff>
      <xdr:row>63</xdr:row>
      <xdr:rowOff>78232</xdr:rowOff>
    </xdr:to>
    <xdr:sp macro="" textlink="">
      <xdr:nvSpPr>
        <xdr:cNvPr id="249" name="楕円 248">
          <a:extLst>
            <a:ext uri="{FF2B5EF4-FFF2-40B4-BE49-F238E27FC236}">
              <a16:creationId xmlns:a16="http://schemas.microsoft.com/office/drawing/2014/main" id="{73B77BDE-BC36-4D8A-8C9A-67915AF781A7}"/>
            </a:ext>
          </a:extLst>
        </xdr:cNvPr>
        <xdr:cNvSpPr/>
      </xdr:nvSpPr>
      <xdr:spPr>
        <a:xfrm>
          <a:off x="6235700" y="103906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27432</xdr:rowOff>
    </xdr:from>
    <xdr:to>
      <xdr:col>41</xdr:col>
      <xdr:colOff>50800</xdr:colOff>
      <xdr:row>63</xdr:row>
      <xdr:rowOff>27432</xdr:rowOff>
    </xdr:to>
    <xdr:cxnSp macro="">
      <xdr:nvCxnSpPr>
        <xdr:cNvPr id="250" name="直線コネクタ 249">
          <a:extLst>
            <a:ext uri="{FF2B5EF4-FFF2-40B4-BE49-F238E27FC236}">
              <a16:creationId xmlns:a16="http://schemas.microsoft.com/office/drawing/2014/main" id="{37035013-7C52-4ED2-8C44-FF7A3C13EE69}"/>
            </a:ext>
          </a:extLst>
        </xdr:cNvPr>
        <xdr:cNvCxnSpPr/>
      </xdr:nvCxnSpPr>
      <xdr:spPr>
        <a:xfrm>
          <a:off x="6286500" y="1043508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241C92BD-E10A-4836-9527-EA5784191D40}"/>
            </a:ext>
          </a:extLst>
        </xdr:cNvPr>
        <xdr:cNvSpPr txBox="1"/>
      </xdr:nvSpPr>
      <xdr:spPr>
        <a:xfrm>
          <a:off x="8458277" y="1005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C4274496-F9A8-4780-B517-30DC0C0EB9AB}"/>
            </a:ext>
          </a:extLst>
        </xdr:cNvPr>
        <xdr:cNvSpPr txBox="1"/>
      </xdr:nvSpPr>
      <xdr:spPr>
        <a:xfrm>
          <a:off x="76772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BE0DDA81-7E44-46F3-95F8-2F8C25101256}"/>
            </a:ext>
          </a:extLst>
        </xdr:cNvPr>
        <xdr:cNvSpPr txBox="1"/>
      </xdr:nvSpPr>
      <xdr:spPr>
        <a:xfrm>
          <a:off x="6864427" y="1006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120CD515-6161-40E0-88E7-C60CCD1DB9CC}"/>
            </a:ext>
          </a:extLst>
        </xdr:cNvPr>
        <xdr:cNvSpPr txBox="1"/>
      </xdr:nvSpPr>
      <xdr:spPr>
        <a:xfrm>
          <a:off x="6070677" y="1006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69359</xdr:rowOff>
    </xdr:from>
    <xdr:ext cx="469744" cy="259045"/>
    <xdr:sp macro="" textlink="">
      <xdr:nvSpPr>
        <xdr:cNvPr id="255" name="n_1mainValue【体育館・プール】&#10;一人当たり面積">
          <a:extLst>
            <a:ext uri="{FF2B5EF4-FFF2-40B4-BE49-F238E27FC236}">
              <a16:creationId xmlns:a16="http://schemas.microsoft.com/office/drawing/2014/main" id="{205EFC63-E970-45FB-AE89-7E0F0418588B}"/>
            </a:ext>
          </a:extLst>
        </xdr:cNvPr>
        <xdr:cNvSpPr txBox="1"/>
      </xdr:nvSpPr>
      <xdr:spPr>
        <a:xfrm>
          <a:off x="8458277" y="1047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69359</xdr:rowOff>
    </xdr:from>
    <xdr:ext cx="469744" cy="259045"/>
    <xdr:sp macro="" textlink="">
      <xdr:nvSpPr>
        <xdr:cNvPr id="256" name="n_2mainValue【体育館・プール】&#10;一人当たり面積">
          <a:extLst>
            <a:ext uri="{FF2B5EF4-FFF2-40B4-BE49-F238E27FC236}">
              <a16:creationId xmlns:a16="http://schemas.microsoft.com/office/drawing/2014/main" id="{EEC72BBB-05A9-44D0-BFD0-A72728D4D3B9}"/>
            </a:ext>
          </a:extLst>
        </xdr:cNvPr>
        <xdr:cNvSpPr txBox="1"/>
      </xdr:nvSpPr>
      <xdr:spPr>
        <a:xfrm>
          <a:off x="7677227" y="1047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69359</xdr:rowOff>
    </xdr:from>
    <xdr:ext cx="469744" cy="259045"/>
    <xdr:sp macro="" textlink="">
      <xdr:nvSpPr>
        <xdr:cNvPr id="257" name="n_3mainValue【体育館・プール】&#10;一人当たり面積">
          <a:extLst>
            <a:ext uri="{FF2B5EF4-FFF2-40B4-BE49-F238E27FC236}">
              <a16:creationId xmlns:a16="http://schemas.microsoft.com/office/drawing/2014/main" id="{23DD3503-3CE5-4CD0-8219-C651F7FFC29D}"/>
            </a:ext>
          </a:extLst>
        </xdr:cNvPr>
        <xdr:cNvSpPr txBox="1"/>
      </xdr:nvSpPr>
      <xdr:spPr>
        <a:xfrm>
          <a:off x="6864427" y="1047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69359</xdr:rowOff>
    </xdr:from>
    <xdr:ext cx="469744" cy="259045"/>
    <xdr:sp macro="" textlink="">
      <xdr:nvSpPr>
        <xdr:cNvPr id="258" name="n_4mainValue【体育館・プール】&#10;一人当たり面積">
          <a:extLst>
            <a:ext uri="{FF2B5EF4-FFF2-40B4-BE49-F238E27FC236}">
              <a16:creationId xmlns:a16="http://schemas.microsoft.com/office/drawing/2014/main" id="{8B77BDC7-6F6C-4BE0-BF0B-9AE1C241E568}"/>
            </a:ext>
          </a:extLst>
        </xdr:cNvPr>
        <xdr:cNvSpPr txBox="1"/>
      </xdr:nvSpPr>
      <xdr:spPr>
        <a:xfrm>
          <a:off x="6070677" y="1047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35474D3E-32BB-4831-8230-E0F642FC7455}"/>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33D36F81-4D28-4330-BA5F-C00D6597DC9A}"/>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1864959C-DEBD-4B5D-ACE7-56A5AAA877BA}"/>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74084652-1D30-42F0-91B5-934405799606}"/>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DA4987D6-3D4E-4D80-8C75-74EF47E2326B}"/>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E20EFCA-2FA1-491C-8835-D1855858BCA6}"/>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CF3AE44E-AFCC-4D6E-8D20-DFA97A9D14E4}"/>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8D040B3B-8689-4A95-8DC2-6A3550BE9B2D}"/>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421FCEEE-C650-4AED-93A8-163D4ECA008A}"/>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AFFAAC64-44DC-47B1-9EC9-6DE965D7B6B1}"/>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FE42F0AF-B83C-4797-8BB2-50236B41B76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D99F795F-5503-4B36-B0BA-401CFB88C5EF}"/>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C5BE4320-BC08-4741-80EF-3E1079F217F5}"/>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5F5223F-019D-4713-A723-27F6E4FC0AAC}"/>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4EA034E4-CBC8-4B0D-8736-046F980D6A01}"/>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A5D21A87-984B-4AE5-8CE2-F49E28B12901}"/>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DACCA10A-5129-4D0C-9787-144EFCD6283C}"/>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C7E92AD8-1828-427A-9BAC-6DC1023AC0BA}"/>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10E63E7D-5D7B-4557-BC1B-3C691D9F27AE}"/>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8549F279-D591-427C-A145-5025EFF3159C}"/>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48B1511A-031E-4828-AF86-2BDEDAA36221}"/>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8315B121-7942-4052-8BEE-F2196677682D}"/>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2B8ADEFB-0976-4984-BE3A-CC3768573ED8}"/>
            </a:ext>
          </a:extLst>
        </xdr:cNvPr>
        <xdr:cNvCxnSpPr/>
      </xdr:nvCxnSpPr>
      <xdr:spPr>
        <a:xfrm flipV="1">
          <a:off x="4177665" y="12869163"/>
          <a:ext cx="0" cy="1288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CC784C3F-BE3F-4DB7-9C8F-732E316BE78C}"/>
            </a:ext>
          </a:extLst>
        </xdr:cNvPr>
        <xdr:cNvSpPr txBox="1"/>
      </xdr:nvSpPr>
      <xdr:spPr>
        <a:xfrm>
          <a:off x="4216400"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64F8BD8C-E7C8-4122-9FEA-20487F6CDA5A}"/>
            </a:ext>
          </a:extLst>
        </xdr:cNvPr>
        <xdr:cNvCxnSpPr/>
      </xdr:nvCxnSpPr>
      <xdr:spPr>
        <a:xfrm>
          <a:off x="4108450" y="1415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2D5E5736-E048-4800-8B6E-B3DCCBA7EB3F}"/>
            </a:ext>
          </a:extLst>
        </xdr:cNvPr>
        <xdr:cNvSpPr txBox="1"/>
      </xdr:nvSpPr>
      <xdr:spPr>
        <a:xfrm>
          <a:off x="4216400" y="12650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C3BA5ACD-56AC-416B-8242-84BBC789AAC2}"/>
            </a:ext>
          </a:extLst>
        </xdr:cNvPr>
        <xdr:cNvCxnSpPr/>
      </xdr:nvCxnSpPr>
      <xdr:spPr>
        <a:xfrm>
          <a:off x="4108450" y="128691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99331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949ED828-E24B-460D-ACF6-97B9786AB722}"/>
            </a:ext>
          </a:extLst>
        </xdr:cNvPr>
        <xdr:cNvSpPr txBox="1"/>
      </xdr:nvSpPr>
      <xdr:spPr>
        <a:xfrm>
          <a:off x="4216400" y="131485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B625B1BD-8E40-4FD4-8559-62B108E03A7F}"/>
            </a:ext>
          </a:extLst>
        </xdr:cNvPr>
        <xdr:cNvSpPr/>
      </xdr:nvSpPr>
      <xdr:spPr>
        <a:xfrm>
          <a:off x="4127500" y="13290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B5AA4059-5A89-4BD3-992B-4E99A9CABC6F}"/>
            </a:ext>
          </a:extLst>
        </xdr:cNvPr>
        <xdr:cNvSpPr/>
      </xdr:nvSpPr>
      <xdr:spPr>
        <a:xfrm>
          <a:off x="3384550" y="132542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95B4F019-DB09-4B0D-96D5-C93F0270C170}"/>
            </a:ext>
          </a:extLst>
        </xdr:cNvPr>
        <xdr:cNvSpPr/>
      </xdr:nvSpPr>
      <xdr:spPr>
        <a:xfrm>
          <a:off x="2571750" y="1322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1B919C10-9247-4109-BE63-8C58DBE02ACF}"/>
            </a:ext>
          </a:extLst>
        </xdr:cNvPr>
        <xdr:cNvSpPr/>
      </xdr:nvSpPr>
      <xdr:spPr>
        <a:xfrm>
          <a:off x="1778000" y="13196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91" name="フローチャート: 判断 290">
          <a:extLst>
            <a:ext uri="{FF2B5EF4-FFF2-40B4-BE49-F238E27FC236}">
              <a16:creationId xmlns:a16="http://schemas.microsoft.com/office/drawing/2014/main" id="{3F359569-05B5-4C43-90D3-CBE3B9F07617}"/>
            </a:ext>
          </a:extLst>
        </xdr:cNvPr>
        <xdr:cNvSpPr/>
      </xdr:nvSpPr>
      <xdr:spPr>
        <a:xfrm>
          <a:off x="984250" y="131599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22AAC6AD-754F-4B8C-9681-971A59AC242D}"/>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9100FD87-DB5D-43A3-B4B2-8C814DDC8B75}"/>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3517496D-27FC-43AE-BE14-8C249F539953}"/>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F769C339-37BC-4EF4-A5E3-57C02392FC8D}"/>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12CCE48B-FFB8-440C-A7F6-8D6045FC305B}"/>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10161</xdr:rowOff>
    </xdr:from>
    <xdr:to>
      <xdr:col>24</xdr:col>
      <xdr:colOff>114300</xdr:colOff>
      <xdr:row>81</xdr:row>
      <xdr:rowOff>111761</xdr:rowOff>
    </xdr:to>
    <xdr:sp macro="" textlink="">
      <xdr:nvSpPr>
        <xdr:cNvPr id="297" name="楕円 296">
          <a:extLst>
            <a:ext uri="{FF2B5EF4-FFF2-40B4-BE49-F238E27FC236}">
              <a16:creationId xmlns:a16="http://schemas.microsoft.com/office/drawing/2014/main" id="{C4C7773B-106F-41F9-A9B1-43070AB9756C}"/>
            </a:ext>
          </a:extLst>
        </xdr:cNvPr>
        <xdr:cNvSpPr/>
      </xdr:nvSpPr>
      <xdr:spPr>
        <a:xfrm>
          <a:off x="4127500" y="1338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160038</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8DD1E651-2A32-4E15-AD77-2C056382CC71}"/>
            </a:ext>
          </a:extLst>
        </xdr:cNvPr>
        <xdr:cNvSpPr txBox="1"/>
      </xdr:nvSpPr>
      <xdr:spPr>
        <a:xfrm>
          <a:off x="4216400" y="13374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10161</xdr:rowOff>
    </xdr:from>
    <xdr:to>
      <xdr:col>20</xdr:col>
      <xdr:colOff>38100</xdr:colOff>
      <xdr:row>81</xdr:row>
      <xdr:rowOff>111761</xdr:rowOff>
    </xdr:to>
    <xdr:sp macro="" textlink="">
      <xdr:nvSpPr>
        <xdr:cNvPr id="299" name="楕円 298">
          <a:extLst>
            <a:ext uri="{FF2B5EF4-FFF2-40B4-BE49-F238E27FC236}">
              <a16:creationId xmlns:a16="http://schemas.microsoft.com/office/drawing/2014/main" id="{F7D46D95-1AF7-4B8A-820F-3B186CA04642}"/>
            </a:ext>
          </a:extLst>
        </xdr:cNvPr>
        <xdr:cNvSpPr/>
      </xdr:nvSpPr>
      <xdr:spPr>
        <a:xfrm>
          <a:off x="3384550" y="133896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60961</xdr:rowOff>
    </xdr:from>
    <xdr:to>
      <xdr:col>24</xdr:col>
      <xdr:colOff>63500</xdr:colOff>
      <xdr:row>81</xdr:row>
      <xdr:rowOff>60961</xdr:rowOff>
    </xdr:to>
    <xdr:cxnSp macro="">
      <xdr:nvCxnSpPr>
        <xdr:cNvPr id="300" name="直線コネクタ 299">
          <a:extLst>
            <a:ext uri="{FF2B5EF4-FFF2-40B4-BE49-F238E27FC236}">
              <a16:creationId xmlns:a16="http://schemas.microsoft.com/office/drawing/2014/main" id="{A626DEF7-BFBD-4E24-8871-E142C0CC5C96}"/>
            </a:ext>
          </a:extLst>
        </xdr:cNvPr>
        <xdr:cNvCxnSpPr/>
      </xdr:nvCxnSpPr>
      <xdr:spPr>
        <a:xfrm>
          <a:off x="3429000" y="13440411"/>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129032</xdr:rowOff>
    </xdr:from>
    <xdr:to>
      <xdr:col>15</xdr:col>
      <xdr:colOff>101600</xdr:colOff>
      <xdr:row>81</xdr:row>
      <xdr:rowOff>59182</xdr:rowOff>
    </xdr:to>
    <xdr:sp macro="" textlink="">
      <xdr:nvSpPr>
        <xdr:cNvPr id="301" name="楕円 300">
          <a:extLst>
            <a:ext uri="{FF2B5EF4-FFF2-40B4-BE49-F238E27FC236}">
              <a16:creationId xmlns:a16="http://schemas.microsoft.com/office/drawing/2014/main" id="{2E62632B-EBDC-455C-9C5D-F369CB26447C}"/>
            </a:ext>
          </a:extLst>
        </xdr:cNvPr>
        <xdr:cNvSpPr/>
      </xdr:nvSpPr>
      <xdr:spPr>
        <a:xfrm>
          <a:off x="2571750" y="133433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8382</xdr:rowOff>
    </xdr:from>
    <xdr:to>
      <xdr:col>19</xdr:col>
      <xdr:colOff>177800</xdr:colOff>
      <xdr:row>81</xdr:row>
      <xdr:rowOff>60961</xdr:rowOff>
    </xdr:to>
    <xdr:cxnSp macro="">
      <xdr:nvCxnSpPr>
        <xdr:cNvPr id="302" name="直線コネクタ 301">
          <a:extLst>
            <a:ext uri="{FF2B5EF4-FFF2-40B4-BE49-F238E27FC236}">
              <a16:creationId xmlns:a16="http://schemas.microsoft.com/office/drawing/2014/main" id="{4C5A01B3-7D85-4074-849F-FDAC48BD4441}"/>
            </a:ext>
          </a:extLst>
        </xdr:cNvPr>
        <xdr:cNvCxnSpPr/>
      </xdr:nvCxnSpPr>
      <xdr:spPr>
        <a:xfrm>
          <a:off x="2622550" y="13387832"/>
          <a:ext cx="806450" cy="5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83313</xdr:rowOff>
    </xdr:from>
    <xdr:to>
      <xdr:col>10</xdr:col>
      <xdr:colOff>165100</xdr:colOff>
      <xdr:row>81</xdr:row>
      <xdr:rowOff>13463</xdr:rowOff>
    </xdr:to>
    <xdr:sp macro="" textlink="">
      <xdr:nvSpPr>
        <xdr:cNvPr id="303" name="楕円 302">
          <a:extLst>
            <a:ext uri="{FF2B5EF4-FFF2-40B4-BE49-F238E27FC236}">
              <a16:creationId xmlns:a16="http://schemas.microsoft.com/office/drawing/2014/main" id="{9CA7B0A6-B372-4A2F-9FC1-9E88E576FDC7}"/>
            </a:ext>
          </a:extLst>
        </xdr:cNvPr>
        <xdr:cNvSpPr/>
      </xdr:nvSpPr>
      <xdr:spPr>
        <a:xfrm>
          <a:off x="1778000" y="132976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134113</xdr:rowOff>
    </xdr:from>
    <xdr:to>
      <xdr:col>15</xdr:col>
      <xdr:colOff>50800</xdr:colOff>
      <xdr:row>81</xdr:row>
      <xdr:rowOff>8382</xdr:rowOff>
    </xdr:to>
    <xdr:cxnSp macro="">
      <xdr:nvCxnSpPr>
        <xdr:cNvPr id="304" name="直線コネクタ 303">
          <a:extLst>
            <a:ext uri="{FF2B5EF4-FFF2-40B4-BE49-F238E27FC236}">
              <a16:creationId xmlns:a16="http://schemas.microsoft.com/office/drawing/2014/main" id="{669D52E9-998F-4BE5-B5CC-80F8DBFBEBB0}"/>
            </a:ext>
          </a:extLst>
        </xdr:cNvPr>
        <xdr:cNvCxnSpPr/>
      </xdr:nvCxnSpPr>
      <xdr:spPr>
        <a:xfrm>
          <a:off x="1828800" y="13348463"/>
          <a:ext cx="79375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30735</xdr:rowOff>
    </xdr:from>
    <xdr:to>
      <xdr:col>6</xdr:col>
      <xdr:colOff>38100</xdr:colOff>
      <xdr:row>80</xdr:row>
      <xdr:rowOff>132335</xdr:rowOff>
    </xdr:to>
    <xdr:sp macro="" textlink="">
      <xdr:nvSpPr>
        <xdr:cNvPr id="305" name="楕円 304">
          <a:extLst>
            <a:ext uri="{FF2B5EF4-FFF2-40B4-BE49-F238E27FC236}">
              <a16:creationId xmlns:a16="http://schemas.microsoft.com/office/drawing/2014/main" id="{833AA3E8-2928-4CF5-AB80-415DA394647B}"/>
            </a:ext>
          </a:extLst>
        </xdr:cNvPr>
        <xdr:cNvSpPr/>
      </xdr:nvSpPr>
      <xdr:spPr>
        <a:xfrm>
          <a:off x="984250" y="132450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81535</xdr:rowOff>
    </xdr:from>
    <xdr:to>
      <xdr:col>10</xdr:col>
      <xdr:colOff>114300</xdr:colOff>
      <xdr:row>80</xdr:row>
      <xdr:rowOff>134113</xdr:rowOff>
    </xdr:to>
    <xdr:cxnSp macro="">
      <xdr:nvCxnSpPr>
        <xdr:cNvPr id="306" name="直線コネクタ 305">
          <a:extLst>
            <a:ext uri="{FF2B5EF4-FFF2-40B4-BE49-F238E27FC236}">
              <a16:creationId xmlns:a16="http://schemas.microsoft.com/office/drawing/2014/main" id="{A211E982-EB45-4695-B1F2-1D32EEED8DE0}"/>
            </a:ext>
          </a:extLst>
        </xdr:cNvPr>
        <xdr:cNvCxnSpPr/>
      </xdr:nvCxnSpPr>
      <xdr:spPr>
        <a:xfrm>
          <a:off x="1028700" y="13295885"/>
          <a:ext cx="8001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158005</xdr:rowOff>
    </xdr:from>
    <xdr:ext cx="405111" cy="259045"/>
    <xdr:sp macro="" textlink="">
      <xdr:nvSpPr>
        <xdr:cNvPr id="307" name="n_1aveValue【福祉施設】&#10;有形固定資産減価償却率">
          <a:extLst>
            <a:ext uri="{FF2B5EF4-FFF2-40B4-BE49-F238E27FC236}">
              <a16:creationId xmlns:a16="http://schemas.microsoft.com/office/drawing/2014/main" id="{589D1176-F80D-4E70-B672-5479D1014B05}"/>
            </a:ext>
          </a:extLst>
        </xdr:cNvPr>
        <xdr:cNvSpPr txBox="1"/>
      </xdr:nvSpPr>
      <xdr:spPr>
        <a:xfrm>
          <a:off x="3239144" y="13042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130573</xdr:rowOff>
    </xdr:from>
    <xdr:ext cx="405111" cy="259045"/>
    <xdr:sp macro="" textlink="">
      <xdr:nvSpPr>
        <xdr:cNvPr id="308" name="n_2aveValue【福祉施設】&#10;有形固定資産減価償却率">
          <a:extLst>
            <a:ext uri="{FF2B5EF4-FFF2-40B4-BE49-F238E27FC236}">
              <a16:creationId xmlns:a16="http://schemas.microsoft.com/office/drawing/2014/main" id="{9A540439-E616-4835-98F8-98894256EAF1}"/>
            </a:ext>
          </a:extLst>
        </xdr:cNvPr>
        <xdr:cNvSpPr txBox="1"/>
      </xdr:nvSpPr>
      <xdr:spPr>
        <a:xfrm>
          <a:off x="2439044" y="13014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93997</xdr:rowOff>
    </xdr:from>
    <xdr:ext cx="405111" cy="259045"/>
    <xdr:sp macro="" textlink="">
      <xdr:nvSpPr>
        <xdr:cNvPr id="309" name="n_3aveValue【福祉施設】&#10;有形固定資産減価償却率">
          <a:extLst>
            <a:ext uri="{FF2B5EF4-FFF2-40B4-BE49-F238E27FC236}">
              <a16:creationId xmlns:a16="http://schemas.microsoft.com/office/drawing/2014/main" id="{441E62A5-5372-4B32-8A49-29CD39A623EC}"/>
            </a:ext>
          </a:extLst>
        </xdr:cNvPr>
        <xdr:cNvSpPr txBox="1"/>
      </xdr:nvSpPr>
      <xdr:spPr>
        <a:xfrm>
          <a:off x="1645294" y="1297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57421</xdr:rowOff>
    </xdr:from>
    <xdr:ext cx="405111" cy="259045"/>
    <xdr:sp macro="" textlink="">
      <xdr:nvSpPr>
        <xdr:cNvPr id="310" name="n_4aveValue【福祉施設】&#10;有形固定資産減価償却率">
          <a:extLst>
            <a:ext uri="{FF2B5EF4-FFF2-40B4-BE49-F238E27FC236}">
              <a16:creationId xmlns:a16="http://schemas.microsoft.com/office/drawing/2014/main" id="{BCFDC2EC-8662-47D4-B17B-0A0B2F00D995}"/>
            </a:ext>
          </a:extLst>
        </xdr:cNvPr>
        <xdr:cNvSpPr txBox="1"/>
      </xdr:nvSpPr>
      <xdr:spPr>
        <a:xfrm>
          <a:off x="851544" y="12941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102888</xdr:rowOff>
    </xdr:from>
    <xdr:ext cx="405111" cy="259045"/>
    <xdr:sp macro="" textlink="">
      <xdr:nvSpPr>
        <xdr:cNvPr id="311" name="n_1mainValue【福祉施設】&#10;有形固定資産減価償却率">
          <a:extLst>
            <a:ext uri="{FF2B5EF4-FFF2-40B4-BE49-F238E27FC236}">
              <a16:creationId xmlns:a16="http://schemas.microsoft.com/office/drawing/2014/main" id="{094CA5DC-A528-4B81-B765-2542A4F7D39C}"/>
            </a:ext>
          </a:extLst>
        </xdr:cNvPr>
        <xdr:cNvSpPr txBox="1"/>
      </xdr:nvSpPr>
      <xdr:spPr>
        <a:xfrm>
          <a:off x="32391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50309</xdr:rowOff>
    </xdr:from>
    <xdr:ext cx="405111" cy="259045"/>
    <xdr:sp macro="" textlink="">
      <xdr:nvSpPr>
        <xdr:cNvPr id="312" name="n_2mainValue【福祉施設】&#10;有形固定資産減価償却率">
          <a:extLst>
            <a:ext uri="{FF2B5EF4-FFF2-40B4-BE49-F238E27FC236}">
              <a16:creationId xmlns:a16="http://schemas.microsoft.com/office/drawing/2014/main" id="{E3692611-ACE4-460B-8AC8-9DCA22329ACB}"/>
            </a:ext>
          </a:extLst>
        </xdr:cNvPr>
        <xdr:cNvSpPr txBox="1"/>
      </xdr:nvSpPr>
      <xdr:spPr>
        <a:xfrm>
          <a:off x="2439044" y="13429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4590</xdr:rowOff>
    </xdr:from>
    <xdr:ext cx="405111" cy="259045"/>
    <xdr:sp macro="" textlink="">
      <xdr:nvSpPr>
        <xdr:cNvPr id="313" name="n_3mainValue【福祉施設】&#10;有形固定資産減価償却率">
          <a:extLst>
            <a:ext uri="{FF2B5EF4-FFF2-40B4-BE49-F238E27FC236}">
              <a16:creationId xmlns:a16="http://schemas.microsoft.com/office/drawing/2014/main" id="{07B98F71-6FED-4B8A-9E1C-DA86731D0D4F}"/>
            </a:ext>
          </a:extLst>
        </xdr:cNvPr>
        <xdr:cNvSpPr txBox="1"/>
      </xdr:nvSpPr>
      <xdr:spPr>
        <a:xfrm>
          <a:off x="1645294" y="13384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123462</xdr:rowOff>
    </xdr:from>
    <xdr:ext cx="405111" cy="259045"/>
    <xdr:sp macro="" textlink="">
      <xdr:nvSpPr>
        <xdr:cNvPr id="314" name="n_4mainValue【福祉施設】&#10;有形固定資産減価償却率">
          <a:extLst>
            <a:ext uri="{FF2B5EF4-FFF2-40B4-BE49-F238E27FC236}">
              <a16:creationId xmlns:a16="http://schemas.microsoft.com/office/drawing/2014/main" id="{61BA80FC-DA00-4603-A809-A5768AC4E1ED}"/>
            </a:ext>
          </a:extLst>
        </xdr:cNvPr>
        <xdr:cNvSpPr txBox="1"/>
      </xdr:nvSpPr>
      <xdr:spPr>
        <a:xfrm>
          <a:off x="851544" y="13337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E796DC1-E8C1-4468-84AF-46E51531ECF8}"/>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75103F56-7D65-4EAA-B83E-33F1A7652F43}"/>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E91015A4-D8BD-4C5E-B4B2-BC9D7F35C46F}"/>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ABE32DFC-2053-4062-873F-63587881E2C4}"/>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6FC13EED-202B-4D2B-A329-121FBA72002F}"/>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35A9322E-A3BA-4BA0-B4F3-FBAF53BB6E49}"/>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EBE30654-37A0-426A-A44D-FD48776A665C}"/>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2E6683F9-77D7-452D-A245-9D64174B58A2}"/>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769E20C6-1310-44A1-A4EA-BE7CAFBD0BDE}"/>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E0EF1FEC-884A-4626-8463-21177243C037}"/>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8891DCC2-5FD7-40CA-AF4A-0D372E7D3320}"/>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F0D39902-1215-4372-B0F5-1DA828B6E945}"/>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76FBBC23-FC5F-4E62-92DF-4EDFE83E0536}"/>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CD08A038-5453-4024-AE37-0676944EDF44}"/>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29DDD430-DCF7-44C7-8BBC-96931E9AD58F}"/>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3275F0D0-218C-4BA0-AA90-5A6465001EFA}"/>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22EA400D-51D0-4EB3-8324-1025B538E43F}"/>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7C233CE0-BDA4-4AB6-8283-AC2FA051CE6D}"/>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AE70CD5C-6870-4917-BD80-50B15EF3981B}"/>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3F3EE64E-FD09-482C-9E1F-ACFDE4450C69}"/>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9251DAFD-E0D8-4B85-83A8-C9458D193532}"/>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0A38E2F4-2D03-480B-95B2-C2A9623E21AA}"/>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4EDE602E-734F-4E96-9AA5-4000CB270ADF}"/>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B034EE04-890A-4332-A2A9-699CAA3E951A}"/>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BC79201C-97A5-4B76-976F-A17C31791039}"/>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251943C2-A9E8-4588-8021-05A04BDF4F04}"/>
            </a:ext>
          </a:extLst>
        </xdr:cNvPr>
        <xdr:cNvCxnSpPr/>
      </xdr:nvCxnSpPr>
      <xdr:spPr>
        <a:xfrm flipV="1">
          <a:off x="9429115" y="12797971"/>
          <a:ext cx="0" cy="1488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E3297DA8-4B16-46D5-AE51-6B1C87B29476}"/>
            </a:ext>
          </a:extLst>
        </xdr:cNvPr>
        <xdr:cNvSpPr txBox="1"/>
      </xdr:nvSpPr>
      <xdr:spPr>
        <a:xfrm>
          <a:off x="9467850" y="1429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7164A4C1-DF4A-4907-84B2-BEBBA3CC8173}"/>
            </a:ext>
          </a:extLst>
        </xdr:cNvPr>
        <xdr:cNvCxnSpPr/>
      </xdr:nvCxnSpPr>
      <xdr:spPr>
        <a:xfrm>
          <a:off x="9359900" y="14286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F132C293-4232-4642-BEBC-8AFA7D7EF015}"/>
            </a:ext>
          </a:extLst>
        </xdr:cNvPr>
        <xdr:cNvSpPr txBox="1"/>
      </xdr:nvSpPr>
      <xdr:spPr>
        <a:xfrm>
          <a:off x="9467850" y="1257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17BE21ED-4302-49BF-A93B-5149DC9F046A}"/>
            </a:ext>
          </a:extLst>
        </xdr:cNvPr>
        <xdr:cNvCxnSpPr/>
      </xdr:nvCxnSpPr>
      <xdr:spPr>
        <a:xfrm>
          <a:off x="9359900" y="127979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89098</xdr:rowOff>
    </xdr:from>
    <xdr:ext cx="469744" cy="259045"/>
    <xdr:sp macro="" textlink="">
      <xdr:nvSpPr>
        <xdr:cNvPr id="345" name="【福祉施設】&#10;一人当たり面積平均値テキスト">
          <a:extLst>
            <a:ext uri="{FF2B5EF4-FFF2-40B4-BE49-F238E27FC236}">
              <a16:creationId xmlns:a16="http://schemas.microsoft.com/office/drawing/2014/main" id="{25321206-2648-4C9B-BD77-09E9C803B432}"/>
            </a:ext>
          </a:extLst>
        </xdr:cNvPr>
        <xdr:cNvSpPr txBox="1"/>
      </xdr:nvSpPr>
      <xdr:spPr>
        <a:xfrm>
          <a:off x="9467850" y="136336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4CDD544D-3484-4C57-AA70-625DA3F319A5}"/>
            </a:ext>
          </a:extLst>
        </xdr:cNvPr>
        <xdr:cNvSpPr/>
      </xdr:nvSpPr>
      <xdr:spPr>
        <a:xfrm>
          <a:off x="939800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4486F015-9372-4D55-89CF-87255307F036}"/>
            </a:ext>
          </a:extLst>
        </xdr:cNvPr>
        <xdr:cNvSpPr/>
      </xdr:nvSpPr>
      <xdr:spPr>
        <a:xfrm>
          <a:off x="8636000" y="1377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1B6B603B-8139-4A3D-94AF-6AA79B758354}"/>
            </a:ext>
          </a:extLst>
        </xdr:cNvPr>
        <xdr:cNvSpPr/>
      </xdr:nvSpPr>
      <xdr:spPr>
        <a:xfrm>
          <a:off x="784225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CF5F90A3-1DEA-441F-B07A-C3FAC6ADF4D2}"/>
            </a:ext>
          </a:extLst>
        </xdr:cNvPr>
        <xdr:cNvSpPr/>
      </xdr:nvSpPr>
      <xdr:spPr>
        <a:xfrm>
          <a:off x="702945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8ADCE2F5-1AE3-4E9D-AFDB-354ABC6AD2FA}"/>
            </a:ext>
          </a:extLst>
        </xdr:cNvPr>
        <xdr:cNvSpPr/>
      </xdr:nvSpPr>
      <xdr:spPr>
        <a:xfrm>
          <a:off x="62357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69D6414-F497-4C14-B549-2FF1DB091E9F}"/>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4B97CB2-CE62-4837-B7B3-1B7A121D629B}"/>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0582EAE-4BA0-401B-A591-5FFFAC4836B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919EA09F-A04A-4C03-9CF9-637FFFD3CF46}"/>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A859DDF-AC44-4FE9-9D76-AF205B0B85F6}"/>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142421</xdr:rowOff>
    </xdr:from>
    <xdr:to>
      <xdr:col>55</xdr:col>
      <xdr:colOff>50800</xdr:colOff>
      <xdr:row>84</xdr:row>
      <xdr:rowOff>72571</xdr:rowOff>
    </xdr:to>
    <xdr:sp macro="" textlink="">
      <xdr:nvSpPr>
        <xdr:cNvPr id="356" name="楕円 355">
          <a:extLst>
            <a:ext uri="{FF2B5EF4-FFF2-40B4-BE49-F238E27FC236}">
              <a16:creationId xmlns:a16="http://schemas.microsoft.com/office/drawing/2014/main" id="{E6EF87A7-B4BC-4F33-A33C-2134A03BF897}"/>
            </a:ext>
          </a:extLst>
        </xdr:cNvPr>
        <xdr:cNvSpPr/>
      </xdr:nvSpPr>
      <xdr:spPr>
        <a:xfrm>
          <a:off x="9398000" y="1385207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120848</xdr:rowOff>
    </xdr:from>
    <xdr:ext cx="469744" cy="259045"/>
    <xdr:sp macro="" textlink="">
      <xdr:nvSpPr>
        <xdr:cNvPr id="357" name="【福祉施設】&#10;一人当たり面積該当値テキスト">
          <a:extLst>
            <a:ext uri="{FF2B5EF4-FFF2-40B4-BE49-F238E27FC236}">
              <a16:creationId xmlns:a16="http://schemas.microsoft.com/office/drawing/2014/main" id="{965973B6-0383-4F05-B36F-FE25E525C0CE}"/>
            </a:ext>
          </a:extLst>
        </xdr:cNvPr>
        <xdr:cNvSpPr txBox="1"/>
      </xdr:nvSpPr>
      <xdr:spPr>
        <a:xfrm>
          <a:off x="9467850" y="1383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14514</xdr:rowOff>
    </xdr:from>
    <xdr:to>
      <xdr:col>50</xdr:col>
      <xdr:colOff>165100</xdr:colOff>
      <xdr:row>84</xdr:row>
      <xdr:rowOff>116114</xdr:rowOff>
    </xdr:to>
    <xdr:sp macro="" textlink="">
      <xdr:nvSpPr>
        <xdr:cNvPr id="358" name="楕円 357">
          <a:extLst>
            <a:ext uri="{FF2B5EF4-FFF2-40B4-BE49-F238E27FC236}">
              <a16:creationId xmlns:a16="http://schemas.microsoft.com/office/drawing/2014/main" id="{D066CC97-5AEB-4640-B057-BA5E25E34C20}"/>
            </a:ext>
          </a:extLst>
        </xdr:cNvPr>
        <xdr:cNvSpPr/>
      </xdr:nvSpPr>
      <xdr:spPr>
        <a:xfrm>
          <a:off x="8636000" y="1388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21771</xdr:rowOff>
    </xdr:from>
    <xdr:to>
      <xdr:col>55</xdr:col>
      <xdr:colOff>0</xdr:colOff>
      <xdr:row>84</xdr:row>
      <xdr:rowOff>65314</xdr:rowOff>
    </xdr:to>
    <xdr:cxnSp macro="">
      <xdr:nvCxnSpPr>
        <xdr:cNvPr id="359" name="直線コネクタ 358">
          <a:extLst>
            <a:ext uri="{FF2B5EF4-FFF2-40B4-BE49-F238E27FC236}">
              <a16:creationId xmlns:a16="http://schemas.microsoft.com/office/drawing/2014/main" id="{BA60ED34-8FB0-48EA-A4CD-4342493943D3}"/>
            </a:ext>
          </a:extLst>
        </xdr:cNvPr>
        <xdr:cNvCxnSpPr/>
      </xdr:nvCxnSpPr>
      <xdr:spPr>
        <a:xfrm flipV="1">
          <a:off x="8686800" y="13896521"/>
          <a:ext cx="74295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164193</xdr:rowOff>
    </xdr:from>
    <xdr:to>
      <xdr:col>46</xdr:col>
      <xdr:colOff>38100</xdr:colOff>
      <xdr:row>84</xdr:row>
      <xdr:rowOff>94343</xdr:rowOff>
    </xdr:to>
    <xdr:sp macro="" textlink="">
      <xdr:nvSpPr>
        <xdr:cNvPr id="360" name="楕円 359">
          <a:extLst>
            <a:ext uri="{FF2B5EF4-FFF2-40B4-BE49-F238E27FC236}">
              <a16:creationId xmlns:a16="http://schemas.microsoft.com/office/drawing/2014/main" id="{7A52185B-B674-4F34-8EF7-C7C5682AE080}"/>
            </a:ext>
          </a:extLst>
        </xdr:cNvPr>
        <xdr:cNvSpPr/>
      </xdr:nvSpPr>
      <xdr:spPr>
        <a:xfrm>
          <a:off x="7842250" y="138738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43543</xdr:rowOff>
    </xdr:from>
    <xdr:to>
      <xdr:col>50</xdr:col>
      <xdr:colOff>114300</xdr:colOff>
      <xdr:row>84</xdr:row>
      <xdr:rowOff>65314</xdr:rowOff>
    </xdr:to>
    <xdr:cxnSp macro="">
      <xdr:nvCxnSpPr>
        <xdr:cNvPr id="361" name="直線コネクタ 360">
          <a:extLst>
            <a:ext uri="{FF2B5EF4-FFF2-40B4-BE49-F238E27FC236}">
              <a16:creationId xmlns:a16="http://schemas.microsoft.com/office/drawing/2014/main" id="{3285B1DC-AEC8-450A-8B16-13E09B8BBEA4}"/>
            </a:ext>
          </a:extLst>
        </xdr:cNvPr>
        <xdr:cNvCxnSpPr/>
      </xdr:nvCxnSpPr>
      <xdr:spPr>
        <a:xfrm>
          <a:off x="7886700" y="13918293"/>
          <a:ext cx="8001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164193</xdr:rowOff>
    </xdr:from>
    <xdr:to>
      <xdr:col>41</xdr:col>
      <xdr:colOff>101600</xdr:colOff>
      <xdr:row>84</xdr:row>
      <xdr:rowOff>94343</xdr:rowOff>
    </xdr:to>
    <xdr:sp macro="" textlink="">
      <xdr:nvSpPr>
        <xdr:cNvPr id="362" name="楕円 361">
          <a:extLst>
            <a:ext uri="{FF2B5EF4-FFF2-40B4-BE49-F238E27FC236}">
              <a16:creationId xmlns:a16="http://schemas.microsoft.com/office/drawing/2014/main" id="{AEA7979E-F833-45DB-8403-551A10FC534E}"/>
            </a:ext>
          </a:extLst>
        </xdr:cNvPr>
        <xdr:cNvSpPr/>
      </xdr:nvSpPr>
      <xdr:spPr>
        <a:xfrm>
          <a:off x="7029450" y="138738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43543</xdr:rowOff>
    </xdr:from>
    <xdr:to>
      <xdr:col>45</xdr:col>
      <xdr:colOff>177800</xdr:colOff>
      <xdr:row>84</xdr:row>
      <xdr:rowOff>43543</xdr:rowOff>
    </xdr:to>
    <xdr:cxnSp macro="">
      <xdr:nvCxnSpPr>
        <xdr:cNvPr id="363" name="直線コネクタ 362">
          <a:extLst>
            <a:ext uri="{FF2B5EF4-FFF2-40B4-BE49-F238E27FC236}">
              <a16:creationId xmlns:a16="http://schemas.microsoft.com/office/drawing/2014/main" id="{27D51E33-3616-4917-9B6D-EA69FD07C514}"/>
            </a:ext>
          </a:extLst>
        </xdr:cNvPr>
        <xdr:cNvCxnSpPr/>
      </xdr:nvCxnSpPr>
      <xdr:spPr>
        <a:xfrm>
          <a:off x="7080250" y="1391829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164193</xdr:rowOff>
    </xdr:from>
    <xdr:to>
      <xdr:col>36</xdr:col>
      <xdr:colOff>165100</xdr:colOff>
      <xdr:row>84</xdr:row>
      <xdr:rowOff>94343</xdr:rowOff>
    </xdr:to>
    <xdr:sp macro="" textlink="">
      <xdr:nvSpPr>
        <xdr:cNvPr id="364" name="楕円 363">
          <a:extLst>
            <a:ext uri="{FF2B5EF4-FFF2-40B4-BE49-F238E27FC236}">
              <a16:creationId xmlns:a16="http://schemas.microsoft.com/office/drawing/2014/main" id="{C2C79D09-E561-4598-91D9-9DEF4F4180A0}"/>
            </a:ext>
          </a:extLst>
        </xdr:cNvPr>
        <xdr:cNvSpPr/>
      </xdr:nvSpPr>
      <xdr:spPr>
        <a:xfrm>
          <a:off x="6235700" y="138738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43543</xdr:rowOff>
    </xdr:from>
    <xdr:to>
      <xdr:col>41</xdr:col>
      <xdr:colOff>50800</xdr:colOff>
      <xdr:row>84</xdr:row>
      <xdr:rowOff>43543</xdr:rowOff>
    </xdr:to>
    <xdr:cxnSp macro="">
      <xdr:nvCxnSpPr>
        <xdr:cNvPr id="365" name="直線コネクタ 364">
          <a:extLst>
            <a:ext uri="{FF2B5EF4-FFF2-40B4-BE49-F238E27FC236}">
              <a16:creationId xmlns:a16="http://schemas.microsoft.com/office/drawing/2014/main" id="{CF62C9C8-0A99-4001-8411-379A6909D356}"/>
            </a:ext>
          </a:extLst>
        </xdr:cNvPr>
        <xdr:cNvCxnSpPr/>
      </xdr:nvCxnSpPr>
      <xdr:spPr>
        <a:xfrm>
          <a:off x="6286500" y="1391829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12898</xdr:rowOff>
    </xdr:from>
    <xdr:ext cx="469744" cy="259045"/>
    <xdr:sp macro="" textlink="">
      <xdr:nvSpPr>
        <xdr:cNvPr id="366" name="n_1aveValue【福祉施設】&#10;一人当たり面積">
          <a:extLst>
            <a:ext uri="{FF2B5EF4-FFF2-40B4-BE49-F238E27FC236}">
              <a16:creationId xmlns:a16="http://schemas.microsoft.com/office/drawing/2014/main" id="{BAB1F0F3-D39C-47A9-AF6A-4F865C8D842D}"/>
            </a:ext>
          </a:extLst>
        </xdr:cNvPr>
        <xdr:cNvSpPr txBox="1"/>
      </xdr:nvSpPr>
      <xdr:spPr>
        <a:xfrm>
          <a:off x="8458277" y="135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67" name="n_2aveValue【福祉施設】&#10;一人当たり面積">
          <a:extLst>
            <a:ext uri="{FF2B5EF4-FFF2-40B4-BE49-F238E27FC236}">
              <a16:creationId xmlns:a16="http://schemas.microsoft.com/office/drawing/2014/main" id="{B0F5E8EC-0640-4256-9916-A97CA43659E4}"/>
            </a:ext>
          </a:extLst>
        </xdr:cNvPr>
        <xdr:cNvSpPr txBox="1"/>
      </xdr:nvSpPr>
      <xdr:spPr>
        <a:xfrm>
          <a:off x="7677227" y="135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68" name="n_3aveValue【福祉施設】&#10;一人当たり面積">
          <a:extLst>
            <a:ext uri="{FF2B5EF4-FFF2-40B4-BE49-F238E27FC236}">
              <a16:creationId xmlns:a16="http://schemas.microsoft.com/office/drawing/2014/main" id="{37CCEA5E-5868-4A41-9942-17410D0CEE3D}"/>
            </a:ext>
          </a:extLst>
        </xdr:cNvPr>
        <xdr:cNvSpPr txBox="1"/>
      </xdr:nvSpPr>
      <xdr:spPr>
        <a:xfrm>
          <a:off x="6864427" y="1356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23784</xdr:rowOff>
    </xdr:from>
    <xdr:ext cx="469744" cy="259045"/>
    <xdr:sp macro="" textlink="">
      <xdr:nvSpPr>
        <xdr:cNvPr id="369" name="n_4aveValue【福祉施設】&#10;一人当たり面積">
          <a:extLst>
            <a:ext uri="{FF2B5EF4-FFF2-40B4-BE49-F238E27FC236}">
              <a16:creationId xmlns:a16="http://schemas.microsoft.com/office/drawing/2014/main" id="{FA6916F1-0FEB-4A2E-BD26-900BDB9A7684}"/>
            </a:ext>
          </a:extLst>
        </xdr:cNvPr>
        <xdr:cNvSpPr txBox="1"/>
      </xdr:nvSpPr>
      <xdr:spPr>
        <a:xfrm>
          <a:off x="6070677" y="1356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107241</xdr:rowOff>
    </xdr:from>
    <xdr:ext cx="469744" cy="259045"/>
    <xdr:sp macro="" textlink="">
      <xdr:nvSpPr>
        <xdr:cNvPr id="370" name="n_1mainValue【福祉施設】&#10;一人当たり面積">
          <a:extLst>
            <a:ext uri="{FF2B5EF4-FFF2-40B4-BE49-F238E27FC236}">
              <a16:creationId xmlns:a16="http://schemas.microsoft.com/office/drawing/2014/main" id="{2D5F53B5-4336-42C7-8738-EDAE405BD178}"/>
            </a:ext>
          </a:extLst>
        </xdr:cNvPr>
        <xdr:cNvSpPr txBox="1"/>
      </xdr:nvSpPr>
      <xdr:spPr>
        <a:xfrm>
          <a:off x="8458277" y="13981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85470</xdr:rowOff>
    </xdr:from>
    <xdr:ext cx="469744" cy="259045"/>
    <xdr:sp macro="" textlink="">
      <xdr:nvSpPr>
        <xdr:cNvPr id="371" name="n_2mainValue【福祉施設】&#10;一人当たり面積">
          <a:extLst>
            <a:ext uri="{FF2B5EF4-FFF2-40B4-BE49-F238E27FC236}">
              <a16:creationId xmlns:a16="http://schemas.microsoft.com/office/drawing/2014/main" id="{40151AD9-EA2A-488A-A530-D65A820FBD13}"/>
            </a:ext>
          </a:extLst>
        </xdr:cNvPr>
        <xdr:cNvSpPr txBox="1"/>
      </xdr:nvSpPr>
      <xdr:spPr>
        <a:xfrm>
          <a:off x="7677227" y="1396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85470</xdr:rowOff>
    </xdr:from>
    <xdr:ext cx="469744" cy="259045"/>
    <xdr:sp macro="" textlink="">
      <xdr:nvSpPr>
        <xdr:cNvPr id="372" name="n_3mainValue【福祉施設】&#10;一人当たり面積">
          <a:extLst>
            <a:ext uri="{FF2B5EF4-FFF2-40B4-BE49-F238E27FC236}">
              <a16:creationId xmlns:a16="http://schemas.microsoft.com/office/drawing/2014/main" id="{67B18578-3739-48D9-96AB-703914529852}"/>
            </a:ext>
          </a:extLst>
        </xdr:cNvPr>
        <xdr:cNvSpPr txBox="1"/>
      </xdr:nvSpPr>
      <xdr:spPr>
        <a:xfrm>
          <a:off x="6864427" y="1396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85470</xdr:rowOff>
    </xdr:from>
    <xdr:ext cx="469744" cy="259045"/>
    <xdr:sp macro="" textlink="">
      <xdr:nvSpPr>
        <xdr:cNvPr id="373" name="n_4mainValue【福祉施設】&#10;一人当たり面積">
          <a:extLst>
            <a:ext uri="{FF2B5EF4-FFF2-40B4-BE49-F238E27FC236}">
              <a16:creationId xmlns:a16="http://schemas.microsoft.com/office/drawing/2014/main" id="{516BD675-202E-47EC-9E00-01E35395889A}"/>
            </a:ext>
          </a:extLst>
        </xdr:cNvPr>
        <xdr:cNvSpPr txBox="1"/>
      </xdr:nvSpPr>
      <xdr:spPr>
        <a:xfrm>
          <a:off x="6070677" y="1396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A1EA0410-BD39-4183-B747-DDEA9795872B}"/>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38E497E6-2124-4051-BE9C-99FC0E873F1C}"/>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481BD828-9605-437B-A52C-2C7B7718466A}"/>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3390474E-9891-40EE-B69A-329530830775}"/>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A2B3DAEB-60CF-470C-9378-61547085A099}"/>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69A03587-8DA7-4175-A4B6-42AC9092DFC1}"/>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4916DE8F-9BF9-45DD-9BB3-A01E4D2D4D28}"/>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FE02F431-9E58-4B89-82EB-5FBFD20B75CA}"/>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8EFF1968-CA42-454B-B6E8-44A599F5D54A}"/>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A1B84F57-B24F-48AA-B545-B17DAD1B7618}"/>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689149E8-2765-411D-8BF2-FEC9731F1873}"/>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030746D4-EBBF-4341-9A95-1954AA65EF88}"/>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EB3FE13F-C6AE-4735-9C7B-E3CCB25F3A84}"/>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A07E51A7-211F-443A-AF8C-0C33BF896A94}"/>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92314CF4-8F69-4236-80F1-01F568ED7AC7}"/>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B15F488A-430B-4378-B9D3-55E480CE2658}"/>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17F19B72-0105-4B8D-BA49-B790BF27CED4}"/>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CBC97316-AE3B-4C42-9F9C-158F6545F98E}"/>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3E7239A2-9918-4528-9B1C-C7FC82F6658F}"/>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3B2A4328-5930-4DD7-9297-1CADA58FB8DD}"/>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C2EBF796-67BC-4B41-A17B-6595772C1408}"/>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2C9D4A61-4A49-493A-8817-7C53A54A79E4}"/>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7082F7D8-3B86-4213-ABE4-3F6B3A54CE6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124BFADE-0AEA-4A9D-930A-66FE2B8D7ED5}"/>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B164350E-BF08-4B15-AD08-A567759A9606}"/>
            </a:ext>
          </a:extLst>
        </xdr:cNvPr>
        <xdr:cNvCxnSpPr/>
      </xdr:nvCxnSpPr>
      <xdr:spPr>
        <a:xfrm flipV="1">
          <a:off x="4177665" y="165392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C0AF126D-73C6-4056-817F-1D7FF8891610}"/>
            </a:ext>
          </a:extLst>
        </xdr:cNvPr>
        <xdr:cNvSpPr txBox="1"/>
      </xdr:nvSpPr>
      <xdr:spPr>
        <a:xfrm>
          <a:off x="42164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EA80A141-E073-4E32-912F-1E9EEB783E9E}"/>
            </a:ext>
          </a:extLst>
        </xdr:cNvPr>
        <xdr:cNvCxnSpPr/>
      </xdr:nvCxnSpPr>
      <xdr:spPr>
        <a:xfrm>
          <a:off x="41084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14BF0E03-DFE0-4774-9575-F4451E1F6DD3}"/>
            </a:ext>
          </a:extLst>
        </xdr:cNvPr>
        <xdr:cNvSpPr txBox="1"/>
      </xdr:nvSpPr>
      <xdr:spPr>
        <a:xfrm>
          <a:off x="4216400" y="1631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402" name="直線コネクタ 401">
          <a:extLst>
            <a:ext uri="{FF2B5EF4-FFF2-40B4-BE49-F238E27FC236}">
              <a16:creationId xmlns:a16="http://schemas.microsoft.com/office/drawing/2014/main" id="{B4FFE911-42B2-4709-90CD-A1718BADDA10}"/>
            </a:ext>
          </a:extLst>
        </xdr:cNvPr>
        <xdr:cNvCxnSpPr/>
      </xdr:nvCxnSpPr>
      <xdr:spPr>
        <a:xfrm>
          <a:off x="4108450" y="16539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76852</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1A4C7FA9-72CC-496D-866D-4324D6CCBA1F}"/>
            </a:ext>
          </a:extLst>
        </xdr:cNvPr>
        <xdr:cNvSpPr txBox="1"/>
      </xdr:nvSpPr>
      <xdr:spPr>
        <a:xfrm>
          <a:off x="4216400" y="16993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404" name="フローチャート: 判断 403">
          <a:extLst>
            <a:ext uri="{FF2B5EF4-FFF2-40B4-BE49-F238E27FC236}">
              <a16:creationId xmlns:a16="http://schemas.microsoft.com/office/drawing/2014/main" id="{2F2C8B00-8D11-448E-A905-5CEE00DE9A6B}"/>
            </a:ext>
          </a:extLst>
        </xdr:cNvPr>
        <xdr:cNvSpPr/>
      </xdr:nvSpPr>
      <xdr:spPr>
        <a:xfrm>
          <a:off x="4127500" y="1714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405" name="フローチャート: 判断 404">
          <a:extLst>
            <a:ext uri="{FF2B5EF4-FFF2-40B4-BE49-F238E27FC236}">
              <a16:creationId xmlns:a16="http://schemas.microsoft.com/office/drawing/2014/main" id="{EE5017CE-3C49-4C57-877D-2DF9AFC11F39}"/>
            </a:ext>
          </a:extLst>
        </xdr:cNvPr>
        <xdr:cNvSpPr/>
      </xdr:nvSpPr>
      <xdr:spPr>
        <a:xfrm>
          <a:off x="3384550" y="17105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406" name="フローチャート: 判断 405">
          <a:extLst>
            <a:ext uri="{FF2B5EF4-FFF2-40B4-BE49-F238E27FC236}">
              <a16:creationId xmlns:a16="http://schemas.microsoft.com/office/drawing/2014/main" id="{5620785C-F05E-4ACA-9C95-80DF8C86276E}"/>
            </a:ext>
          </a:extLst>
        </xdr:cNvPr>
        <xdr:cNvSpPr/>
      </xdr:nvSpPr>
      <xdr:spPr>
        <a:xfrm>
          <a:off x="2571750" y="1711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07" name="フローチャート: 判断 406">
          <a:extLst>
            <a:ext uri="{FF2B5EF4-FFF2-40B4-BE49-F238E27FC236}">
              <a16:creationId xmlns:a16="http://schemas.microsoft.com/office/drawing/2014/main" id="{79D0375F-7522-468E-AB0E-BE333ABA01F8}"/>
            </a:ext>
          </a:extLst>
        </xdr:cNvPr>
        <xdr:cNvSpPr/>
      </xdr:nvSpPr>
      <xdr:spPr>
        <a:xfrm>
          <a:off x="17780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408" name="フローチャート: 判断 407">
          <a:extLst>
            <a:ext uri="{FF2B5EF4-FFF2-40B4-BE49-F238E27FC236}">
              <a16:creationId xmlns:a16="http://schemas.microsoft.com/office/drawing/2014/main" id="{FCE5C1A7-0DCD-4A0B-BAD4-1EF232598916}"/>
            </a:ext>
          </a:extLst>
        </xdr:cNvPr>
        <xdr:cNvSpPr/>
      </xdr:nvSpPr>
      <xdr:spPr>
        <a:xfrm>
          <a:off x="984250" y="170903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4C2DC04-6701-44C6-8218-B7DE32FE8367}"/>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C47F925-447B-417E-AEE8-845D72D1A35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E73C2173-C8F5-4EE4-9A11-6A229C2B4032}"/>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414C51C3-825D-4DA9-BCCF-2B57A55D15EC}"/>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4BE14A4-25F7-4C17-B879-1AC43F9F0EEE}"/>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78739</xdr:rowOff>
    </xdr:from>
    <xdr:to>
      <xdr:col>24</xdr:col>
      <xdr:colOff>114300</xdr:colOff>
      <xdr:row>107</xdr:row>
      <xdr:rowOff>8889</xdr:rowOff>
    </xdr:to>
    <xdr:sp macro="" textlink="">
      <xdr:nvSpPr>
        <xdr:cNvPr id="414" name="楕円 413">
          <a:extLst>
            <a:ext uri="{FF2B5EF4-FFF2-40B4-BE49-F238E27FC236}">
              <a16:creationId xmlns:a16="http://schemas.microsoft.com/office/drawing/2014/main" id="{8D06A1F1-E09C-453C-A0B3-3992C20A58EB}"/>
            </a:ext>
          </a:extLst>
        </xdr:cNvPr>
        <xdr:cNvSpPr/>
      </xdr:nvSpPr>
      <xdr:spPr>
        <a:xfrm>
          <a:off x="4127500" y="17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57166</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02B85B18-444E-43E1-94A8-1B3553B47A4C}"/>
            </a:ext>
          </a:extLst>
        </xdr:cNvPr>
        <xdr:cNvSpPr txBox="1"/>
      </xdr:nvSpPr>
      <xdr:spPr>
        <a:xfrm>
          <a:off x="4216400" y="17659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48261</xdr:rowOff>
    </xdr:from>
    <xdr:to>
      <xdr:col>20</xdr:col>
      <xdr:colOff>38100</xdr:colOff>
      <xdr:row>106</xdr:row>
      <xdr:rowOff>149861</xdr:rowOff>
    </xdr:to>
    <xdr:sp macro="" textlink="">
      <xdr:nvSpPr>
        <xdr:cNvPr id="416" name="楕円 415">
          <a:extLst>
            <a:ext uri="{FF2B5EF4-FFF2-40B4-BE49-F238E27FC236}">
              <a16:creationId xmlns:a16="http://schemas.microsoft.com/office/drawing/2014/main" id="{03210490-C580-42E3-89C8-14EA773E5A16}"/>
            </a:ext>
          </a:extLst>
        </xdr:cNvPr>
        <xdr:cNvSpPr/>
      </xdr:nvSpPr>
      <xdr:spPr>
        <a:xfrm>
          <a:off x="3384550" y="176504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99061</xdr:rowOff>
    </xdr:from>
    <xdr:to>
      <xdr:col>24</xdr:col>
      <xdr:colOff>63500</xdr:colOff>
      <xdr:row>106</xdr:row>
      <xdr:rowOff>129539</xdr:rowOff>
    </xdr:to>
    <xdr:cxnSp macro="">
      <xdr:nvCxnSpPr>
        <xdr:cNvPr id="417" name="直線コネクタ 416">
          <a:extLst>
            <a:ext uri="{FF2B5EF4-FFF2-40B4-BE49-F238E27FC236}">
              <a16:creationId xmlns:a16="http://schemas.microsoft.com/office/drawing/2014/main" id="{CDC522CD-6878-4FD5-93A4-90B5962B1BD9}"/>
            </a:ext>
          </a:extLst>
        </xdr:cNvPr>
        <xdr:cNvCxnSpPr/>
      </xdr:nvCxnSpPr>
      <xdr:spPr>
        <a:xfrm>
          <a:off x="3429000" y="17701261"/>
          <a:ext cx="7493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2539</xdr:rowOff>
    </xdr:from>
    <xdr:to>
      <xdr:col>15</xdr:col>
      <xdr:colOff>101600</xdr:colOff>
      <xdr:row>106</xdr:row>
      <xdr:rowOff>104139</xdr:rowOff>
    </xdr:to>
    <xdr:sp macro="" textlink="">
      <xdr:nvSpPr>
        <xdr:cNvPr id="418" name="楕円 417">
          <a:extLst>
            <a:ext uri="{FF2B5EF4-FFF2-40B4-BE49-F238E27FC236}">
              <a16:creationId xmlns:a16="http://schemas.microsoft.com/office/drawing/2014/main" id="{988A8DBF-8AEA-4EDF-9B51-01E45D7FB7C8}"/>
            </a:ext>
          </a:extLst>
        </xdr:cNvPr>
        <xdr:cNvSpPr/>
      </xdr:nvSpPr>
      <xdr:spPr>
        <a:xfrm>
          <a:off x="257175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53339</xdr:rowOff>
    </xdr:from>
    <xdr:to>
      <xdr:col>19</xdr:col>
      <xdr:colOff>177800</xdr:colOff>
      <xdr:row>106</xdr:row>
      <xdr:rowOff>99061</xdr:rowOff>
    </xdr:to>
    <xdr:cxnSp macro="">
      <xdr:nvCxnSpPr>
        <xdr:cNvPr id="419" name="直線コネクタ 418">
          <a:extLst>
            <a:ext uri="{FF2B5EF4-FFF2-40B4-BE49-F238E27FC236}">
              <a16:creationId xmlns:a16="http://schemas.microsoft.com/office/drawing/2014/main" id="{03C30BCC-4E38-4BF8-8B04-169C1299C54A}"/>
            </a:ext>
          </a:extLst>
        </xdr:cNvPr>
        <xdr:cNvCxnSpPr/>
      </xdr:nvCxnSpPr>
      <xdr:spPr>
        <a:xfrm>
          <a:off x="2622550" y="17655539"/>
          <a:ext cx="80645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124461</xdr:rowOff>
    </xdr:from>
    <xdr:to>
      <xdr:col>10</xdr:col>
      <xdr:colOff>165100</xdr:colOff>
      <xdr:row>106</xdr:row>
      <xdr:rowOff>54611</xdr:rowOff>
    </xdr:to>
    <xdr:sp macro="" textlink="">
      <xdr:nvSpPr>
        <xdr:cNvPr id="420" name="楕円 419">
          <a:extLst>
            <a:ext uri="{FF2B5EF4-FFF2-40B4-BE49-F238E27FC236}">
              <a16:creationId xmlns:a16="http://schemas.microsoft.com/office/drawing/2014/main" id="{DC2DD2E2-2B13-44F2-A98B-FF3A3FD9C81A}"/>
            </a:ext>
          </a:extLst>
        </xdr:cNvPr>
        <xdr:cNvSpPr/>
      </xdr:nvSpPr>
      <xdr:spPr>
        <a:xfrm>
          <a:off x="1778000" y="1755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3811</xdr:rowOff>
    </xdr:from>
    <xdr:to>
      <xdr:col>15</xdr:col>
      <xdr:colOff>50800</xdr:colOff>
      <xdr:row>106</xdr:row>
      <xdr:rowOff>53339</xdr:rowOff>
    </xdr:to>
    <xdr:cxnSp macro="">
      <xdr:nvCxnSpPr>
        <xdr:cNvPr id="421" name="直線コネクタ 420">
          <a:extLst>
            <a:ext uri="{FF2B5EF4-FFF2-40B4-BE49-F238E27FC236}">
              <a16:creationId xmlns:a16="http://schemas.microsoft.com/office/drawing/2014/main" id="{1CFD30B0-A363-47BA-88AF-B66C2FD1EDB6}"/>
            </a:ext>
          </a:extLst>
        </xdr:cNvPr>
        <xdr:cNvCxnSpPr/>
      </xdr:nvCxnSpPr>
      <xdr:spPr>
        <a:xfrm>
          <a:off x="1828800" y="17606011"/>
          <a:ext cx="79375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90170</xdr:rowOff>
    </xdr:from>
    <xdr:to>
      <xdr:col>6</xdr:col>
      <xdr:colOff>38100</xdr:colOff>
      <xdr:row>106</xdr:row>
      <xdr:rowOff>20320</xdr:rowOff>
    </xdr:to>
    <xdr:sp macro="" textlink="">
      <xdr:nvSpPr>
        <xdr:cNvPr id="422" name="楕円 421">
          <a:extLst>
            <a:ext uri="{FF2B5EF4-FFF2-40B4-BE49-F238E27FC236}">
              <a16:creationId xmlns:a16="http://schemas.microsoft.com/office/drawing/2014/main" id="{1033CFDD-985C-4BA5-85E7-3BC8A090B5CA}"/>
            </a:ext>
          </a:extLst>
        </xdr:cNvPr>
        <xdr:cNvSpPr/>
      </xdr:nvSpPr>
      <xdr:spPr>
        <a:xfrm>
          <a:off x="984250" y="17520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140970</xdr:rowOff>
    </xdr:from>
    <xdr:to>
      <xdr:col>10</xdr:col>
      <xdr:colOff>114300</xdr:colOff>
      <xdr:row>106</xdr:row>
      <xdr:rowOff>3811</xdr:rowOff>
    </xdr:to>
    <xdr:cxnSp macro="">
      <xdr:nvCxnSpPr>
        <xdr:cNvPr id="423" name="直線コネクタ 422">
          <a:extLst>
            <a:ext uri="{FF2B5EF4-FFF2-40B4-BE49-F238E27FC236}">
              <a16:creationId xmlns:a16="http://schemas.microsoft.com/office/drawing/2014/main" id="{5CF505A0-3E5C-474F-9C65-5DDC80EEDFFB}"/>
            </a:ext>
          </a:extLst>
        </xdr:cNvPr>
        <xdr:cNvCxnSpPr/>
      </xdr:nvCxnSpPr>
      <xdr:spPr>
        <a:xfrm>
          <a:off x="1028700" y="17571720"/>
          <a:ext cx="8001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135907</xdr:rowOff>
    </xdr:from>
    <xdr:ext cx="405111" cy="259045"/>
    <xdr:sp macro="" textlink="">
      <xdr:nvSpPr>
        <xdr:cNvPr id="424" name="n_1aveValue【市民会館】&#10;有形固定資産減価償却率">
          <a:extLst>
            <a:ext uri="{FF2B5EF4-FFF2-40B4-BE49-F238E27FC236}">
              <a16:creationId xmlns:a16="http://schemas.microsoft.com/office/drawing/2014/main" id="{815D6316-27F4-4A44-833F-93819ED559A8}"/>
            </a:ext>
          </a:extLst>
        </xdr:cNvPr>
        <xdr:cNvSpPr txBox="1"/>
      </xdr:nvSpPr>
      <xdr:spPr>
        <a:xfrm>
          <a:off x="3239144" y="1688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145432</xdr:rowOff>
    </xdr:from>
    <xdr:ext cx="405111" cy="259045"/>
    <xdr:sp macro="" textlink="">
      <xdr:nvSpPr>
        <xdr:cNvPr id="425" name="n_2aveValue【市民会館】&#10;有形固定資産減価償却率">
          <a:extLst>
            <a:ext uri="{FF2B5EF4-FFF2-40B4-BE49-F238E27FC236}">
              <a16:creationId xmlns:a16="http://schemas.microsoft.com/office/drawing/2014/main" id="{D01D3957-94ED-4DE2-A39F-C861F6DB49F6}"/>
            </a:ext>
          </a:extLst>
        </xdr:cNvPr>
        <xdr:cNvSpPr txBox="1"/>
      </xdr:nvSpPr>
      <xdr:spPr>
        <a:xfrm>
          <a:off x="2439044" y="1689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26" name="n_3aveValue【市民会館】&#10;有形固定資産減価償却率">
          <a:extLst>
            <a:ext uri="{FF2B5EF4-FFF2-40B4-BE49-F238E27FC236}">
              <a16:creationId xmlns:a16="http://schemas.microsoft.com/office/drawing/2014/main" id="{355E90E1-55C6-43FC-AD7B-5815A502F0F9}"/>
            </a:ext>
          </a:extLst>
        </xdr:cNvPr>
        <xdr:cNvSpPr txBox="1"/>
      </xdr:nvSpPr>
      <xdr:spPr>
        <a:xfrm>
          <a:off x="1645294" y="1688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120666</xdr:rowOff>
    </xdr:from>
    <xdr:ext cx="405111" cy="259045"/>
    <xdr:sp macro="" textlink="">
      <xdr:nvSpPr>
        <xdr:cNvPr id="427" name="n_4aveValue【市民会館】&#10;有形固定資産減価償却率">
          <a:extLst>
            <a:ext uri="{FF2B5EF4-FFF2-40B4-BE49-F238E27FC236}">
              <a16:creationId xmlns:a16="http://schemas.microsoft.com/office/drawing/2014/main" id="{C31FF8A5-FE3C-498F-BC65-DC171DF23E48}"/>
            </a:ext>
          </a:extLst>
        </xdr:cNvPr>
        <xdr:cNvSpPr txBox="1"/>
      </xdr:nvSpPr>
      <xdr:spPr>
        <a:xfrm>
          <a:off x="851544" y="1686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140988</xdr:rowOff>
    </xdr:from>
    <xdr:ext cx="405111" cy="259045"/>
    <xdr:sp macro="" textlink="">
      <xdr:nvSpPr>
        <xdr:cNvPr id="428" name="n_1mainValue【市民会館】&#10;有形固定資産減価償却率">
          <a:extLst>
            <a:ext uri="{FF2B5EF4-FFF2-40B4-BE49-F238E27FC236}">
              <a16:creationId xmlns:a16="http://schemas.microsoft.com/office/drawing/2014/main" id="{F2FDFCB7-4C75-4532-9506-9C9AC79CC480}"/>
            </a:ext>
          </a:extLst>
        </xdr:cNvPr>
        <xdr:cNvSpPr txBox="1"/>
      </xdr:nvSpPr>
      <xdr:spPr>
        <a:xfrm>
          <a:off x="3239144" y="1774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95266</xdr:rowOff>
    </xdr:from>
    <xdr:ext cx="405111" cy="259045"/>
    <xdr:sp macro="" textlink="">
      <xdr:nvSpPr>
        <xdr:cNvPr id="429" name="n_2mainValue【市民会館】&#10;有形固定資産減価償却率">
          <a:extLst>
            <a:ext uri="{FF2B5EF4-FFF2-40B4-BE49-F238E27FC236}">
              <a16:creationId xmlns:a16="http://schemas.microsoft.com/office/drawing/2014/main" id="{171BD51A-8A59-475D-B051-D7CC244BCA54}"/>
            </a:ext>
          </a:extLst>
        </xdr:cNvPr>
        <xdr:cNvSpPr txBox="1"/>
      </xdr:nvSpPr>
      <xdr:spPr>
        <a:xfrm>
          <a:off x="2439044" y="1769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45738</xdr:rowOff>
    </xdr:from>
    <xdr:ext cx="405111" cy="259045"/>
    <xdr:sp macro="" textlink="">
      <xdr:nvSpPr>
        <xdr:cNvPr id="430" name="n_3mainValue【市民会館】&#10;有形固定資産減価償却率">
          <a:extLst>
            <a:ext uri="{FF2B5EF4-FFF2-40B4-BE49-F238E27FC236}">
              <a16:creationId xmlns:a16="http://schemas.microsoft.com/office/drawing/2014/main" id="{C72F919C-CABF-49BA-9A22-85521DD5CC5A}"/>
            </a:ext>
          </a:extLst>
        </xdr:cNvPr>
        <xdr:cNvSpPr txBox="1"/>
      </xdr:nvSpPr>
      <xdr:spPr>
        <a:xfrm>
          <a:off x="1645294" y="1764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11447</xdr:rowOff>
    </xdr:from>
    <xdr:ext cx="405111" cy="259045"/>
    <xdr:sp macro="" textlink="">
      <xdr:nvSpPr>
        <xdr:cNvPr id="431" name="n_4mainValue【市民会館】&#10;有形固定資産減価償却率">
          <a:extLst>
            <a:ext uri="{FF2B5EF4-FFF2-40B4-BE49-F238E27FC236}">
              <a16:creationId xmlns:a16="http://schemas.microsoft.com/office/drawing/2014/main" id="{A13D7908-74A4-4C3A-BB78-888B5E235D6E}"/>
            </a:ext>
          </a:extLst>
        </xdr:cNvPr>
        <xdr:cNvSpPr txBox="1"/>
      </xdr:nvSpPr>
      <xdr:spPr>
        <a:xfrm>
          <a:off x="851544" y="1761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CF91CDEF-7E50-4F85-9A0F-549578BFB0DE}"/>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3FD937A1-22F1-4854-B257-9588EE96A918}"/>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554EA8B0-FFC9-4EBA-8F98-031A14288F05}"/>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C1072AF5-302F-4AE7-B755-4AA78DF5037E}"/>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BF1780E1-968F-4215-90E8-D5CAF7AC98BD}"/>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F051FE7E-F565-4232-ABBA-74DA599620EF}"/>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6C4FA7F6-076C-4FE0-8FCF-04C1F7BC770C}"/>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DCA869DF-773A-4CF5-A572-05A5C8CAAC77}"/>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E23AFD34-EFC4-45BA-9D98-03A12D8A673F}"/>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DB6BC37D-7546-458A-805C-3DE766E8FE66}"/>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621C0EB7-B595-4130-9B2E-D914FB039A53}"/>
            </a:ext>
          </a:extLst>
        </xdr:cNvPr>
        <xdr:cNvCxnSpPr/>
      </xdr:nvCxnSpPr>
      <xdr:spPr>
        <a:xfrm>
          <a:off x="595630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B208F589-B296-4C48-B843-4A2FF3273C28}"/>
            </a:ext>
          </a:extLst>
        </xdr:cNvPr>
        <xdr:cNvSpPr txBox="1"/>
      </xdr:nvSpPr>
      <xdr:spPr>
        <a:xfrm>
          <a:off x="55272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A747E2BB-BE53-4790-AEAB-903E6FF88A0A}"/>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E42B4EB7-A2D7-4CF0-97D8-04222997F7C3}"/>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4E61AE1C-6D9D-4BB8-98AE-3C6B1502FE62}"/>
            </a:ext>
          </a:extLst>
        </xdr:cNvPr>
        <xdr:cNvCxnSpPr/>
      </xdr:nvCxnSpPr>
      <xdr:spPr>
        <a:xfrm>
          <a:off x="5956300" y="1676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0B213238-0C45-44FC-BF6F-467EA2C9CB63}"/>
            </a:ext>
          </a:extLst>
        </xdr:cNvPr>
        <xdr:cNvSpPr txBox="1"/>
      </xdr:nvSpPr>
      <xdr:spPr>
        <a:xfrm>
          <a:off x="55272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B1E26001-7A37-4BDD-938B-C3879314EC14}"/>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F7B89981-8376-4911-8B9B-06EA5C3B554A}"/>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86FB4F21-5B92-48B6-AA8A-C72A8CCC2671}"/>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CE38940C-F158-4BA4-84CB-2CD69D553010}"/>
            </a:ext>
          </a:extLst>
        </xdr:cNvPr>
        <xdr:cNvCxnSpPr/>
      </xdr:nvCxnSpPr>
      <xdr:spPr>
        <a:xfrm flipV="1">
          <a:off x="9429115" y="1666684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2D39DA54-22CD-410B-8F3C-8CC85CCE3FD1}"/>
            </a:ext>
          </a:extLst>
        </xdr:cNvPr>
        <xdr:cNvSpPr txBox="1"/>
      </xdr:nvSpPr>
      <xdr:spPr>
        <a:xfrm>
          <a:off x="9467850" y="1788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00BA4763-995A-4877-A483-F13AF74A66FF}"/>
            </a:ext>
          </a:extLst>
        </xdr:cNvPr>
        <xdr:cNvCxnSpPr/>
      </xdr:nvCxnSpPr>
      <xdr:spPr>
        <a:xfrm>
          <a:off x="9359900" y="178784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4" name="【市民会館】&#10;一人当たり面積最大値テキスト">
          <a:extLst>
            <a:ext uri="{FF2B5EF4-FFF2-40B4-BE49-F238E27FC236}">
              <a16:creationId xmlns:a16="http://schemas.microsoft.com/office/drawing/2014/main" id="{D8C8DBF2-3D3C-4EB9-B468-EF031B9D760C}"/>
            </a:ext>
          </a:extLst>
        </xdr:cNvPr>
        <xdr:cNvSpPr txBox="1"/>
      </xdr:nvSpPr>
      <xdr:spPr>
        <a:xfrm>
          <a:off x="9467850" y="1644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5" name="直線コネクタ 454">
          <a:extLst>
            <a:ext uri="{FF2B5EF4-FFF2-40B4-BE49-F238E27FC236}">
              <a16:creationId xmlns:a16="http://schemas.microsoft.com/office/drawing/2014/main" id="{2B205A2A-2A75-4386-AD2E-F853F28885AD}"/>
            </a:ext>
          </a:extLst>
        </xdr:cNvPr>
        <xdr:cNvCxnSpPr/>
      </xdr:nvCxnSpPr>
      <xdr:spPr>
        <a:xfrm>
          <a:off x="9359900" y="16666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6" name="【市民会館】&#10;一人当たり面積平均値テキスト">
          <a:extLst>
            <a:ext uri="{FF2B5EF4-FFF2-40B4-BE49-F238E27FC236}">
              <a16:creationId xmlns:a16="http://schemas.microsoft.com/office/drawing/2014/main" id="{FCAE10D5-937F-45A7-9F9B-A0147936CFCC}"/>
            </a:ext>
          </a:extLst>
        </xdr:cNvPr>
        <xdr:cNvSpPr txBox="1"/>
      </xdr:nvSpPr>
      <xdr:spPr>
        <a:xfrm>
          <a:off x="9467850" y="17256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7" name="フローチャート: 判断 456">
          <a:extLst>
            <a:ext uri="{FF2B5EF4-FFF2-40B4-BE49-F238E27FC236}">
              <a16:creationId xmlns:a16="http://schemas.microsoft.com/office/drawing/2014/main" id="{1D18FFB0-B634-4239-9083-568BDDA830DB}"/>
            </a:ext>
          </a:extLst>
        </xdr:cNvPr>
        <xdr:cNvSpPr/>
      </xdr:nvSpPr>
      <xdr:spPr>
        <a:xfrm>
          <a:off x="9398000" y="17404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8" name="フローチャート: 判断 457">
          <a:extLst>
            <a:ext uri="{FF2B5EF4-FFF2-40B4-BE49-F238E27FC236}">
              <a16:creationId xmlns:a16="http://schemas.microsoft.com/office/drawing/2014/main" id="{98774A42-0E4E-4C9D-9248-42CC9EE26D67}"/>
            </a:ext>
          </a:extLst>
        </xdr:cNvPr>
        <xdr:cNvSpPr/>
      </xdr:nvSpPr>
      <xdr:spPr>
        <a:xfrm>
          <a:off x="8636000" y="1742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9427D587-5E40-4FB5-8DB5-5ADAF4B1552E}"/>
            </a:ext>
          </a:extLst>
        </xdr:cNvPr>
        <xdr:cNvSpPr/>
      </xdr:nvSpPr>
      <xdr:spPr>
        <a:xfrm>
          <a:off x="784225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0" name="フローチャート: 判断 459">
          <a:extLst>
            <a:ext uri="{FF2B5EF4-FFF2-40B4-BE49-F238E27FC236}">
              <a16:creationId xmlns:a16="http://schemas.microsoft.com/office/drawing/2014/main" id="{9548FCC2-2781-432C-A33A-D214B9D4A012}"/>
            </a:ext>
          </a:extLst>
        </xdr:cNvPr>
        <xdr:cNvSpPr/>
      </xdr:nvSpPr>
      <xdr:spPr>
        <a:xfrm>
          <a:off x="702945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03BF16E0-52FF-4AD5-AA31-8EF130EE5115}"/>
            </a:ext>
          </a:extLst>
        </xdr:cNvPr>
        <xdr:cNvSpPr/>
      </xdr:nvSpPr>
      <xdr:spPr>
        <a:xfrm>
          <a:off x="623570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BCA6FCE8-CFAD-40CE-9EAF-83127F97F2CB}"/>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46E44A39-B9EB-4225-B1EC-935A0436C10A}"/>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D9B21AC-5771-4934-93E3-4029A54AE755}"/>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85CC458C-FB31-4A90-867C-589ABB14F7B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D2A32CBD-7759-4E20-B258-F4507997C38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467" name="楕円 466">
          <a:extLst>
            <a:ext uri="{FF2B5EF4-FFF2-40B4-BE49-F238E27FC236}">
              <a16:creationId xmlns:a16="http://schemas.microsoft.com/office/drawing/2014/main" id="{3808F660-1ABF-4319-B7D9-470E8ECD9193}"/>
            </a:ext>
          </a:extLst>
        </xdr:cNvPr>
        <xdr:cNvSpPr/>
      </xdr:nvSpPr>
      <xdr:spPr>
        <a:xfrm>
          <a:off x="9398000" y="17616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163847</xdr:rowOff>
    </xdr:from>
    <xdr:ext cx="469744" cy="259045"/>
    <xdr:sp macro="" textlink="">
      <xdr:nvSpPr>
        <xdr:cNvPr id="468" name="【市民会館】&#10;一人当たり面積該当値テキスト">
          <a:extLst>
            <a:ext uri="{FF2B5EF4-FFF2-40B4-BE49-F238E27FC236}">
              <a16:creationId xmlns:a16="http://schemas.microsoft.com/office/drawing/2014/main" id="{3BA69815-2DA4-4408-8525-62BD1B4893F1}"/>
            </a:ext>
          </a:extLst>
        </xdr:cNvPr>
        <xdr:cNvSpPr txBox="1"/>
      </xdr:nvSpPr>
      <xdr:spPr>
        <a:xfrm>
          <a:off x="9467850" y="1759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19686</xdr:rowOff>
    </xdr:from>
    <xdr:to>
      <xdr:col>50</xdr:col>
      <xdr:colOff>165100</xdr:colOff>
      <xdr:row>106</xdr:row>
      <xdr:rowOff>121286</xdr:rowOff>
    </xdr:to>
    <xdr:sp macro="" textlink="">
      <xdr:nvSpPr>
        <xdr:cNvPr id="469" name="楕円 468">
          <a:extLst>
            <a:ext uri="{FF2B5EF4-FFF2-40B4-BE49-F238E27FC236}">
              <a16:creationId xmlns:a16="http://schemas.microsoft.com/office/drawing/2014/main" id="{406842BC-BB58-45BE-9159-A0B3396A0FC7}"/>
            </a:ext>
          </a:extLst>
        </xdr:cNvPr>
        <xdr:cNvSpPr/>
      </xdr:nvSpPr>
      <xdr:spPr>
        <a:xfrm>
          <a:off x="8636000" y="1762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70486</xdr:rowOff>
    </xdr:to>
    <xdr:cxnSp macro="">
      <xdr:nvCxnSpPr>
        <xdr:cNvPr id="470" name="直線コネクタ 469">
          <a:extLst>
            <a:ext uri="{FF2B5EF4-FFF2-40B4-BE49-F238E27FC236}">
              <a16:creationId xmlns:a16="http://schemas.microsoft.com/office/drawing/2014/main" id="{5FC870A9-8A50-4BFF-B64F-EF2233596022}"/>
            </a:ext>
          </a:extLst>
        </xdr:cNvPr>
        <xdr:cNvCxnSpPr/>
      </xdr:nvCxnSpPr>
      <xdr:spPr>
        <a:xfrm flipV="1">
          <a:off x="8686800" y="17666970"/>
          <a:ext cx="74295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xdr:rowOff>
    </xdr:from>
    <xdr:to>
      <xdr:col>46</xdr:col>
      <xdr:colOff>38100</xdr:colOff>
      <xdr:row>106</xdr:row>
      <xdr:rowOff>115570</xdr:rowOff>
    </xdr:to>
    <xdr:sp macro="" textlink="">
      <xdr:nvSpPr>
        <xdr:cNvPr id="471" name="楕円 470">
          <a:extLst>
            <a:ext uri="{FF2B5EF4-FFF2-40B4-BE49-F238E27FC236}">
              <a16:creationId xmlns:a16="http://schemas.microsoft.com/office/drawing/2014/main" id="{43DCFB26-75C7-4738-9006-CE85BE89534C}"/>
            </a:ext>
          </a:extLst>
        </xdr:cNvPr>
        <xdr:cNvSpPr/>
      </xdr:nvSpPr>
      <xdr:spPr>
        <a:xfrm>
          <a:off x="7842250" y="17616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64770</xdr:rowOff>
    </xdr:from>
    <xdr:to>
      <xdr:col>50</xdr:col>
      <xdr:colOff>114300</xdr:colOff>
      <xdr:row>106</xdr:row>
      <xdr:rowOff>70486</xdr:rowOff>
    </xdr:to>
    <xdr:cxnSp macro="">
      <xdr:nvCxnSpPr>
        <xdr:cNvPr id="472" name="直線コネクタ 471">
          <a:extLst>
            <a:ext uri="{FF2B5EF4-FFF2-40B4-BE49-F238E27FC236}">
              <a16:creationId xmlns:a16="http://schemas.microsoft.com/office/drawing/2014/main" id="{4C657345-0BFD-4236-BC0C-3DF5D31800A0}"/>
            </a:ext>
          </a:extLst>
        </xdr:cNvPr>
        <xdr:cNvCxnSpPr/>
      </xdr:nvCxnSpPr>
      <xdr:spPr>
        <a:xfrm>
          <a:off x="7886700" y="17666970"/>
          <a:ext cx="8001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13970</xdr:rowOff>
    </xdr:from>
    <xdr:to>
      <xdr:col>41</xdr:col>
      <xdr:colOff>101600</xdr:colOff>
      <xdr:row>106</xdr:row>
      <xdr:rowOff>115570</xdr:rowOff>
    </xdr:to>
    <xdr:sp macro="" textlink="">
      <xdr:nvSpPr>
        <xdr:cNvPr id="473" name="楕円 472">
          <a:extLst>
            <a:ext uri="{FF2B5EF4-FFF2-40B4-BE49-F238E27FC236}">
              <a16:creationId xmlns:a16="http://schemas.microsoft.com/office/drawing/2014/main" id="{DDDEF933-A344-412B-9BAD-5E8E1A46AED5}"/>
            </a:ext>
          </a:extLst>
        </xdr:cNvPr>
        <xdr:cNvSpPr/>
      </xdr:nvSpPr>
      <xdr:spPr>
        <a:xfrm>
          <a:off x="702945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64770</xdr:rowOff>
    </xdr:from>
    <xdr:to>
      <xdr:col>45</xdr:col>
      <xdr:colOff>177800</xdr:colOff>
      <xdr:row>106</xdr:row>
      <xdr:rowOff>64770</xdr:rowOff>
    </xdr:to>
    <xdr:cxnSp macro="">
      <xdr:nvCxnSpPr>
        <xdr:cNvPr id="474" name="直線コネクタ 473">
          <a:extLst>
            <a:ext uri="{FF2B5EF4-FFF2-40B4-BE49-F238E27FC236}">
              <a16:creationId xmlns:a16="http://schemas.microsoft.com/office/drawing/2014/main" id="{27B445E9-132B-4361-99A9-EBF1CC84C063}"/>
            </a:ext>
          </a:extLst>
        </xdr:cNvPr>
        <xdr:cNvCxnSpPr/>
      </xdr:nvCxnSpPr>
      <xdr:spPr>
        <a:xfrm>
          <a:off x="7080250" y="1766697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13970</xdr:rowOff>
    </xdr:from>
    <xdr:to>
      <xdr:col>36</xdr:col>
      <xdr:colOff>165100</xdr:colOff>
      <xdr:row>106</xdr:row>
      <xdr:rowOff>115570</xdr:rowOff>
    </xdr:to>
    <xdr:sp macro="" textlink="">
      <xdr:nvSpPr>
        <xdr:cNvPr id="475" name="楕円 474">
          <a:extLst>
            <a:ext uri="{FF2B5EF4-FFF2-40B4-BE49-F238E27FC236}">
              <a16:creationId xmlns:a16="http://schemas.microsoft.com/office/drawing/2014/main" id="{B6BA9F0A-9A34-4EDE-BD91-B4F04BD9D558}"/>
            </a:ext>
          </a:extLst>
        </xdr:cNvPr>
        <xdr:cNvSpPr/>
      </xdr:nvSpPr>
      <xdr:spPr>
        <a:xfrm>
          <a:off x="62357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64770</xdr:rowOff>
    </xdr:from>
    <xdr:to>
      <xdr:col>41</xdr:col>
      <xdr:colOff>50800</xdr:colOff>
      <xdr:row>106</xdr:row>
      <xdr:rowOff>64770</xdr:rowOff>
    </xdr:to>
    <xdr:cxnSp macro="">
      <xdr:nvCxnSpPr>
        <xdr:cNvPr id="476" name="直線コネクタ 475">
          <a:extLst>
            <a:ext uri="{FF2B5EF4-FFF2-40B4-BE49-F238E27FC236}">
              <a16:creationId xmlns:a16="http://schemas.microsoft.com/office/drawing/2014/main" id="{9F542191-5377-4021-A24F-1550C831310B}"/>
            </a:ext>
          </a:extLst>
        </xdr:cNvPr>
        <xdr:cNvCxnSpPr/>
      </xdr:nvCxnSpPr>
      <xdr:spPr>
        <a:xfrm>
          <a:off x="6286500" y="176669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77" name="n_1aveValue【市民会館】&#10;一人当たり面積">
          <a:extLst>
            <a:ext uri="{FF2B5EF4-FFF2-40B4-BE49-F238E27FC236}">
              <a16:creationId xmlns:a16="http://schemas.microsoft.com/office/drawing/2014/main" id="{045E47BA-ECCA-4E11-8F24-67BCC68E1CC9}"/>
            </a:ext>
          </a:extLst>
        </xdr:cNvPr>
        <xdr:cNvSpPr txBox="1"/>
      </xdr:nvSpPr>
      <xdr:spPr>
        <a:xfrm>
          <a:off x="8458277" y="1719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75F31037-C338-4C81-B8AD-D85CB9756ECA}"/>
            </a:ext>
          </a:extLst>
        </xdr:cNvPr>
        <xdr:cNvSpPr txBox="1"/>
      </xdr:nvSpPr>
      <xdr:spPr>
        <a:xfrm>
          <a:off x="7677227" y="1719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79" name="n_3aveValue【市民会館】&#10;一人当たり面積">
          <a:extLst>
            <a:ext uri="{FF2B5EF4-FFF2-40B4-BE49-F238E27FC236}">
              <a16:creationId xmlns:a16="http://schemas.microsoft.com/office/drawing/2014/main" id="{49CC758E-77E7-4419-AD22-13790B4D50A3}"/>
            </a:ext>
          </a:extLst>
        </xdr:cNvPr>
        <xdr:cNvSpPr txBox="1"/>
      </xdr:nvSpPr>
      <xdr:spPr>
        <a:xfrm>
          <a:off x="68644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B2C46A9E-F742-40F4-A867-77A266479FB5}"/>
            </a:ext>
          </a:extLst>
        </xdr:cNvPr>
        <xdr:cNvSpPr txBox="1"/>
      </xdr:nvSpPr>
      <xdr:spPr>
        <a:xfrm>
          <a:off x="607067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112413</xdr:rowOff>
    </xdr:from>
    <xdr:ext cx="469744" cy="259045"/>
    <xdr:sp macro="" textlink="">
      <xdr:nvSpPr>
        <xdr:cNvPr id="481" name="n_1mainValue【市民会館】&#10;一人当たり面積">
          <a:extLst>
            <a:ext uri="{FF2B5EF4-FFF2-40B4-BE49-F238E27FC236}">
              <a16:creationId xmlns:a16="http://schemas.microsoft.com/office/drawing/2014/main" id="{5DD3FCDC-30C0-4217-B77A-C47935ED6FE1}"/>
            </a:ext>
          </a:extLst>
        </xdr:cNvPr>
        <xdr:cNvSpPr txBox="1"/>
      </xdr:nvSpPr>
      <xdr:spPr>
        <a:xfrm>
          <a:off x="8458277" y="1771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106697</xdr:rowOff>
    </xdr:from>
    <xdr:ext cx="469744" cy="259045"/>
    <xdr:sp macro="" textlink="">
      <xdr:nvSpPr>
        <xdr:cNvPr id="482" name="n_2mainValue【市民会館】&#10;一人当たり面積">
          <a:extLst>
            <a:ext uri="{FF2B5EF4-FFF2-40B4-BE49-F238E27FC236}">
              <a16:creationId xmlns:a16="http://schemas.microsoft.com/office/drawing/2014/main" id="{571DDFB4-85C1-48AC-A204-063A2D484493}"/>
            </a:ext>
          </a:extLst>
        </xdr:cNvPr>
        <xdr:cNvSpPr txBox="1"/>
      </xdr:nvSpPr>
      <xdr:spPr>
        <a:xfrm>
          <a:off x="7677227" y="1770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106697</xdr:rowOff>
    </xdr:from>
    <xdr:ext cx="469744" cy="259045"/>
    <xdr:sp macro="" textlink="">
      <xdr:nvSpPr>
        <xdr:cNvPr id="483" name="n_3mainValue【市民会館】&#10;一人当たり面積">
          <a:extLst>
            <a:ext uri="{FF2B5EF4-FFF2-40B4-BE49-F238E27FC236}">
              <a16:creationId xmlns:a16="http://schemas.microsoft.com/office/drawing/2014/main" id="{FC227852-58F2-4F24-91A2-0DA11C26B809}"/>
            </a:ext>
          </a:extLst>
        </xdr:cNvPr>
        <xdr:cNvSpPr txBox="1"/>
      </xdr:nvSpPr>
      <xdr:spPr>
        <a:xfrm>
          <a:off x="6864427" y="1770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106697</xdr:rowOff>
    </xdr:from>
    <xdr:ext cx="469744" cy="259045"/>
    <xdr:sp macro="" textlink="">
      <xdr:nvSpPr>
        <xdr:cNvPr id="484" name="n_4mainValue【市民会館】&#10;一人当たり面積">
          <a:extLst>
            <a:ext uri="{FF2B5EF4-FFF2-40B4-BE49-F238E27FC236}">
              <a16:creationId xmlns:a16="http://schemas.microsoft.com/office/drawing/2014/main" id="{65F8D6A9-2E9C-4179-885D-93A961751226}"/>
            </a:ext>
          </a:extLst>
        </xdr:cNvPr>
        <xdr:cNvSpPr txBox="1"/>
      </xdr:nvSpPr>
      <xdr:spPr>
        <a:xfrm>
          <a:off x="6070677" y="1770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C6321D41-F218-43B7-9607-AE2F25FDD854}"/>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11FD2352-CAD9-4F3C-B620-2ACCC62C696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B55963CA-E293-4B6E-8166-44703A833644}"/>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C6F445E0-374E-4670-BF4E-934E1310AFBE}"/>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C5DA5D80-EC41-475D-8B56-DF7666A02006}"/>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3136316B-3D69-4D2B-B3EF-4F73C3CE3A7D}"/>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32FBEE04-9031-4762-ADAA-4CACA2D1BCE6}"/>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0E5416A1-300B-4D4B-AAF3-27C065CF1FBE}"/>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C3C667ED-1896-4B87-8529-A0DD1F709BF3}"/>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9E2C1826-0EC3-40BF-A8AD-A2BB5E5BF845}"/>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1C5BD7BD-E8D3-4208-BC0D-9E5F4F739B6D}"/>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56E6F6FD-98E0-4DD8-8DD0-A05D7A493C02}"/>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707388E1-E958-43AF-B118-7EBDEC5B1541}"/>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79FD6666-95E8-46B6-AD06-44C26EA823D5}"/>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EF2C4A3B-1C15-4A43-9295-7255C68933E3}"/>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28F1E1B2-D8D3-4C5C-897A-02B69A9C0F53}"/>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9085DB14-4866-4CC2-94C1-9C59D9178D7B}"/>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8449B6A1-92D6-436A-BF9D-B183CC9591CA}"/>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02AFA604-6745-4D24-8A2B-E37741203DAF}"/>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A253E9E8-0C75-4408-AD82-98131C8D7273}"/>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D8C1BB18-97FB-4608-BB53-0E9A4FC94399}"/>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7EFFBA28-312F-4B05-8141-D4A578BE4AE1}"/>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B56A7A16-CE98-4579-B5E5-DBD8BD1F9F1D}"/>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2A34A2C7-2E81-4ECA-84B7-FD6375DE1C99}"/>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09" name="直線コネクタ 508">
          <a:extLst>
            <a:ext uri="{FF2B5EF4-FFF2-40B4-BE49-F238E27FC236}">
              <a16:creationId xmlns:a16="http://schemas.microsoft.com/office/drawing/2014/main" id="{385083BE-B5B7-4033-B70A-38B0476B3625}"/>
            </a:ext>
          </a:extLst>
        </xdr:cNvPr>
        <xdr:cNvCxnSpPr/>
      </xdr:nvCxnSpPr>
      <xdr:spPr>
        <a:xfrm flipV="1">
          <a:off x="14699614" y="551180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E1A5D96B-63FA-4F46-A208-CBE11B9574FC}"/>
            </a:ext>
          </a:extLst>
        </xdr:cNvPr>
        <xdr:cNvSpPr txBox="1"/>
      </xdr:nvSpPr>
      <xdr:spPr>
        <a:xfrm>
          <a:off x="14738350" y="685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1" name="直線コネクタ 510">
          <a:extLst>
            <a:ext uri="{FF2B5EF4-FFF2-40B4-BE49-F238E27FC236}">
              <a16:creationId xmlns:a16="http://schemas.microsoft.com/office/drawing/2014/main" id="{3F89EA60-737F-4FC0-B6D1-DB3128B1150D}"/>
            </a:ext>
          </a:extLst>
        </xdr:cNvPr>
        <xdr:cNvCxnSpPr/>
      </xdr:nvCxnSpPr>
      <xdr:spPr>
        <a:xfrm>
          <a:off x="14611350" y="6851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470791B6-E054-4B82-BADF-A1C992060FDA}"/>
            </a:ext>
          </a:extLst>
        </xdr:cNvPr>
        <xdr:cNvSpPr txBox="1"/>
      </xdr:nvSpPr>
      <xdr:spPr>
        <a:xfrm>
          <a:off x="14738350" y="529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77975198-8F40-49C1-9415-925EFD0EACB3}"/>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A7E719A8-8EA1-426E-892D-67E9759E3E88}"/>
            </a:ext>
          </a:extLst>
        </xdr:cNvPr>
        <xdr:cNvSpPr txBox="1"/>
      </xdr:nvSpPr>
      <xdr:spPr>
        <a:xfrm>
          <a:off x="14738350" y="6214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5" name="フローチャート: 判断 514">
          <a:extLst>
            <a:ext uri="{FF2B5EF4-FFF2-40B4-BE49-F238E27FC236}">
              <a16:creationId xmlns:a16="http://schemas.microsoft.com/office/drawing/2014/main" id="{2DC6FD9E-0188-48C0-8DD2-0C95BF42BFFB}"/>
            </a:ext>
          </a:extLst>
        </xdr:cNvPr>
        <xdr:cNvSpPr/>
      </xdr:nvSpPr>
      <xdr:spPr>
        <a:xfrm>
          <a:off x="14649450" y="6235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6" name="フローチャート: 判断 515">
          <a:extLst>
            <a:ext uri="{FF2B5EF4-FFF2-40B4-BE49-F238E27FC236}">
              <a16:creationId xmlns:a16="http://schemas.microsoft.com/office/drawing/2014/main" id="{6BD8F851-99FF-416E-A360-75973E3C8A4F}"/>
            </a:ext>
          </a:extLst>
        </xdr:cNvPr>
        <xdr:cNvSpPr/>
      </xdr:nvSpPr>
      <xdr:spPr>
        <a:xfrm>
          <a:off x="13887450" y="6199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7" name="フローチャート: 判断 516">
          <a:extLst>
            <a:ext uri="{FF2B5EF4-FFF2-40B4-BE49-F238E27FC236}">
              <a16:creationId xmlns:a16="http://schemas.microsoft.com/office/drawing/2014/main" id="{40B6FB04-BC02-4457-9D78-FD7AE1DB442C}"/>
            </a:ext>
          </a:extLst>
        </xdr:cNvPr>
        <xdr:cNvSpPr/>
      </xdr:nvSpPr>
      <xdr:spPr>
        <a:xfrm>
          <a:off x="130937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8" name="フローチャート: 判断 517">
          <a:extLst>
            <a:ext uri="{FF2B5EF4-FFF2-40B4-BE49-F238E27FC236}">
              <a16:creationId xmlns:a16="http://schemas.microsoft.com/office/drawing/2014/main" id="{D41020F7-BAB6-410B-91E0-642D3818F8EE}"/>
            </a:ext>
          </a:extLst>
        </xdr:cNvPr>
        <xdr:cNvSpPr/>
      </xdr:nvSpPr>
      <xdr:spPr>
        <a:xfrm>
          <a:off x="12299950" y="61614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19" name="フローチャート: 判断 518">
          <a:extLst>
            <a:ext uri="{FF2B5EF4-FFF2-40B4-BE49-F238E27FC236}">
              <a16:creationId xmlns:a16="http://schemas.microsoft.com/office/drawing/2014/main" id="{8C69035C-C846-45F4-90EE-D389A0CB0BB6}"/>
            </a:ext>
          </a:extLst>
        </xdr:cNvPr>
        <xdr:cNvSpPr/>
      </xdr:nvSpPr>
      <xdr:spPr>
        <a:xfrm>
          <a:off x="1148715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26AA8893-C813-4A5E-B215-94DDAEFC977A}"/>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7F4C59F4-D451-48F9-9B20-1668B32B1D9C}"/>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4F37B59A-32CA-4B2E-BD19-56330EFA794A}"/>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F58CB9AE-6B7A-4752-A1C6-1E87E526BAB3}"/>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8BA9ED88-A95B-4842-939B-8E486DF8268C}"/>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6350</xdr:rowOff>
    </xdr:from>
    <xdr:to>
      <xdr:col>85</xdr:col>
      <xdr:colOff>177800</xdr:colOff>
      <xdr:row>33</xdr:row>
      <xdr:rowOff>107950</xdr:rowOff>
    </xdr:to>
    <xdr:sp macro="" textlink="">
      <xdr:nvSpPr>
        <xdr:cNvPr id="525" name="楕円 524">
          <a:extLst>
            <a:ext uri="{FF2B5EF4-FFF2-40B4-BE49-F238E27FC236}">
              <a16:creationId xmlns:a16="http://schemas.microsoft.com/office/drawing/2014/main" id="{8B4FD6C3-3E5D-4F5F-8D10-F96C78C98375}"/>
            </a:ext>
          </a:extLst>
        </xdr:cNvPr>
        <xdr:cNvSpPr/>
      </xdr:nvSpPr>
      <xdr:spPr>
        <a:xfrm>
          <a:off x="14649450" y="54610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130827</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835C210E-EEE0-4CCB-AFAE-A3C03CDBFCE2}"/>
            </a:ext>
          </a:extLst>
        </xdr:cNvPr>
        <xdr:cNvSpPr txBox="1"/>
      </xdr:nvSpPr>
      <xdr:spPr>
        <a:xfrm>
          <a:off x="14738350" y="54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130175</xdr:rowOff>
    </xdr:from>
    <xdr:to>
      <xdr:col>81</xdr:col>
      <xdr:colOff>101600</xdr:colOff>
      <xdr:row>33</xdr:row>
      <xdr:rowOff>60325</xdr:rowOff>
    </xdr:to>
    <xdr:sp macro="" textlink="">
      <xdr:nvSpPr>
        <xdr:cNvPr id="527" name="楕円 526">
          <a:extLst>
            <a:ext uri="{FF2B5EF4-FFF2-40B4-BE49-F238E27FC236}">
              <a16:creationId xmlns:a16="http://schemas.microsoft.com/office/drawing/2014/main" id="{0378D119-EC3A-4250-ABF2-42C4DEC06A8E}"/>
            </a:ext>
          </a:extLst>
        </xdr:cNvPr>
        <xdr:cNvSpPr/>
      </xdr:nvSpPr>
      <xdr:spPr>
        <a:xfrm>
          <a:off x="13887450" y="54197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9525</xdr:rowOff>
    </xdr:from>
    <xdr:to>
      <xdr:col>85</xdr:col>
      <xdr:colOff>127000</xdr:colOff>
      <xdr:row>33</xdr:row>
      <xdr:rowOff>57150</xdr:rowOff>
    </xdr:to>
    <xdr:cxnSp macro="">
      <xdr:nvCxnSpPr>
        <xdr:cNvPr id="528" name="直線コネクタ 527">
          <a:extLst>
            <a:ext uri="{FF2B5EF4-FFF2-40B4-BE49-F238E27FC236}">
              <a16:creationId xmlns:a16="http://schemas.microsoft.com/office/drawing/2014/main" id="{8907976D-8CA9-44DA-A53B-928B9D5405B8}"/>
            </a:ext>
          </a:extLst>
        </xdr:cNvPr>
        <xdr:cNvCxnSpPr/>
      </xdr:nvCxnSpPr>
      <xdr:spPr>
        <a:xfrm>
          <a:off x="13938250" y="5464175"/>
          <a:ext cx="762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147320</xdr:rowOff>
    </xdr:from>
    <xdr:to>
      <xdr:col>76</xdr:col>
      <xdr:colOff>165100</xdr:colOff>
      <xdr:row>33</xdr:row>
      <xdr:rowOff>77470</xdr:rowOff>
    </xdr:to>
    <xdr:sp macro="" textlink="">
      <xdr:nvSpPr>
        <xdr:cNvPr id="529" name="楕円 528">
          <a:extLst>
            <a:ext uri="{FF2B5EF4-FFF2-40B4-BE49-F238E27FC236}">
              <a16:creationId xmlns:a16="http://schemas.microsoft.com/office/drawing/2014/main" id="{9C1E588C-4972-4125-BD14-06C879C9E317}"/>
            </a:ext>
          </a:extLst>
        </xdr:cNvPr>
        <xdr:cNvSpPr/>
      </xdr:nvSpPr>
      <xdr:spPr>
        <a:xfrm>
          <a:off x="13093700" y="5436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9525</xdr:rowOff>
    </xdr:from>
    <xdr:to>
      <xdr:col>81</xdr:col>
      <xdr:colOff>50800</xdr:colOff>
      <xdr:row>33</xdr:row>
      <xdr:rowOff>26670</xdr:rowOff>
    </xdr:to>
    <xdr:cxnSp macro="">
      <xdr:nvCxnSpPr>
        <xdr:cNvPr id="530" name="直線コネクタ 529">
          <a:extLst>
            <a:ext uri="{FF2B5EF4-FFF2-40B4-BE49-F238E27FC236}">
              <a16:creationId xmlns:a16="http://schemas.microsoft.com/office/drawing/2014/main" id="{A21762B3-FFA2-4FCA-832D-AA5920785AA8}"/>
            </a:ext>
          </a:extLst>
        </xdr:cNvPr>
        <xdr:cNvCxnSpPr/>
      </xdr:nvCxnSpPr>
      <xdr:spPr>
        <a:xfrm flipV="1">
          <a:off x="13144500" y="5464175"/>
          <a:ext cx="79375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80645</xdr:rowOff>
    </xdr:from>
    <xdr:to>
      <xdr:col>72</xdr:col>
      <xdr:colOff>38100</xdr:colOff>
      <xdr:row>40</xdr:row>
      <xdr:rowOff>10795</xdr:rowOff>
    </xdr:to>
    <xdr:sp macro="" textlink="">
      <xdr:nvSpPr>
        <xdr:cNvPr id="531" name="楕円 530">
          <a:extLst>
            <a:ext uri="{FF2B5EF4-FFF2-40B4-BE49-F238E27FC236}">
              <a16:creationId xmlns:a16="http://schemas.microsoft.com/office/drawing/2014/main" id="{DCE234FC-03F3-455B-A429-FAA672FDFFFC}"/>
            </a:ext>
          </a:extLst>
        </xdr:cNvPr>
        <xdr:cNvSpPr/>
      </xdr:nvSpPr>
      <xdr:spPr>
        <a:xfrm>
          <a:off x="12299950" y="65258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26670</xdr:rowOff>
    </xdr:from>
    <xdr:to>
      <xdr:col>76</xdr:col>
      <xdr:colOff>114300</xdr:colOff>
      <xdr:row>39</xdr:row>
      <xdr:rowOff>131445</xdr:rowOff>
    </xdr:to>
    <xdr:cxnSp macro="">
      <xdr:nvCxnSpPr>
        <xdr:cNvPr id="532" name="直線コネクタ 531">
          <a:extLst>
            <a:ext uri="{FF2B5EF4-FFF2-40B4-BE49-F238E27FC236}">
              <a16:creationId xmlns:a16="http://schemas.microsoft.com/office/drawing/2014/main" id="{2E8A7C5C-F963-480A-8993-9C19441E4EAE}"/>
            </a:ext>
          </a:extLst>
        </xdr:cNvPr>
        <xdr:cNvCxnSpPr/>
      </xdr:nvCxnSpPr>
      <xdr:spPr>
        <a:xfrm flipV="1">
          <a:off x="12344400" y="5481320"/>
          <a:ext cx="800100" cy="109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29210</xdr:rowOff>
    </xdr:from>
    <xdr:to>
      <xdr:col>67</xdr:col>
      <xdr:colOff>101600</xdr:colOff>
      <xdr:row>39</xdr:row>
      <xdr:rowOff>130810</xdr:rowOff>
    </xdr:to>
    <xdr:sp macro="" textlink="">
      <xdr:nvSpPr>
        <xdr:cNvPr id="533" name="楕円 532">
          <a:extLst>
            <a:ext uri="{FF2B5EF4-FFF2-40B4-BE49-F238E27FC236}">
              <a16:creationId xmlns:a16="http://schemas.microsoft.com/office/drawing/2014/main" id="{32B0B183-FA61-4D60-8BD4-A218451C6E95}"/>
            </a:ext>
          </a:extLst>
        </xdr:cNvPr>
        <xdr:cNvSpPr/>
      </xdr:nvSpPr>
      <xdr:spPr>
        <a:xfrm>
          <a:off x="11487150" y="647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80010</xdr:rowOff>
    </xdr:from>
    <xdr:to>
      <xdr:col>71</xdr:col>
      <xdr:colOff>177800</xdr:colOff>
      <xdr:row>39</xdr:row>
      <xdr:rowOff>131445</xdr:rowOff>
    </xdr:to>
    <xdr:cxnSp macro="">
      <xdr:nvCxnSpPr>
        <xdr:cNvPr id="534" name="直線コネクタ 533">
          <a:extLst>
            <a:ext uri="{FF2B5EF4-FFF2-40B4-BE49-F238E27FC236}">
              <a16:creationId xmlns:a16="http://schemas.microsoft.com/office/drawing/2014/main" id="{2FBB9E11-3500-455E-9D7F-E439FCA0D989}"/>
            </a:ext>
          </a:extLst>
        </xdr:cNvPr>
        <xdr:cNvCxnSpPr/>
      </xdr:nvCxnSpPr>
      <xdr:spPr>
        <a:xfrm>
          <a:off x="11537950" y="6525260"/>
          <a:ext cx="80645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48EDF410-97F8-4463-9A50-6AB04B02EBE2}"/>
            </a:ext>
          </a:extLst>
        </xdr:cNvPr>
        <xdr:cNvSpPr txBox="1"/>
      </xdr:nvSpPr>
      <xdr:spPr>
        <a:xfrm>
          <a:off x="13742044" y="6285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E88CC50A-A64C-4D46-9375-9DBA7A34E350}"/>
            </a:ext>
          </a:extLst>
        </xdr:cNvPr>
        <xdr:cNvSpPr txBox="1"/>
      </xdr:nvSpPr>
      <xdr:spPr>
        <a:xfrm>
          <a:off x="12960994"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164482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885DFC30-141D-4B5A-A87C-1403C70F0679}"/>
            </a:ext>
          </a:extLst>
        </xdr:cNvPr>
        <xdr:cNvSpPr txBox="1"/>
      </xdr:nvSpPr>
      <xdr:spPr>
        <a:xfrm>
          <a:off x="12167244" y="5949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151147</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2344703B-7889-4281-9A05-ECCDBF7EDEB8}"/>
            </a:ext>
          </a:extLst>
        </xdr:cNvPr>
        <xdr:cNvSpPr txBox="1"/>
      </xdr:nvSpPr>
      <xdr:spPr>
        <a:xfrm>
          <a:off x="11354444" y="593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76852</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45CDF009-3BB4-4A56-AEE6-ED9C71C59BA5}"/>
            </a:ext>
          </a:extLst>
        </xdr:cNvPr>
        <xdr:cNvSpPr txBox="1"/>
      </xdr:nvSpPr>
      <xdr:spPr>
        <a:xfrm>
          <a:off x="13742044" y="52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93997</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09280D88-20BB-4687-951D-13AEA8426ACA}"/>
            </a:ext>
          </a:extLst>
        </xdr:cNvPr>
        <xdr:cNvSpPr txBox="1"/>
      </xdr:nvSpPr>
      <xdr:spPr>
        <a:xfrm>
          <a:off x="12960994" y="52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1922</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FA7D9B36-D4C9-46C5-8BA2-A0CB02AB8B5B}"/>
            </a:ext>
          </a:extLst>
        </xdr:cNvPr>
        <xdr:cNvSpPr txBox="1"/>
      </xdr:nvSpPr>
      <xdr:spPr>
        <a:xfrm>
          <a:off x="121672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121937</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3DA8484E-A901-42EA-8973-9FD9F0AB4AF1}"/>
            </a:ext>
          </a:extLst>
        </xdr:cNvPr>
        <xdr:cNvSpPr txBox="1"/>
      </xdr:nvSpPr>
      <xdr:spPr>
        <a:xfrm>
          <a:off x="11354444" y="6567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A9C5FA3D-682A-4A95-8952-B8E7342B4DB9}"/>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168593E5-1EF7-4DE8-9291-B97EA512DEE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851C22C4-A49E-4CC6-B8E1-4402D8AF6142}"/>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7932B88A-63A7-4CDE-BC01-FC501582640E}"/>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D8CAC539-5ED3-4591-9D03-A0BF321A645D}"/>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D0D480F6-E900-459D-AA31-21DCB6666FE9}"/>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E8CEA16E-BD18-4108-8421-8A1A0BF9CE14}"/>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FD506753-6FB7-4089-94A0-02EA212B6E86}"/>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4B6BC62A-07A0-4D52-95F9-D748D5375E97}"/>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72D5D16E-C8D4-44AE-BA43-E1B5FD3975C4}"/>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1378814D-D663-4844-98E9-E8E9A022A158}"/>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824DE984-C98B-4614-AB11-66746FCCC687}"/>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5A4093FA-D3CC-461C-B9B6-E82FF09D17A3}"/>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42F8751F-7BA4-4696-8EB6-A110C5D802B5}"/>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566B8E8E-B887-483E-BF3B-EB5A89C10179}"/>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D82A41C2-2B09-4A80-B4CD-F68850D73E47}"/>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494F3063-C0AB-4EB6-BA35-FBB9A2B4A4FE}"/>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B3F3DCDE-BE8A-4237-823D-EF0D1A25822C}"/>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C86CC679-C2A9-43D5-BA3D-DE57EC233D6B}"/>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66D91A58-8C53-43B2-B099-64F0F72CCDFC}"/>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800ABE82-2E80-447F-990C-4717C04705CA}"/>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C41392D6-7913-4C81-B8B2-C212C5C893BA}"/>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E34957E7-BFD1-4B23-AD7D-146A720EC89E}"/>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6" name="直線コネクタ 565">
          <a:extLst>
            <a:ext uri="{FF2B5EF4-FFF2-40B4-BE49-F238E27FC236}">
              <a16:creationId xmlns:a16="http://schemas.microsoft.com/office/drawing/2014/main" id="{3184EC25-5D1C-4EB1-AA3D-FB052DAE9300}"/>
            </a:ext>
          </a:extLst>
        </xdr:cNvPr>
        <xdr:cNvCxnSpPr/>
      </xdr:nvCxnSpPr>
      <xdr:spPr>
        <a:xfrm flipV="1">
          <a:off x="19951064" y="5498838"/>
          <a:ext cx="0" cy="14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7481DF12-B2C0-4D1F-BDE9-56E1416AA27C}"/>
            </a:ext>
          </a:extLst>
        </xdr:cNvPr>
        <xdr:cNvSpPr txBox="1"/>
      </xdr:nvSpPr>
      <xdr:spPr>
        <a:xfrm>
          <a:off x="19989800" y="696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8" name="直線コネクタ 567">
          <a:extLst>
            <a:ext uri="{FF2B5EF4-FFF2-40B4-BE49-F238E27FC236}">
              <a16:creationId xmlns:a16="http://schemas.microsoft.com/office/drawing/2014/main" id="{E1329085-534F-41C8-8FB4-870215DC6618}"/>
            </a:ext>
          </a:extLst>
        </xdr:cNvPr>
        <xdr:cNvCxnSpPr/>
      </xdr:nvCxnSpPr>
      <xdr:spPr>
        <a:xfrm>
          <a:off x="19881850" y="69578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1E066283-B7EB-4C1D-8B5B-E0978C31EF5C}"/>
            </a:ext>
          </a:extLst>
        </xdr:cNvPr>
        <xdr:cNvSpPr txBox="1"/>
      </xdr:nvSpPr>
      <xdr:spPr>
        <a:xfrm>
          <a:off x="19989800" y="5286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0" name="直線コネクタ 569">
          <a:extLst>
            <a:ext uri="{FF2B5EF4-FFF2-40B4-BE49-F238E27FC236}">
              <a16:creationId xmlns:a16="http://schemas.microsoft.com/office/drawing/2014/main" id="{CE9CE9C4-03A4-4BC4-8F73-A0296DD9C697}"/>
            </a:ext>
          </a:extLst>
        </xdr:cNvPr>
        <xdr:cNvCxnSpPr/>
      </xdr:nvCxnSpPr>
      <xdr:spPr>
        <a:xfrm>
          <a:off x="19881850" y="54988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62334</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8811E3EC-4CF4-4E41-9D6A-C967FB4256EF}"/>
            </a:ext>
          </a:extLst>
        </xdr:cNvPr>
        <xdr:cNvSpPr txBox="1"/>
      </xdr:nvSpPr>
      <xdr:spPr>
        <a:xfrm>
          <a:off x="19989800" y="6342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2" name="フローチャート: 判断 571">
          <a:extLst>
            <a:ext uri="{FF2B5EF4-FFF2-40B4-BE49-F238E27FC236}">
              <a16:creationId xmlns:a16="http://schemas.microsoft.com/office/drawing/2014/main" id="{8EBAB3B2-8AF1-4979-80E3-E5771C506064}"/>
            </a:ext>
          </a:extLst>
        </xdr:cNvPr>
        <xdr:cNvSpPr/>
      </xdr:nvSpPr>
      <xdr:spPr>
        <a:xfrm>
          <a:off x="19900900" y="63640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3" name="フローチャート: 判断 572">
          <a:extLst>
            <a:ext uri="{FF2B5EF4-FFF2-40B4-BE49-F238E27FC236}">
              <a16:creationId xmlns:a16="http://schemas.microsoft.com/office/drawing/2014/main" id="{F2DAED69-6A63-4016-BB5F-5B317BC5C451}"/>
            </a:ext>
          </a:extLst>
        </xdr:cNvPr>
        <xdr:cNvSpPr/>
      </xdr:nvSpPr>
      <xdr:spPr>
        <a:xfrm>
          <a:off x="19157950" y="63763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4" name="フローチャート: 判断 573">
          <a:extLst>
            <a:ext uri="{FF2B5EF4-FFF2-40B4-BE49-F238E27FC236}">
              <a16:creationId xmlns:a16="http://schemas.microsoft.com/office/drawing/2014/main" id="{A7BDCA88-292B-4385-B168-C54FDEE2DAAD}"/>
            </a:ext>
          </a:extLst>
        </xdr:cNvPr>
        <xdr:cNvSpPr/>
      </xdr:nvSpPr>
      <xdr:spPr>
        <a:xfrm>
          <a:off x="18345150" y="63907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5" name="フローチャート: 判断 574">
          <a:extLst>
            <a:ext uri="{FF2B5EF4-FFF2-40B4-BE49-F238E27FC236}">
              <a16:creationId xmlns:a16="http://schemas.microsoft.com/office/drawing/2014/main" id="{03B87807-F307-4DBF-B8BD-D60833E43FDD}"/>
            </a:ext>
          </a:extLst>
        </xdr:cNvPr>
        <xdr:cNvSpPr/>
      </xdr:nvSpPr>
      <xdr:spPr>
        <a:xfrm>
          <a:off x="17551400" y="64099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76" name="フローチャート: 判断 575">
          <a:extLst>
            <a:ext uri="{FF2B5EF4-FFF2-40B4-BE49-F238E27FC236}">
              <a16:creationId xmlns:a16="http://schemas.microsoft.com/office/drawing/2014/main" id="{9B8E55E8-D905-40D6-BA02-A2260C0F4095}"/>
            </a:ext>
          </a:extLst>
        </xdr:cNvPr>
        <xdr:cNvSpPr/>
      </xdr:nvSpPr>
      <xdr:spPr>
        <a:xfrm>
          <a:off x="16757650" y="64235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ED72A333-781A-4519-8C30-D466C94E0DDF}"/>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9ED4299F-9AAD-4472-A778-6C81F3C7CD47}"/>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780CCFB2-F7D0-4F5B-8582-F046C36008DF}"/>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D17A70FD-AD4C-48E1-9740-CCEF6B59FE6D}"/>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41AEBCDB-539D-46E3-A2BE-CBC9712A00A3}"/>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97584</xdr:rowOff>
    </xdr:from>
    <xdr:to>
      <xdr:col>116</xdr:col>
      <xdr:colOff>114300</xdr:colOff>
      <xdr:row>37</xdr:row>
      <xdr:rowOff>27734</xdr:rowOff>
    </xdr:to>
    <xdr:sp macro="" textlink="">
      <xdr:nvSpPr>
        <xdr:cNvPr id="582" name="楕円 581">
          <a:extLst>
            <a:ext uri="{FF2B5EF4-FFF2-40B4-BE49-F238E27FC236}">
              <a16:creationId xmlns:a16="http://schemas.microsoft.com/office/drawing/2014/main" id="{13B3FDEC-B0B6-4D3C-BCC8-94A2335BF2BD}"/>
            </a:ext>
          </a:extLst>
        </xdr:cNvPr>
        <xdr:cNvSpPr/>
      </xdr:nvSpPr>
      <xdr:spPr>
        <a:xfrm>
          <a:off x="19900900" y="60475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120461</xdr:rowOff>
    </xdr:from>
    <xdr:ext cx="599010" cy="259045"/>
    <xdr:sp macro="" textlink="">
      <xdr:nvSpPr>
        <xdr:cNvPr id="583" name="【一般廃棄物処理施設】&#10;一人当たり有形固定資産（償却資産）額該当値テキスト">
          <a:extLst>
            <a:ext uri="{FF2B5EF4-FFF2-40B4-BE49-F238E27FC236}">
              <a16:creationId xmlns:a16="http://schemas.microsoft.com/office/drawing/2014/main" id="{238155DD-465A-4702-97AC-D2FB31DA9E54}"/>
            </a:ext>
          </a:extLst>
        </xdr:cNvPr>
        <xdr:cNvSpPr txBox="1"/>
      </xdr:nvSpPr>
      <xdr:spPr>
        <a:xfrm>
          <a:off x="19989800" y="590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101150</xdr:rowOff>
    </xdr:from>
    <xdr:to>
      <xdr:col>112</xdr:col>
      <xdr:colOff>38100</xdr:colOff>
      <xdr:row>37</xdr:row>
      <xdr:rowOff>31300</xdr:rowOff>
    </xdr:to>
    <xdr:sp macro="" textlink="">
      <xdr:nvSpPr>
        <xdr:cNvPr id="584" name="楕円 583">
          <a:extLst>
            <a:ext uri="{FF2B5EF4-FFF2-40B4-BE49-F238E27FC236}">
              <a16:creationId xmlns:a16="http://schemas.microsoft.com/office/drawing/2014/main" id="{0D60A4E4-4EAB-4DE0-81F4-6F48042D2513}"/>
            </a:ext>
          </a:extLst>
        </xdr:cNvPr>
        <xdr:cNvSpPr/>
      </xdr:nvSpPr>
      <xdr:spPr>
        <a:xfrm>
          <a:off x="19157950" y="60511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148384</xdr:rowOff>
    </xdr:from>
    <xdr:to>
      <xdr:col>116</xdr:col>
      <xdr:colOff>63500</xdr:colOff>
      <xdr:row>36</xdr:row>
      <xdr:rowOff>151950</xdr:rowOff>
    </xdr:to>
    <xdr:cxnSp macro="">
      <xdr:nvCxnSpPr>
        <xdr:cNvPr id="585" name="直線コネクタ 584">
          <a:extLst>
            <a:ext uri="{FF2B5EF4-FFF2-40B4-BE49-F238E27FC236}">
              <a16:creationId xmlns:a16="http://schemas.microsoft.com/office/drawing/2014/main" id="{F1C5A30E-7FEF-4F32-8A6D-D18A2A6A9053}"/>
            </a:ext>
          </a:extLst>
        </xdr:cNvPr>
        <xdr:cNvCxnSpPr/>
      </xdr:nvCxnSpPr>
      <xdr:spPr>
        <a:xfrm flipV="1">
          <a:off x="19202400" y="6098334"/>
          <a:ext cx="7493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119492</xdr:rowOff>
    </xdr:from>
    <xdr:to>
      <xdr:col>107</xdr:col>
      <xdr:colOff>101600</xdr:colOff>
      <xdr:row>37</xdr:row>
      <xdr:rowOff>49642</xdr:rowOff>
    </xdr:to>
    <xdr:sp macro="" textlink="">
      <xdr:nvSpPr>
        <xdr:cNvPr id="586" name="楕円 585">
          <a:extLst>
            <a:ext uri="{FF2B5EF4-FFF2-40B4-BE49-F238E27FC236}">
              <a16:creationId xmlns:a16="http://schemas.microsoft.com/office/drawing/2014/main" id="{B2C5D3A4-4727-4941-9A07-C67C00F85306}"/>
            </a:ext>
          </a:extLst>
        </xdr:cNvPr>
        <xdr:cNvSpPr/>
      </xdr:nvSpPr>
      <xdr:spPr>
        <a:xfrm>
          <a:off x="18345150" y="60694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151950</xdr:rowOff>
    </xdr:from>
    <xdr:to>
      <xdr:col>111</xdr:col>
      <xdr:colOff>177800</xdr:colOff>
      <xdr:row>36</xdr:row>
      <xdr:rowOff>170292</xdr:rowOff>
    </xdr:to>
    <xdr:cxnSp macro="">
      <xdr:nvCxnSpPr>
        <xdr:cNvPr id="587" name="直線コネクタ 586">
          <a:extLst>
            <a:ext uri="{FF2B5EF4-FFF2-40B4-BE49-F238E27FC236}">
              <a16:creationId xmlns:a16="http://schemas.microsoft.com/office/drawing/2014/main" id="{55795F39-5938-4181-8A1A-78EDC50CFC7E}"/>
            </a:ext>
          </a:extLst>
        </xdr:cNvPr>
        <xdr:cNvCxnSpPr/>
      </xdr:nvCxnSpPr>
      <xdr:spPr>
        <a:xfrm flipV="1">
          <a:off x="18395950" y="6101900"/>
          <a:ext cx="806450" cy="1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125847</xdr:rowOff>
    </xdr:from>
    <xdr:to>
      <xdr:col>102</xdr:col>
      <xdr:colOff>165100</xdr:colOff>
      <xdr:row>41</xdr:row>
      <xdr:rowOff>55997</xdr:rowOff>
    </xdr:to>
    <xdr:sp macro="" textlink="">
      <xdr:nvSpPr>
        <xdr:cNvPr id="588" name="楕円 587">
          <a:extLst>
            <a:ext uri="{FF2B5EF4-FFF2-40B4-BE49-F238E27FC236}">
              <a16:creationId xmlns:a16="http://schemas.microsoft.com/office/drawing/2014/main" id="{684E25DF-815D-4499-84B0-10AEC89380D3}"/>
            </a:ext>
          </a:extLst>
        </xdr:cNvPr>
        <xdr:cNvSpPr/>
      </xdr:nvSpPr>
      <xdr:spPr>
        <a:xfrm>
          <a:off x="17551400" y="67361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170292</xdr:rowOff>
    </xdr:from>
    <xdr:to>
      <xdr:col>107</xdr:col>
      <xdr:colOff>50800</xdr:colOff>
      <xdr:row>41</xdr:row>
      <xdr:rowOff>5197</xdr:rowOff>
    </xdr:to>
    <xdr:cxnSp macro="">
      <xdr:nvCxnSpPr>
        <xdr:cNvPr id="589" name="直線コネクタ 588">
          <a:extLst>
            <a:ext uri="{FF2B5EF4-FFF2-40B4-BE49-F238E27FC236}">
              <a16:creationId xmlns:a16="http://schemas.microsoft.com/office/drawing/2014/main" id="{208FC7D3-62C1-449D-B8FC-1D5D635FBBF6}"/>
            </a:ext>
          </a:extLst>
        </xdr:cNvPr>
        <xdr:cNvCxnSpPr/>
      </xdr:nvCxnSpPr>
      <xdr:spPr>
        <a:xfrm flipV="1">
          <a:off x="17602200" y="6113892"/>
          <a:ext cx="793750" cy="66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125603</xdr:rowOff>
    </xdr:from>
    <xdr:to>
      <xdr:col>98</xdr:col>
      <xdr:colOff>38100</xdr:colOff>
      <xdr:row>41</xdr:row>
      <xdr:rowOff>55753</xdr:rowOff>
    </xdr:to>
    <xdr:sp macro="" textlink="">
      <xdr:nvSpPr>
        <xdr:cNvPr id="590" name="楕円 589">
          <a:extLst>
            <a:ext uri="{FF2B5EF4-FFF2-40B4-BE49-F238E27FC236}">
              <a16:creationId xmlns:a16="http://schemas.microsoft.com/office/drawing/2014/main" id="{A5E55ED0-C234-4DE4-9568-A1CB1758E6E4}"/>
            </a:ext>
          </a:extLst>
        </xdr:cNvPr>
        <xdr:cNvSpPr/>
      </xdr:nvSpPr>
      <xdr:spPr>
        <a:xfrm>
          <a:off x="16757650" y="673595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4953</xdr:rowOff>
    </xdr:from>
    <xdr:to>
      <xdr:col>102</xdr:col>
      <xdr:colOff>114300</xdr:colOff>
      <xdr:row>41</xdr:row>
      <xdr:rowOff>5197</xdr:rowOff>
    </xdr:to>
    <xdr:cxnSp macro="">
      <xdr:nvCxnSpPr>
        <xdr:cNvPr id="591" name="直線コネクタ 590">
          <a:extLst>
            <a:ext uri="{FF2B5EF4-FFF2-40B4-BE49-F238E27FC236}">
              <a16:creationId xmlns:a16="http://schemas.microsoft.com/office/drawing/2014/main" id="{7BD7A0CB-62A3-485C-8A73-BA6EB93E37BD}"/>
            </a:ext>
          </a:extLst>
        </xdr:cNvPr>
        <xdr:cNvCxnSpPr/>
      </xdr:nvCxnSpPr>
      <xdr:spPr>
        <a:xfrm>
          <a:off x="16802100" y="6780403"/>
          <a:ext cx="8001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17497</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75BA09DD-E6FB-4B63-B9F3-5503A6990D82}"/>
            </a:ext>
          </a:extLst>
        </xdr:cNvPr>
        <xdr:cNvSpPr txBox="1"/>
      </xdr:nvSpPr>
      <xdr:spPr>
        <a:xfrm>
          <a:off x="18947911" y="646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31876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8028F832-07C8-4668-A56F-DCBB7A9E6966}"/>
            </a:ext>
          </a:extLst>
        </xdr:cNvPr>
        <xdr:cNvSpPr txBox="1"/>
      </xdr:nvSpPr>
      <xdr:spPr>
        <a:xfrm>
          <a:off x="18166861" y="647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76479</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6149D525-676A-4ACD-B8B7-E8871A4004BD}"/>
            </a:ext>
          </a:extLst>
        </xdr:cNvPr>
        <xdr:cNvSpPr txBox="1"/>
      </xdr:nvSpPr>
      <xdr:spPr>
        <a:xfrm>
          <a:off x="17354061" y="619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90080</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DE73476D-380D-4B0A-9E7B-4FF714761F47}"/>
            </a:ext>
          </a:extLst>
        </xdr:cNvPr>
        <xdr:cNvSpPr txBox="1"/>
      </xdr:nvSpPr>
      <xdr:spPr>
        <a:xfrm>
          <a:off x="16560311" y="620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47827</xdr:rowOff>
    </xdr:from>
    <xdr:ext cx="599010" cy="259045"/>
    <xdr:sp macro="" textlink="">
      <xdr:nvSpPr>
        <xdr:cNvPr id="596" name="n_1mainValue【一般廃棄物処理施設】&#10;一人当たり有形固定資産（償却資産）額">
          <a:extLst>
            <a:ext uri="{FF2B5EF4-FFF2-40B4-BE49-F238E27FC236}">
              <a16:creationId xmlns:a16="http://schemas.microsoft.com/office/drawing/2014/main" id="{22F35F4C-45F7-4D93-B3BC-EAAE760A8973}"/>
            </a:ext>
          </a:extLst>
        </xdr:cNvPr>
        <xdr:cNvSpPr txBox="1"/>
      </xdr:nvSpPr>
      <xdr:spPr>
        <a:xfrm>
          <a:off x="18915595" y="5832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66169</xdr:rowOff>
    </xdr:from>
    <xdr:ext cx="599010" cy="259045"/>
    <xdr:sp macro="" textlink="">
      <xdr:nvSpPr>
        <xdr:cNvPr id="597" name="n_2mainValue【一般廃棄物処理施設】&#10;一人当たり有形固定資産（償却資産）額">
          <a:extLst>
            <a:ext uri="{FF2B5EF4-FFF2-40B4-BE49-F238E27FC236}">
              <a16:creationId xmlns:a16="http://schemas.microsoft.com/office/drawing/2014/main" id="{CB467527-F43A-48C6-AB3E-AFDF25460DF5}"/>
            </a:ext>
          </a:extLst>
        </xdr:cNvPr>
        <xdr:cNvSpPr txBox="1"/>
      </xdr:nvSpPr>
      <xdr:spPr>
        <a:xfrm>
          <a:off x="18134545" y="5851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47124</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EF97F299-204C-44B4-A5A3-C75BC7C1266E}"/>
            </a:ext>
          </a:extLst>
        </xdr:cNvPr>
        <xdr:cNvSpPr txBox="1"/>
      </xdr:nvSpPr>
      <xdr:spPr>
        <a:xfrm>
          <a:off x="17354061" y="68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46880</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A8E308A8-D1E8-4283-B14F-68A249002FBC}"/>
            </a:ext>
          </a:extLst>
        </xdr:cNvPr>
        <xdr:cNvSpPr txBox="1"/>
      </xdr:nvSpPr>
      <xdr:spPr>
        <a:xfrm>
          <a:off x="16560311" y="682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9DAAAFDB-C6CF-4307-8B95-7DB761D40E2B}"/>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BDE27F59-74C1-4C52-A847-F6C66D333D4D}"/>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816B6031-5C0F-4B06-B31C-E16962B4C3B6}"/>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EB73EEC5-8EF1-454C-B549-680859481679}"/>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2C77C86B-0099-444B-9242-07B8DC6A0D4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DFE43FA8-60B7-43B8-9368-295FE674338D}"/>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458CEC3C-38CE-4762-812C-9633F8A8D6A3}"/>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12BC2E71-5986-4B05-8762-8D1B5B53358B}"/>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47D599E6-88C5-40D8-A4B4-E0E74D23203D}"/>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EB2B2452-88E8-4CDC-B69D-9368DBFD06E5}"/>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F29038FF-F872-40D3-92B8-9D347F9B2729}"/>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F555936C-DA72-44F5-8F3F-097DED498295}"/>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2" name="テキスト ボックス 611">
          <a:extLst>
            <a:ext uri="{FF2B5EF4-FFF2-40B4-BE49-F238E27FC236}">
              <a16:creationId xmlns:a16="http://schemas.microsoft.com/office/drawing/2014/main" id="{31029F80-6AFE-4C3B-8082-3A4276D2FCD5}"/>
            </a:ext>
          </a:extLst>
        </xdr:cNvPr>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679F46D8-3FF8-4AE5-88D3-6CFA02E9CEBE}"/>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419364AC-533F-4BC8-BA3D-B78A09970CD4}"/>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D2F02C2C-B9B4-4B07-AE00-B9FB0094F6E4}"/>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F93DA904-FE76-4AB8-BDE1-D98C601BF6A3}"/>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C6D341B6-DB03-410B-837E-E4C1C49D873F}"/>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CA87EA06-925B-438B-877E-B711A412BB69}"/>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7044C71E-A492-44E7-BD2F-B0050879380C}"/>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3E5CBBB9-FA76-4785-A5CD-8A3C1FD2EA4A}"/>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2F57965B-5CCC-4DBC-A9FF-E702C8BBE77A}"/>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622" name="直線コネクタ 621">
          <a:extLst>
            <a:ext uri="{FF2B5EF4-FFF2-40B4-BE49-F238E27FC236}">
              <a16:creationId xmlns:a16="http://schemas.microsoft.com/office/drawing/2014/main" id="{30F6D467-17F0-47A9-85F4-95E1CA7D9350}"/>
            </a:ext>
          </a:extLst>
        </xdr:cNvPr>
        <xdr:cNvCxnSpPr/>
      </xdr:nvCxnSpPr>
      <xdr:spPr>
        <a:xfrm flipV="1">
          <a:off x="14699614" y="912114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65647A67-450F-4519-A1FF-2140855AD2E1}"/>
            </a:ext>
          </a:extLst>
        </xdr:cNvPr>
        <xdr:cNvSpPr txBox="1"/>
      </xdr:nvSpPr>
      <xdr:spPr>
        <a:xfrm>
          <a:off x="14738350" y="10394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624" name="直線コネクタ 623">
          <a:extLst>
            <a:ext uri="{FF2B5EF4-FFF2-40B4-BE49-F238E27FC236}">
              <a16:creationId xmlns:a16="http://schemas.microsoft.com/office/drawing/2014/main" id="{533C85FF-BD5F-4C58-8003-5BAE51D553A5}"/>
            </a:ext>
          </a:extLst>
        </xdr:cNvPr>
        <xdr:cNvCxnSpPr/>
      </xdr:nvCxnSpPr>
      <xdr:spPr>
        <a:xfrm>
          <a:off x="14611350" y="1039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4733799E-4F14-401A-9767-E007DE23A472}"/>
            </a:ext>
          </a:extLst>
        </xdr:cNvPr>
        <xdr:cNvSpPr txBox="1"/>
      </xdr:nvSpPr>
      <xdr:spPr>
        <a:xfrm>
          <a:off x="14738350" y="890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26" name="直線コネクタ 625">
          <a:extLst>
            <a:ext uri="{FF2B5EF4-FFF2-40B4-BE49-F238E27FC236}">
              <a16:creationId xmlns:a16="http://schemas.microsoft.com/office/drawing/2014/main" id="{5437B638-BC41-427E-BA75-5D25371CF97A}"/>
            </a:ext>
          </a:extLst>
        </xdr:cNvPr>
        <xdr:cNvCxnSpPr/>
      </xdr:nvCxnSpPr>
      <xdr:spPr>
        <a:xfrm>
          <a:off x="14611350" y="912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90470BF8-CFCE-4821-A738-F5B51E3D47CB}"/>
            </a:ext>
          </a:extLst>
        </xdr:cNvPr>
        <xdr:cNvSpPr txBox="1"/>
      </xdr:nvSpPr>
      <xdr:spPr>
        <a:xfrm>
          <a:off x="14738350" y="9641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28" name="フローチャート: 判断 627">
          <a:extLst>
            <a:ext uri="{FF2B5EF4-FFF2-40B4-BE49-F238E27FC236}">
              <a16:creationId xmlns:a16="http://schemas.microsoft.com/office/drawing/2014/main" id="{2F2DEA59-CD90-4461-BEE9-AA53ECB9EB7C}"/>
            </a:ext>
          </a:extLst>
        </xdr:cNvPr>
        <xdr:cNvSpPr/>
      </xdr:nvSpPr>
      <xdr:spPr>
        <a:xfrm>
          <a:off x="14649450" y="978331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629" name="フローチャート: 判断 628">
          <a:extLst>
            <a:ext uri="{FF2B5EF4-FFF2-40B4-BE49-F238E27FC236}">
              <a16:creationId xmlns:a16="http://schemas.microsoft.com/office/drawing/2014/main" id="{359E852E-7961-470F-9803-030BF4195F6A}"/>
            </a:ext>
          </a:extLst>
        </xdr:cNvPr>
        <xdr:cNvSpPr/>
      </xdr:nvSpPr>
      <xdr:spPr>
        <a:xfrm>
          <a:off x="13887450" y="9743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30" name="フローチャート: 判断 629">
          <a:extLst>
            <a:ext uri="{FF2B5EF4-FFF2-40B4-BE49-F238E27FC236}">
              <a16:creationId xmlns:a16="http://schemas.microsoft.com/office/drawing/2014/main" id="{D21403D1-A6B0-4DE2-B2B6-38F820487FB3}"/>
            </a:ext>
          </a:extLst>
        </xdr:cNvPr>
        <xdr:cNvSpPr/>
      </xdr:nvSpPr>
      <xdr:spPr>
        <a:xfrm>
          <a:off x="13093700" y="97393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31" name="フローチャート: 判断 630">
          <a:extLst>
            <a:ext uri="{FF2B5EF4-FFF2-40B4-BE49-F238E27FC236}">
              <a16:creationId xmlns:a16="http://schemas.microsoft.com/office/drawing/2014/main" id="{B21B6E15-D9D7-4909-9763-D54343A82A20}"/>
            </a:ext>
          </a:extLst>
        </xdr:cNvPr>
        <xdr:cNvSpPr/>
      </xdr:nvSpPr>
      <xdr:spPr>
        <a:xfrm>
          <a:off x="12299950" y="96662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32" name="フローチャート: 判断 631">
          <a:extLst>
            <a:ext uri="{FF2B5EF4-FFF2-40B4-BE49-F238E27FC236}">
              <a16:creationId xmlns:a16="http://schemas.microsoft.com/office/drawing/2014/main" id="{261C4720-A7F7-4B83-927F-A6EE7C81EBBF}"/>
            </a:ext>
          </a:extLst>
        </xdr:cNvPr>
        <xdr:cNvSpPr/>
      </xdr:nvSpPr>
      <xdr:spPr>
        <a:xfrm>
          <a:off x="11487150" y="96662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E9516B47-04B1-41B5-9762-138819D823DE}"/>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9CC72C72-D1BB-4140-8DDF-F4766E02E1AE}"/>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45D39C70-BAAD-4E69-93D5-E1641055736F}"/>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4A97BECF-FC4E-458A-AC36-CC331702A56D}"/>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69F3F373-AA47-43FD-BB88-4A964178529D}"/>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79502</xdr:rowOff>
    </xdr:from>
    <xdr:to>
      <xdr:col>85</xdr:col>
      <xdr:colOff>177800</xdr:colOff>
      <xdr:row>60</xdr:row>
      <xdr:rowOff>9652</xdr:rowOff>
    </xdr:to>
    <xdr:sp macro="" textlink="">
      <xdr:nvSpPr>
        <xdr:cNvPr id="638" name="楕円 637">
          <a:extLst>
            <a:ext uri="{FF2B5EF4-FFF2-40B4-BE49-F238E27FC236}">
              <a16:creationId xmlns:a16="http://schemas.microsoft.com/office/drawing/2014/main" id="{94C1A64F-E863-4F7A-8B8D-022B5CB5822D}"/>
            </a:ext>
          </a:extLst>
        </xdr:cNvPr>
        <xdr:cNvSpPr/>
      </xdr:nvSpPr>
      <xdr:spPr>
        <a:xfrm>
          <a:off x="14649450" y="982675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57929</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1CDED71C-3747-4EDF-A3BD-B6FE4614FD21}"/>
            </a:ext>
          </a:extLst>
        </xdr:cNvPr>
        <xdr:cNvSpPr txBox="1"/>
      </xdr:nvSpPr>
      <xdr:spPr>
        <a:xfrm>
          <a:off x="14738350" y="9805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38354</xdr:rowOff>
    </xdr:from>
    <xdr:to>
      <xdr:col>81</xdr:col>
      <xdr:colOff>101600</xdr:colOff>
      <xdr:row>59</xdr:row>
      <xdr:rowOff>139954</xdr:rowOff>
    </xdr:to>
    <xdr:sp macro="" textlink="">
      <xdr:nvSpPr>
        <xdr:cNvPr id="640" name="楕円 639">
          <a:extLst>
            <a:ext uri="{FF2B5EF4-FFF2-40B4-BE49-F238E27FC236}">
              <a16:creationId xmlns:a16="http://schemas.microsoft.com/office/drawing/2014/main" id="{E7CD8C01-39C1-4F96-A2AB-B5B77323C09D}"/>
            </a:ext>
          </a:extLst>
        </xdr:cNvPr>
        <xdr:cNvSpPr/>
      </xdr:nvSpPr>
      <xdr:spPr>
        <a:xfrm>
          <a:off x="13887450" y="978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89154</xdr:rowOff>
    </xdr:from>
    <xdr:to>
      <xdr:col>85</xdr:col>
      <xdr:colOff>127000</xdr:colOff>
      <xdr:row>59</xdr:row>
      <xdr:rowOff>130302</xdr:rowOff>
    </xdr:to>
    <xdr:cxnSp macro="">
      <xdr:nvCxnSpPr>
        <xdr:cNvPr id="641" name="直線コネクタ 640">
          <a:extLst>
            <a:ext uri="{FF2B5EF4-FFF2-40B4-BE49-F238E27FC236}">
              <a16:creationId xmlns:a16="http://schemas.microsoft.com/office/drawing/2014/main" id="{D140B53B-C8B4-4ECB-ADEB-5635635E4335}"/>
            </a:ext>
          </a:extLst>
        </xdr:cNvPr>
        <xdr:cNvCxnSpPr/>
      </xdr:nvCxnSpPr>
      <xdr:spPr>
        <a:xfrm>
          <a:off x="13938250" y="9836404"/>
          <a:ext cx="762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164084</xdr:rowOff>
    </xdr:from>
    <xdr:to>
      <xdr:col>76</xdr:col>
      <xdr:colOff>165100</xdr:colOff>
      <xdr:row>59</xdr:row>
      <xdr:rowOff>94234</xdr:rowOff>
    </xdr:to>
    <xdr:sp macro="" textlink="">
      <xdr:nvSpPr>
        <xdr:cNvPr id="642" name="楕円 641">
          <a:extLst>
            <a:ext uri="{FF2B5EF4-FFF2-40B4-BE49-F238E27FC236}">
              <a16:creationId xmlns:a16="http://schemas.microsoft.com/office/drawing/2014/main" id="{D736EA8E-8C7F-4AD5-B4C1-67B178981A2C}"/>
            </a:ext>
          </a:extLst>
        </xdr:cNvPr>
        <xdr:cNvSpPr/>
      </xdr:nvSpPr>
      <xdr:spPr>
        <a:xfrm>
          <a:off x="13093700" y="97462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43434</xdr:rowOff>
    </xdr:from>
    <xdr:to>
      <xdr:col>81</xdr:col>
      <xdr:colOff>50800</xdr:colOff>
      <xdr:row>59</xdr:row>
      <xdr:rowOff>89154</xdr:rowOff>
    </xdr:to>
    <xdr:cxnSp macro="">
      <xdr:nvCxnSpPr>
        <xdr:cNvPr id="643" name="直線コネクタ 642">
          <a:extLst>
            <a:ext uri="{FF2B5EF4-FFF2-40B4-BE49-F238E27FC236}">
              <a16:creationId xmlns:a16="http://schemas.microsoft.com/office/drawing/2014/main" id="{0017005A-EDF2-46DA-8891-5D618DB222B9}"/>
            </a:ext>
          </a:extLst>
        </xdr:cNvPr>
        <xdr:cNvCxnSpPr/>
      </xdr:nvCxnSpPr>
      <xdr:spPr>
        <a:xfrm>
          <a:off x="13144500" y="9790684"/>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79502</xdr:rowOff>
    </xdr:from>
    <xdr:to>
      <xdr:col>72</xdr:col>
      <xdr:colOff>38100</xdr:colOff>
      <xdr:row>59</xdr:row>
      <xdr:rowOff>9652</xdr:rowOff>
    </xdr:to>
    <xdr:sp macro="" textlink="">
      <xdr:nvSpPr>
        <xdr:cNvPr id="644" name="楕円 643">
          <a:extLst>
            <a:ext uri="{FF2B5EF4-FFF2-40B4-BE49-F238E27FC236}">
              <a16:creationId xmlns:a16="http://schemas.microsoft.com/office/drawing/2014/main" id="{02E51B80-0D51-4AC8-B575-71581B715731}"/>
            </a:ext>
          </a:extLst>
        </xdr:cNvPr>
        <xdr:cNvSpPr/>
      </xdr:nvSpPr>
      <xdr:spPr>
        <a:xfrm>
          <a:off x="12299950" y="96616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130302</xdr:rowOff>
    </xdr:from>
    <xdr:to>
      <xdr:col>76</xdr:col>
      <xdr:colOff>114300</xdr:colOff>
      <xdr:row>59</xdr:row>
      <xdr:rowOff>43434</xdr:rowOff>
    </xdr:to>
    <xdr:cxnSp macro="">
      <xdr:nvCxnSpPr>
        <xdr:cNvPr id="645" name="直線コネクタ 644">
          <a:extLst>
            <a:ext uri="{FF2B5EF4-FFF2-40B4-BE49-F238E27FC236}">
              <a16:creationId xmlns:a16="http://schemas.microsoft.com/office/drawing/2014/main" id="{5A3DE4D4-0844-4A67-A2BF-0998238E1263}"/>
            </a:ext>
          </a:extLst>
        </xdr:cNvPr>
        <xdr:cNvCxnSpPr/>
      </xdr:nvCxnSpPr>
      <xdr:spPr>
        <a:xfrm>
          <a:off x="12344400" y="9712452"/>
          <a:ext cx="800100" cy="7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40640</xdr:rowOff>
    </xdr:from>
    <xdr:to>
      <xdr:col>67</xdr:col>
      <xdr:colOff>101600</xdr:colOff>
      <xdr:row>58</xdr:row>
      <xdr:rowOff>142240</xdr:rowOff>
    </xdr:to>
    <xdr:sp macro="" textlink="">
      <xdr:nvSpPr>
        <xdr:cNvPr id="646" name="楕円 645">
          <a:extLst>
            <a:ext uri="{FF2B5EF4-FFF2-40B4-BE49-F238E27FC236}">
              <a16:creationId xmlns:a16="http://schemas.microsoft.com/office/drawing/2014/main" id="{5572CA26-2F9C-4C17-A004-4F8A129A620B}"/>
            </a:ext>
          </a:extLst>
        </xdr:cNvPr>
        <xdr:cNvSpPr/>
      </xdr:nvSpPr>
      <xdr:spPr>
        <a:xfrm>
          <a:off x="11487150" y="96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91440</xdr:rowOff>
    </xdr:from>
    <xdr:to>
      <xdr:col>71</xdr:col>
      <xdr:colOff>177800</xdr:colOff>
      <xdr:row>58</xdr:row>
      <xdr:rowOff>130302</xdr:rowOff>
    </xdr:to>
    <xdr:cxnSp macro="">
      <xdr:nvCxnSpPr>
        <xdr:cNvPr id="647" name="直線コネクタ 646">
          <a:extLst>
            <a:ext uri="{FF2B5EF4-FFF2-40B4-BE49-F238E27FC236}">
              <a16:creationId xmlns:a16="http://schemas.microsoft.com/office/drawing/2014/main" id="{0F6F50F2-61BF-411F-9A21-67E238D35E2A}"/>
            </a:ext>
          </a:extLst>
        </xdr:cNvPr>
        <xdr:cNvCxnSpPr/>
      </xdr:nvCxnSpPr>
      <xdr:spPr>
        <a:xfrm>
          <a:off x="11537950" y="9673590"/>
          <a:ext cx="80645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108475</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21379146-0F6B-41C4-9369-EB7A21928FE8}"/>
            </a:ext>
          </a:extLst>
        </xdr:cNvPr>
        <xdr:cNvSpPr txBox="1"/>
      </xdr:nvSpPr>
      <xdr:spPr>
        <a:xfrm>
          <a:off x="13742044" y="952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AE16E011-A1EF-476C-ADD0-482ACC41C7CC}"/>
            </a:ext>
          </a:extLst>
        </xdr:cNvPr>
        <xdr:cNvSpPr txBox="1"/>
      </xdr:nvSpPr>
      <xdr:spPr>
        <a:xfrm>
          <a:off x="12960994" y="9520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5351</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DF2FCCFF-4622-4F9E-9D66-B633543794BD}"/>
            </a:ext>
          </a:extLst>
        </xdr:cNvPr>
        <xdr:cNvSpPr txBox="1"/>
      </xdr:nvSpPr>
      <xdr:spPr>
        <a:xfrm>
          <a:off x="12167244" y="9752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5351</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DFF50A3E-5EC7-4A60-9D33-AB62D3AAAE61}"/>
            </a:ext>
          </a:extLst>
        </xdr:cNvPr>
        <xdr:cNvSpPr txBox="1"/>
      </xdr:nvSpPr>
      <xdr:spPr>
        <a:xfrm>
          <a:off x="11354444" y="9752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131081</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600EF269-91B5-4387-B0C4-DEE0CD11A4BD}"/>
            </a:ext>
          </a:extLst>
        </xdr:cNvPr>
        <xdr:cNvSpPr txBox="1"/>
      </xdr:nvSpPr>
      <xdr:spPr>
        <a:xfrm>
          <a:off x="13742044" y="9878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85361</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1ADA0F73-DB06-4734-9EA6-2E58BC2CD03E}"/>
            </a:ext>
          </a:extLst>
        </xdr:cNvPr>
        <xdr:cNvSpPr txBox="1"/>
      </xdr:nvSpPr>
      <xdr:spPr>
        <a:xfrm>
          <a:off x="12960994" y="9832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26179</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71B6C744-F603-4579-AE50-A7152DF25516}"/>
            </a:ext>
          </a:extLst>
        </xdr:cNvPr>
        <xdr:cNvSpPr txBox="1"/>
      </xdr:nvSpPr>
      <xdr:spPr>
        <a:xfrm>
          <a:off x="12167244" y="9443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158767</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AC2DFBD3-A3E2-4E79-BAA0-62B3850E9EA6}"/>
            </a:ext>
          </a:extLst>
        </xdr:cNvPr>
        <xdr:cNvSpPr txBox="1"/>
      </xdr:nvSpPr>
      <xdr:spPr>
        <a:xfrm>
          <a:off x="11354444" y="941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33098977-2229-44BD-9814-AE6CF0CB8153}"/>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B5B494D6-F1E1-40E4-970D-B1060D0DC73F}"/>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338B0235-C71C-40D5-BF22-2039C32AF5DD}"/>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06711E13-EF7D-4BAF-B82A-CA26336BEEF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11B8FC6B-66E3-4F63-9425-E074C72524F9}"/>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56F44105-2C60-4D6C-9B37-6311FCE5944F}"/>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2C3CF4E3-ACAA-4218-992B-481C54C42E9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67148A1E-449F-4AE6-8F7D-904C05795901}"/>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224D2BCD-0983-4D33-847C-814868076F4D}"/>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0C57C05B-4160-433B-830D-4EF64D925C9D}"/>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BA337AB2-2C55-45F8-B47A-E0E811A0EA0A}"/>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A2A4ABC5-8BA0-4225-9928-301A9930275C}"/>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69DDA0C1-DBC9-4AC3-A8CB-B9D790C73D3C}"/>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4729AEB2-2BCB-49BE-ABFD-9A352EB79C04}"/>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5E626F09-BDE4-4812-845F-ADF5537CF21C}"/>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DC81345E-5C0E-4729-901E-B71D0A898EC6}"/>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70D49A3B-DEE7-45FE-8336-F660A09142B9}"/>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259FA91C-66CC-40B2-A1EF-BBB5871E5A9A}"/>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E8924DBB-5F0B-48BD-97D8-C7443ABDD545}"/>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8611DDD9-ABEF-4044-8720-6F749E5E98AE}"/>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153C34FB-3F9B-4563-A43C-C5602AE686C4}"/>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E1B424CE-53AB-407A-AECE-9A4266EC2623}"/>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80526578-4B6A-4326-8FA1-813AE2AD573F}"/>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79" name="直線コネクタ 678">
          <a:extLst>
            <a:ext uri="{FF2B5EF4-FFF2-40B4-BE49-F238E27FC236}">
              <a16:creationId xmlns:a16="http://schemas.microsoft.com/office/drawing/2014/main" id="{D8F3CBC2-577A-4864-BC60-09946DDED3F0}"/>
            </a:ext>
          </a:extLst>
        </xdr:cNvPr>
        <xdr:cNvCxnSpPr/>
      </xdr:nvCxnSpPr>
      <xdr:spPr>
        <a:xfrm flipV="1">
          <a:off x="19951064" y="9290050"/>
          <a:ext cx="0" cy="134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BFB26B32-D128-432F-ABCD-68A480A3550A}"/>
            </a:ext>
          </a:extLst>
        </xdr:cNvPr>
        <xdr:cNvSpPr txBox="1"/>
      </xdr:nvSpPr>
      <xdr:spPr>
        <a:xfrm>
          <a:off x="1998980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1" name="直線コネクタ 680">
          <a:extLst>
            <a:ext uri="{FF2B5EF4-FFF2-40B4-BE49-F238E27FC236}">
              <a16:creationId xmlns:a16="http://schemas.microsoft.com/office/drawing/2014/main" id="{10EF1700-0BC8-4944-9F00-0D19D535FBF2}"/>
            </a:ext>
          </a:extLst>
        </xdr:cNvPr>
        <xdr:cNvCxnSpPr/>
      </xdr:nvCxnSpPr>
      <xdr:spPr>
        <a:xfrm>
          <a:off x="1988185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1D81A75D-D039-42D2-96C1-D3F25C1C40A5}"/>
            </a:ext>
          </a:extLst>
        </xdr:cNvPr>
        <xdr:cNvSpPr txBox="1"/>
      </xdr:nvSpPr>
      <xdr:spPr>
        <a:xfrm>
          <a:off x="19989800" y="907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3" name="直線コネクタ 682">
          <a:extLst>
            <a:ext uri="{FF2B5EF4-FFF2-40B4-BE49-F238E27FC236}">
              <a16:creationId xmlns:a16="http://schemas.microsoft.com/office/drawing/2014/main" id="{E45215DF-3168-422C-9C32-30F3412CE103}"/>
            </a:ext>
          </a:extLst>
        </xdr:cNvPr>
        <xdr:cNvCxnSpPr/>
      </xdr:nvCxnSpPr>
      <xdr:spPr>
        <a:xfrm>
          <a:off x="19881850" y="9290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F2161F7C-D190-4C3B-9C9B-AEBA216AFE44}"/>
            </a:ext>
          </a:extLst>
        </xdr:cNvPr>
        <xdr:cNvSpPr txBox="1"/>
      </xdr:nvSpPr>
      <xdr:spPr>
        <a:xfrm>
          <a:off x="19989800" y="10256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5" name="フローチャート: 判断 684">
          <a:extLst>
            <a:ext uri="{FF2B5EF4-FFF2-40B4-BE49-F238E27FC236}">
              <a16:creationId xmlns:a16="http://schemas.microsoft.com/office/drawing/2014/main" id="{8ADE53AC-C292-4C80-8B35-1799C9CBCA7E}"/>
            </a:ext>
          </a:extLst>
        </xdr:cNvPr>
        <xdr:cNvSpPr/>
      </xdr:nvSpPr>
      <xdr:spPr>
        <a:xfrm>
          <a:off x="19900900" y="104051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6" name="フローチャート: 判断 685">
          <a:extLst>
            <a:ext uri="{FF2B5EF4-FFF2-40B4-BE49-F238E27FC236}">
              <a16:creationId xmlns:a16="http://schemas.microsoft.com/office/drawing/2014/main" id="{201AEF6B-8FD5-42E1-BE83-0349D59A28EF}"/>
            </a:ext>
          </a:extLst>
        </xdr:cNvPr>
        <xdr:cNvSpPr/>
      </xdr:nvSpPr>
      <xdr:spPr>
        <a:xfrm>
          <a:off x="19157950" y="104051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7" name="フローチャート: 判断 686">
          <a:extLst>
            <a:ext uri="{FF2B5EF4-FFF2-40B4-BE49-F238E27FC236}">
              <a16:creationId xmlns:a16="http://schemas.microsoft.com/office/drawing/2014/main" id="{B88445D0-774D-46F5-9736-54E6768FA4A2}"/>
            </a:ext>
          </a:extLst>
        </xdr:cNvPr>
        <xdr:cNvSpPr/>
      </xdr:nvSpPr>
      <xdr:spPr>
        <a:xfrm>
          <a:off x="1834515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8" name="フローチャート: 判断 687">
          <a:extLst>
            <a:ext uri="{FF2B5EF4-FFF2-40B4-BE49-F238E27FC236}">
              <a16:creationId xmlns:a16="http://schemas.microsoft.com/office/drawing/2014/main" id="{9A06C330-6679-461D-9973-8A1BB79E9FAC}"/>
            </a:ext>
          </a:extLst>
        </xdr:cNvPr>
        <xdr:cNvSpPr/>
      </xdr:nvSpPr>
      <xdr:spPr>
        <a:xfrm>
          <a:off x="175514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89" name="フローチャート: 判断 688">
          <a:extLst>
            <a:ext uri="{FF2B5EF4-FFF2-40B4-BE49-F238E27FC236}">
              <a16:creationId xmlns:a16="http://schemas.microsoft.com/office/drawing/2014/main" id="{41F29520-5CE6-4F09-8CA1-B75A7FB52F9A}"/>
            </a:ext>
          </a:extLst>
        </xdr:cNvPr>
        <xdr:cNvSpPr/>
      </xdr:nvSpPr>
      <xdr:spPr>
        <a:xfrm>
          <a:off x="16757650" y="10414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64F14B67-9753-401A-9D28-589657F82A77}"/>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4C7C2D6B-98EC-481F-8F0B-D3BA22F1BAFF}"/>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2D85490B-5CAE-4FBF-B5DD-9C72FA7B5EA1}"/>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C79695F6-BEF3-4679-A6C8-7C021DD31399}"/>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7973E9B1-FCA3-49DF-A320-0CD0D77F13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90170</xdr:rowOff>
    </xdr:from>
    <xdr:to>
      <xdr:col>116</xdr:col>
      <xdr:colOff>114300</xdr:colOff>
      <xdr:row>64</xdr:row>
      <xdr:rowOff>20320</xdr:rowOff>
    </xdr:to>
    <xdr:sp macro="" textlink="">
      <xdr:nvSpPr>
        <xdr:cNvPr id="695" name="楕円 694">
          <a:extLst>
            <a:ext uri="{FF2B5EF4-FFF2-40B4-BE49-F238E27FC236}">
              <a16:creationId xmlns:a16="http://schemas.microsoft.com/office/drawing/2014/main" id="{4993C61E-C878-4A88-AC19-81D5FB3C3297}"/>
            </a:ext>
          </a:extLst>
        </xdr:cNvPr>
        <xdr:cNvSpPr/>
      </xdr:nvSpPr>
      <xdr:spPr>
        <a:xfrm>
          <a:off x="19900900" y="10497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5097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C11641D7-68FC-4BF8-B1C2-D12FA1EFB602}"/>
            </a:ext>
          </a:extLst>
        </xdr:cNvPr>
        <xdr:cNvSpPr txBox="1"/>
      </xdr:nvSpPr>
      <xdr:spPr>
        <a:xfrm>
          <a:off x="19989800"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82550</xdr:rowOff>
    </xdr:from>
    <xdr:to>
      <xdr:col>112</xdr:col>
      <xdr:colOff>38100</xdr:colOff>
      <xdr:row>64</xdr:row>
      <xdr:rowOff>12700</xdr:rowOff>
    </xdr:to>
    <xdr:sp macro="" textlink="">
      <xdr:nvSpPr>
        <xdr:cNvPr id="697" name="楕円 696">
          <a:extLst>
            <a:ext uri="{FF2B5EF4-FFF2-40B4-BE49-F238E27FC236}">
              <a16:creationId xmlns:a16="http://schemas.microsoft.com/office/drawing/2014/main" id="{7DFBCA91-6688-4055-920A-62CBC96EE500}"/>
            </a:ext>
          </a:extLst>
        </xdr:cNvPr>
        <xdr:cNvSpPr/>
      </xdr:nvSpPr>
      <xdr:spPr>
        <a:xfrm>
          <a:off x="19157950" y="10490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133350</xdr:rowOff>
    </xdr:from>
    <xdr:to>
      <xdr:col>116</xdr:col>
      <xdr:colOff>63500</xdr:colOff>
      <xdr:row>63</xdr:row>
      <xdr:rowOff>140970</xdr:rowOff>
    </xdr:to>
    <xdr:cxnSp macro="">
      <xdr:nvCxnSpPr>
        <xdr:cNvPr id="698" name="直線コネクタ 697">
          <a:extLst>
            <a:ext uri="{FF2B5EF4-FFF2-40B4-BE49-F238E27FC236}">
              <a16:creationId xmlns:a16="http://schemas.microsoft.com/office/drawing/2014/main" id="{B6AD7119-4589-45D5-9D99-104DD5B2A1C0}"/>
            </a:ext>
          </a:extLst>
        </xdr:cNvPr>
        <xdr:cNvCxnSpPr/>
      </xdr:nvCxnSpPr>
      <xdr:spPr>
        <a:xfrm>
          <a:off x="19202400" y="10541000"/>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82550</xdr:rowOff>
    </xdr:from>
    <xdr:to>
      <xdr:col>107</xdr:col>
      <xdr:colOff>101600</xdr:colOff>
      <xdr:row>64</xdr:row>
      <xdr:rowOff>12700</xdr:rowOff>
    </xdr:to>
    <xdr:sp macro="" textlink="">
      <xdr:nvSpPr>
        <xdr:cNvPr id="699" name="楕円 698">
          <a:extLst>
            <a:ext uri="{FF2B5EF4-FFF2-40B4-BE49-F238E27FC236}">
              <a16:creationId xmlns:a16="http://schemas.microsoft.com/office/drawing/2014/main" id="{DD6D3920-E08E-408F-B011-04ED42905A5D}"/>
            </a:ext>
          </a:extLst>
        </xdr:cNvPr>
        <xdr:cNvSpPr/>
      </xdr:nvSpPr>
      <xdr:spPr>
        <a:xfrm>
          <a:off x="18345150" y="10490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133350</xdr:rowOff>
    </xdr:from>
    <xdr:to>
      <xdr:col>111</xdr:col>
      <xdr:colOff>177800</xdr:colOff>
      <xdr:row>63</xdr:row>
      <xdr:rowOff>133350</xdr:rowOff>
    </xdr:to>
    <xdr:cxnSp macro="">
      <xdr:nvCxnSpPr>
        <xdr:cNvPr id="700" name="直線コネクタ 699">
          <a:extLst>
            <a:ext uri="{FF2B5EF4-FFF2-40B4-BE49-F238E27FC236}">
              <a16:creationId xmlns:a16="http://schemas.microsoft.com/office/drawing/2014/main" id="{44347FAB-E8DB-4BB5-9DE3-263BD66F0A54}"/>
            </a:ext>
          </a:extLst>
        </xdr:cNvPr>
        <xdr:cNvCxnSpPr/>
      </xdr:nvCxnSpPr>
      <xdr:spPr>
        <a:xfrm>
          <a:off x="18395950" y="105410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82550</xdr:rowOff>
    </xdr:from>
    <xdr:to>
      <xdr:col>102</xdr:col>
      <xdr:colOff>165100</xdr:colOff>
      <xdr:row>64</xdr:row>
      <xdr:rowOff>12700</xdr:rowOff>
    </xdr:to>
    <xdr:sp macro="" textlink="">
      <xdr:nvSpPr>
        <xdr:cNvPr id="701" name="楕円 700">
          <a:extLst>
            <a:ext uri="{FF2B5EF4-FFF2-40B4-BE49-F238E27FC236}">
              <a16:creationId xmlns:a16="http://schemas.microsoft.com/office/drawing/2014/main" id="{A7641997-2FBF-495E-9764-61CE3965E570}"/>
            </a:ext>
          </a:extLst>
        </xdr:cNvPr>
        <xdr:cNvSpPr/>
      </xdr:nvSpPr>
      <xdr:spPr>
        <a:xfrm>
          <a:off x="17551400" y="10490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133350</xdr:rowOff>
    </xdr:from>
    <xdr:to>
      <xdr:col>107</xdr:col>
      <xdr:colOff>50800</xdr:colOff>
      <xdr:row>63</xdr:row>
      <xdr:rowOff>133350</xdr:rowOff>
    </xdr:to>
    <xdr:cxnSp macro="">
      <xdr:nvCxnSpPr>
        <xdr:cNvPr id="702" name="直線コネクタ 701">
          <a:extLst>
            <a:ext uri="{FF2B5EF4-FFF2-40B4-BE49-F238E27FC236}">
              <a16:creationId xmlns:a16="http://schemas.microsoft.com/office/drawing/2014/main" id="{731D3FF9-FADB-4F77-9CD1-7DED3B6ABA7F}"/>
            </a:ext>
          </a:extLst>
        </xdr:cNvPr>
        <xdr:cNvCxnSpPr/>
      </xdr:nvCxnSpPr>
      <xdr:spPr>
        <a:xfrm>
          <a:off x="17602200" y="105410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82550</xdr:rowOff>
    </xdr:from>
    <xdr:to>
      <xdr:col>98</xdr:col>
      <xdr:colOff>38100</xdr:colOff>
      <xdr:row>64</xdr:row>
      <xdr:rowOff>12700</xdr:rowOff>
    </xdr:to>
    <xdr:sp macro="" textlink="">
      <xdr:nvSpPr>
        <xdr:cNvPr id="703" name="楕円 702">
          <a:extLst>
            <a:ext uri="{FF2B5EF4-FFF2-40B4-BE49-F238E27FC236}">
              <a16:creationId xmlns:a16="http://schemas.microsoft.com/office/drawing/2014/main" id="{D54FF9B6-0AD5-4EF4-85C5-E98E5C726707}"/>
            </a:ext>
          </a:extLst>
        </xdr:cNvPr>
        <xdr:cNvSpPr/>
      </xdr:nvSpPr>
      <xdr:spPr>
        <a:xfrm>
          <a:off x="16757650" y="10490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133350</xdr:rowOff>
    </xdr:from>
    <xdr:to>
      <xdr:col>102</xdr:col>
      <xdr:colOff>114300</xdr:colOff>
      <xdr:row>63</xdr:row>
      <xdr:rowOff>133350</xdr:rowOff>
    </xdr:to>
    <xdr:cxnSp macro="">
      <xdr:nvCxnSpPr>
        <xdr:cNvPr id="704" name="直線コネクタ 703">
          <a:extLst>
            <a:ext uri="{FF2B5EF4-FFF2-40B4-BE49-F238E27FC236}">
              <a16:creationId xmlns:a16="http://schemas.microsoft.com/office/drawing/2014/main" id="{582CFB85-ACC2-44E6-A26F-7B7C91FE4785}"/>
            </a:ext>
          </a:extLst>
        </xdr:cNvPr>
        <xdr:cNvCxnSpPr/>
      </xdr:nvCxnSpPr>
      <xdr:spPr>
        <a:xfrm>
          <a:off x="16802100" y="105410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109237</xdr:rowOff>
    </xdr:from>
    <xdr:ext cx="469744" cy="259045"/>
    <xdr:sp macro="" textlink="">
      <xdr:nvSpPr>
        <xdr:cNvPr id="705" name="n_1aveValue【保健センター・保健所】&#10;一人当たり面積">
          <a:extLst>
            <a:ext uri="{FF2B5EF4-FFF2-40B4-BE49-F238E27FC236}">
              <a16:creationId xmlns:a16="http://schemas.microsoft.com/office/drawing/2014/main" id="{F1F52000-6168-477E-8154-931A02151833}"/>
            </a:ext>
          </a:extLst>
        </xdr:cNvPr>
        <xdr:cNvSpPr txBox="1"/>
      </xdr:nvSpPr>
      <xdr:spPr>
        <a:xfrm>
          <a:off x="18980227" y="1018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116857</xdr:rowOff>
    </xdr:from>
    <xdr:ext cx="469744" cy="259045"/>
    <xdr:sp macro="" textlink="">
      <xdr:nvSpPr>
        <xdr:cNvPr id="706" name="n_2aveValue【保健センター・保健所】&#10;一人当たり面積">
          <a:extLst>
            <a:ext uri="{FF2B5EF4-FFF2-40B4-BE49-F238E27FC236}">
              <a16:creationId xmlns:a16="http://schemas.microsoft.com/office/drawing/2014/main" id="{486CD85E-E364-409C-B81F-4BC3A59636D8}"/>
            </a:ext>
          </a:extLst>
        </xdr:cNvPr>
        <xdr:cNvSpPr txBox="1"/>
      </xdr:nvSpPr>
      <xdr:spPr>
        <a:xfrm>
          <a:off x="181801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116857</xdr:rowOff>
    </xdr:from>
    <xdr:ext cx="469744" cy="259045"/>
    <xdr:sp macro="" textlink="">
      <xdr:nvSpPr>
        <xdr:cNvPr id="707" name="n_3aveValue【保健センター・保健所】&#10;一人当たり面積">
          <a:extLst>
            <a:ext uri="{FF2B5EF4-FFF2-40B4-BE49-F238E27FC236}">
              <a16:creationId xmlns:a16="http://schemas.microsoft.com/office/drawing/2014/main" id="{B0E5663B-55E7-40C0-90B6-4C05F43D622F}"/>
            </a:ext>
          </a:extLst>
        </xdr:cNvPr>
        <xdr:cNvSpPr txBox="1"/>
      </xdr:nvSpPr>
      <xdr:spPr>
        <a:xfrm>
          <a:off x="1738637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08" name="n_4aveValue【保健センター・保健所】&#10;一人当たり面積">
          <a:extLst>
            <a:ext uri="{FF2B5EF4-FFF2-40B4-BE49-F238E27FC236}">
              <a16:creationId xmlns:a16="http://schemas.microsoft.com/office/drawing/2014/main" id="{B0B4D2B7-EF09-439F-A6A0-89C3B2A02E7F}"/>
            </a:ext>
          </a:extLst>
        </xdr:cNvPr>
        <xdr:cNvSpPr txBox="1"/>
      </xdr:nvSpPr>
      <xdr:spPr>
        <a:xfrm>
          <a:off x="165926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3827</xdr:rowOff>
    </xdr:from>
    <xdr:ext cx="469744" cy="259045"/>
    <xdr:sp macro="" textlink="">
      <xdr:nvSpPr>
        <xdr:cNvPr id="709" name="n_1mainValue【保健センター・保健所】&#10;一人当たり面積">
          <a:extLst>
            <a:ext uri="{FF2B5EF4-FFF2-40B4-BE49-F238E27FC236}">
              <a16:creationId xmlns:a16="http://schemas.microsoft.com/office/drawing/2014/main" id="{4F570E01-020A-4C59-888E-AB47E9275047}"/>
            </a:ext>
          </a:extLst>
        </xdr:cNvPr>
        <xdr:cNvSpPr txBox="1"/>
      </xdr:nvSpPr>
      <xdr:spPr>
        <a:xfrm>
          <a:off x="1898022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3827</xdr:rowOff>
    </xdr:from>
    <xdr:ext cx="469744" cy="259045"/>
    <xdr:sp macro="" textlink="">
      <xdr:nvSpPr>
        <xdr:cNvPr id="710" name="n_2mainValue【保健センター・保健所】&#10;一人当たり面積">
          <a:extLst>
            <a:ext uri="{FF2B5EF4-FFF2-40B4-BE49-F238E27FC236}">
              <a16:creationId xmlns:a16="http://schemas.microsoft.com/office/drawing/2014/main" id="{47D3686E-5084-4057-81AD-CCD13F49F824}"/>
            </a:ext>
          </a:extLst>
        </xdr:cNvPr>
        <xdr:cNvSpPr txBox="1"/>
      </xdr:nvSpPr>
      <xdr:spPr>
        <a:xfrm>
          <a:off x="1818012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3827</xdr:rowOff>
    </xdr:from>
    <xdr:ext cx="469744" cy="259045"/>
    <xdr:sp macro="" textlink="">
      <xdr:nvSpPr>
        <xdr:cNvPr id="711" name="n_3mainValue【保健センター・保健所】&#10;一人当たり面積">
          <a:extLst>
            <a:ext uri="{FF2B5EF4-FFF2-40B4-BE49-F238E27FC236}">
              <a16:creationId xmlns:a16="http://schemas.microsoft.com/office/drawing/2014/main" id="{C950DA52-314F-4626-94F0-CAF464C01C45}"/>
            </a:ext>
          </a:extLst>
        </xdr:cNvPr>
        <xdr:cNvSpPr txBox="1"/>
      </xdr:nvSpPr>
      <xdr:spPr>
        <a:xfrm>
          <a:off x="1738637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3827</xdr:rowOff>
    </xdr:from>
    <xdr:ext cx="469744" cy="259045"/>
    <xdr:sp macro="" textlink="">
      <xdr:nvSpPr>
        <xdr:cNvPr id="712" name="n_4mainValue【保健センター・保健所】&#10;一人当たり面積">
          <a:extLst>
            <a:ext uri="{FF2B5EF4-FFF2-40B4-BE49-F238E27FC236}">
              <a16:creationId xmlns:a16="http://schemas.microsoft.com/office/drawing/2014/main" id="{46432A1D-DD8E-488A-A306-9BFB018A1900}"/>
            </a:ext>
          </a:extLst>
        </xdr:cNvPr>
        <xdr:cNvSpPr txBox="1"/>
      </xdr:nvSpPr>
      <xdr:spPr>
        <a:xfrm>
          <a:off x="1659262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20A9C36D-143C-4D37-A283-F3D06E52043F}"/>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A61A9758-60E9-46BE-9B60-A216E4C21866}"/>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4C48601D-8EFD-4357-8801-270874D9E7F8}"/>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A0FD5C16-C587-47B2-85B5-C310F7E7977E}"/>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9EE00F30-E901-4B22-A79B-F23EC50FA9CB}"/>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12B1EAFE-F2A0-411E-9569-05F19CDF206F}"/>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921C8747-D264-4E0E-A7B8-C4BC415BC8F2}"/>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5D839D0F-D90C-4399-B0FD-7B32BD7E9528}"/>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6B05B4B4-EBD4-435E-926D-4026B40110A1}"/>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BBFDCFBC-2D16-4FFE-9B3F-ECC36C31426B}"/>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A63DE245-18BE-43A9-AEC4-7CA968C30D39}"/>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F79A1CCD-DC85-45C3-9EBF-1755F7D00E4B}"/>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C09C0B30-F2AB-4D89-8517-B5A5C86D284A}"/>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D54C09D8-E4D0-4BFC-889A-C4B8C578B895}"/>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AE27EC92-C4FD-4107-A7E9-2E4DD0C02575}"/>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20919C31-C353-4B02-A88C-7DB9DC080326}"/>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EAF6CD8F-E0DE-4687-9F49-848EF0EC2046}"/>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D8752DBD-D77B-4606-8A28-D0FB5BE89788}"/>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ED2C9225-9684-4F86-96B7-57C34B37317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3A3AF969-2ED8-4D74-A42B-6A4F2C6449D1}"/>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3" name="テキスト ボックス 732">
          <a:extLst>
            <a:ext uri="{FF2B5EF4-FFF2-40B4-BE49-F238E27FC236}">
              <a16:creationId xmlns:a16="http://schemas.microsoft.com/office/drawing/2014/main" id="{8E1E1299-C9F2-4648-958C-D3FED9FC19BF}"/>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B91C979D-88AB-4740-B160-756912EADE36}"/>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5" name="テキスト ボックス 734">
          <a:extLst>
            <a:ext uri="{FF2B5EF4-FFF2-40B4-BE49-F238E27FC236}">
              <a16:creationId xmlns:a16="http://schemas.microsoft.com/office/drawing/2014/main" id="{C27674CF-4016-4131-8B2F-6E9E0BDA8F2E}"/>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6" name="【消防施設】&#10;有形固定資産減価償却率グラフ枠">
          <a:extLst>
            <a:ext uri="{FF2B5EF4-FFF2-40B4-BE49-F238E27FC236}">
              <a16:creationId xmlns:a16="http://schemas.microsoft.com/office/drawing/2014/main" id="{ABB6F0C3-8F82-4110-A63B-B7FB0DD111E3}"/>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7" name="直線コネクタ 736">
          <a:extLst>
            <a:ext uri="{FF2B5EF4-FFF2-40B4-BE49-F238E27FC236}">
              <a16:creationId xmlns:a16="http://schemas.microsoft.com/office/drawing/2014/main" id="{92170DD5-8859-4100-AC2F-0CE78E429B17}"/>
            </a:ext>
          </a:extLst>
        </xdr:cNvPr>
        <xdr:cNvCxnSpPr/>
      </xdr:nvCxnSpPr>
      <xdr:spPr>
        <a:xfrm flipV="1">
          <a:off x="14699614" y="13083539"/>
          <a:ext cx="0" cy="96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8" name="【消防施設】&#10;有形固定資産減価償却率最小値テキスト">
          <a:extLst>
            <a:ext uri="{FF2B5EF4-FFF2-40B4-BE49-F238E27FC236}">
              <a16:creationId xmlns:a16="http://schemas.microsoft.com/office/drawing/2014/main" id="{942AEC7B-F8BE-4453-B6F4-A88966E66B1A}"/>
            </a:ext>
          </a:extLst>
        </xdr:cNvPr>
        <xdr:cNvSpPr txBox="1"/>
      </xdr:nvSpPr>
      <xdr:spPr>
        <a:xfrm>
          <a:off x="14738350"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39" name="直線コネクタ 738">
          <a:extLst>
            <a:ext uri="{FF2B5EF4-FFF2-40B4-BE49-F238E27FC236}">
              <a16:creationId xmlns:a16="http://schemas.microsoft.com/office/drawing/2014/main" id="{DB39291F-57F6-4842-9C23-A7141B65DE8A}"/>
            </a:ext>
          </a:extLst>
        </xdr:cNvPr>
        <xdr:cNvCxnSpPr/>
      </xdr:nvCxnSpPr>
      <xdr:spPr>
        <a:xfrm>
          <a:off x="14611350" y="1405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0" name="【消防施設】&#10;有形固定資産減価償却率最大値テキスト">
          <a:extLst>
            <a:ext uri="{FF2B5EF4-FFF2-40B4-BE49-F238E27FC236}">
              <a16:creationId xmlns:a16="http://schemas.microsoft.com/office/drawing/2014/main" id="{049F17CD-0D0A-4EF3-9BD3-22592B89DCC4}"/>
            </a:ext>
          </a:extLst>
        </xdr:cNvPr>
        <xdr:cNvSpPr txBox="1"/>
      </xdr:nvSpPr>
      <xdr:spPr>
        <a:xfrm>
          <a:off x="14738350" y="12871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1" name="直線コネクタ 740">
          <a:extLst>
            <a:ext uri="{FF2B5EF4-FFF2-40B4-BE49-F238E27FC236}">
              <a16:creationId xmlns:a16="http://schemas.microsoft.com/office/drawing/2014/main" id="{F9CC23FC-FCD2-4748-B594-A856305FF147}"/>
            </a:ext>
          </a:extLst>
        </xdr:cNvPr>
        <xdr:cNvCxnSpPr/>
      </xdr:nvCxnSpPr>
      <xdr:spPr>
        <a:xfrm>
          <a:off x="14611350" y="13083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162577</xdr:rowOff>
    </xdr:from>
    <xdr:ext cx="405111" cy="259045"/>
    <xdr:sp macro="" textlink="">
      <xdr:nvSpPr>
        <xdr:cNvPr id="742" name="【消防施設】&#10;有形固定資産減価償却率平均値テキスト">
          <a:extLst>
            <a:ext uri="{FF2B5EF4-FFF2-40B4-BE49-F238E27FC236}">
              <a16:creationId xmlns:a16="http://schemas.microsoft.com/office/drawing/2014/main" id="{B933FD8F-94C0-4197-99B0-D99547B44E55}"/>
            </a:ext>
          </a:extLst>
        </xdr:cNvPr>
        <xdr:cNvSpPr txBox="1"/>
      </xdr:nvSpPr>
      <xdr:spPr>
        <a:xfrm>
          <a:off x="14738350" y="13376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3" name="フローチャート: 判断 742">
          <a:extLst>
            <a:ext uri="{FF2B5EF4-FFF2-40B4-BE49-F238E27FC236}">
              <a16:creationId xmlns:a16="http://schemas.microsoft.com/office/drawing/2014/main" id="{C877E69A-20B4-4E27-9A65-E7C12343C1EB}"/>
            </a:ext>
          </a:extLst>
        </xdr:cNvPr>
        <xdr:cNvSpPr/>
      </xdr:nvSpPr>
      <xdr:spPr>
        <a:xfrm>
          <a:off x="14649450" y="135191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4" name="フローチャート: 判断 743">
          <a:extLst>
            <a:ext uri="{FF2B5EF4-FFF2-40B4-BE49-F238E27FC236}">
              <a16:creationId xmlns:a16="http://schemas.microsoft.com/office/drawing/2014/main" id="{4A99184E-00C1-43D7-9A05-B0DDA5E051CF}"/>
            </a:ext>
          </a:extLst>
        </xdr:cNvPr>
        <xdr:cNvSpPr/>
      </xdr:nvSpPr>
      <xdr:spPr>
        <a:xfrm>
          <a:off x="13887450" y="135020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5" name="フローチャート: 判断 744">
          <a:extLst>
            <a:ext uri="{FF2B5EF4-FFF2-40B4-BE49-F238E27FC236}">
              <a16:creationId xmlns:a16="http://schemas.microsoft.com/office/drawing/2014/main" id="{1F8D74A1-7871-493B-AF21-F730C68EF53A}"/>
            </a:ext>
          </a:extLst>
        </xdr:cNvPr>
        <xdr:cNvSpPr/>
      </xdr:nvSpPr>
      <xdr:spPr>
        <a:xfrm>
          <a:off x="13093700" y="13488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6" name="フローチャート: 判断 745">
          <a:extLst>
            <a:ext uri="{FF2B5EF4-FFF2-40B4-BE49-F238E27FC236}">
              <a16:creationId xmlns:a16="http://schemas.microsoft.com/office/drawing/2014/main" id="{A06CC505-765B-446E-9D3A-0F944FF74719}"/>
            </a:ext>
          </a:extLst>
        </xdr:cNvPr>
        <xdr:cNvSpPr/>
      </xdr:nvSpPr>
      <xdr:spPr>
        <a:xfrm>
          <a:off x="12299950" y="13465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47" name="フローチャート: 判断 746">
          <a:extLst>
            <a:ext uri="{FF2B5EF4-FFF2-40B4-BE49-F238E27FC236}">
              <a16:creationId xmlns:a16="http://schemas.microsoft.com/office/drawing/2014/main" id="{EEC83A90-7712-41E2-8913-68254CCA207A}"/>
            </a:ext>
          </a:extLst>
        </xdr:cNvPr>
        <xdr:cNvSpPr/>
      </xdr:nvSpPr>
      <xdr:spPr>
        <a:xfrm>
          <a:off x="11487150" y="1344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CA961556-0DA9-4442-BE56-4FC0F32F63BE}"/>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85B66AA0-F243-4619-A3AC-292706351CD2}"/>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DBAE33E9-F533-4859-ACA9-EBDFE25CCB17}"/>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64A4EEAA-CD7B-45FF-B522-472C6FE1E534}"/>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BB4A70DB-2F42-4BAB-917F-FD3930CE84E3}"/>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116839</xdr:rowOff>
    </xdr:from>
    <xdr:to>
      <xdr:col>85</xdr:col>
      <xdr:colOff>177800</xdr:colOff>
      <xdr:row>83</xdr:row>
      <xdr:rowOff>46989</xdr:rowOff>
    </xdr:to>
    <xdr:sp macro="" textlink="">
      <xdr:nvSpPr>
        <xdr:cNvPr id="753" name="楕円 752">
          <a:extLst>
            <a:ext uri="{FF2B5EF4-FFF2-40B4-BE49-F238E27FC236}">
              <a16:creationId xmlns:a16="http://schemas.microsoft.com/office/drawing/2014/main" id="{AE715013-6DD3-4D4A-8EF3-9AD4B240924B}"/>
            </a:ext>
          </a:extLst>
        </xdr:cNvPr>
        <xdr:cNvSpPr/>
      </xdr:nvSpPr>
      <xdr:spPr>
        <a:xfrm>
          <a:off x="14649450" y="1366138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95266</xdr:rowOff>
    </xdr:from>
    <xdr:ext cx="405111" cy="259045"/>
    <xdr:sp macro="" textlink="">
      <xdr:nvSpPr>
        <xdr:cNvPr id="754" name="【消防施設】&#10;有形固定資産減価償却率該当値テキスト">
          <a:extLst>
            <a:ext uri="{FF2B5EF4-FFF2-40B4-BE49-F238E27FC236}">
              <a16:creationId xmlns:a16="http://schemas.microsoft.com/office/drawing/2014/main" id="{B713BC0D-4263-43E1-A92C-A89448045B2F}"/>
            </a:ext>
          </a:extLst>
        </xdr:cNvPr>
        <xdr:cNvSpPr txBox="1"/>
      </xdr:nvSpPr>
      <xdr:spPr>
        <a:xfrm>
          <a:off x="14738350" y="13639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73025</xdr:rowOff>
    </xdr:from>
    <xdr:to>
      <xdr:col>81</xdr:col>
      <xdr:colOff>101600</xdr:colOff>
      <xdr:row>83</xdr:row>
      <xdr:rowOff>3175</xdr:rowOff>
    </xdr:to>
    <xdr:sp macro="" textlink="">
      <xdr:nvSpPr>
        <xdr:cNvPr id="755" name="楕円 754">
          <a:extLst>
            <a:ext uri="{FF2B5EF4-FFF2-40B4-BE49-F238E27FC236}">
              <a16:creationId xmlns:a16="http://schemas.microsoft.com/office/drawing/2014/main" id="{ED3ECAAC-A0BF-4E62-80B7-78383824777E}"/>
            </a:ext>
          </a:extLst>
        </xdr:cNvPr>
        <xdr:cNvSpPr/>
      </xdr:nvSpPr>
      <xdr:spPr>
        <a:xfrm>
          <a:off x="13887450" y="136175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123825</xdr:rowOff>
    </xdr:from>
    <xdr:to>
      <xdr:col>85</xdr:col>
      <xdr:colOff>127000</xdr:colOff>
      <xdr:row>82</xdr:row>
      <xdr:rowOff>167639</xdr:rowOff>
    </xdr:to>
    <xdr:cxnSp macro="">
      <xdr:nvCxnSpPr>
        <xdr:cNvPr id="756" name="直線コネクタ 755">
          <a:extLst>
            <a:ext uri="{FF2B5EF4-FFF2-40B4-BE49-F238E27FC236}">
              <a16:creationId xmlns:a16="http://schemas.microsoft.com/office/drawing/2014/main" id="{B0846DA8-8A29-442A-9B29-CD17F0CFB597}"/>
            </a:ext>
          </a:extLst>
        </xdr:cNvPr>
        <xdr:cNvCxnSpPr/>
      </xdr:nvCxnSpPr>
      <xdr:spPr>
        <a:xfrm>
          <a:off x="13938250" y="13668375"/>
          <a:ext cx="762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25400</xdr:rowOff>
    </xdr:from>
    <xdr:to>
      <xdr:col>76</xdr:col>
      <xdr:colOff>165100</xdr:colOff>
      <xdr:row>82</xdr:row>
      <xdr:rowOff>127000</xdr:rowOff>
    </xdr:to>
    <xdr:sp macro="" textlink="">
      <xdr:nvSpPr>
        <xdr:cNvPr id="757" name="楕円 756">
          <a:extLst>
            <a:ext uri="{FF2B5EF4-FFF2-40B4-BE49-F238E27FC236}">
              <a16:creationId xmlns:a16="http://schemas.microsoft.com/office/drawing/2014/main" id="{7996E226-5B43-4429-92F1-D59F4F1A8B5D}"/>
            </a:ext>
          </a:extLst>
        </xdr:cNvPr>
        <xdr:cNvSpPr/>
      </xdr:nvSpPr>
      <xdr:spPr>
        <a:xfrm>
          <a:off x="13093700" y="135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76200</xdr:rowOff>
    </xdr:from>
    <xdr:to>
      <xdr:col>81</xdr:col>
      <xdr:colOff>50800</xdr:colOff>
      <xdr:row>82</xdr:row>
      <xdr:rowOff>123825</xdr:rowOff>
    </xdr:to>
    <xdr:cxnSp macro="">
      <xdr:nvCxnSpPr>
        <xdr:cNvPr id="758" name="直線コネクタ 757">
          <a:extLst>
            <a:ext uri="{FF2B5EF4-FFF2-40B4-BE49-F238E27FC236}">
              <a16:creationId xmlns:a16="http://schemas.microsoft.com/office/drawing/2014/main" id="{5429A991-DDFF-4C75-8C4A-4D13646C54A0}"/>
            </a:ext>
          </a:extLst>
        </xdr:cNvPr>
        <xdr:cNvCxnSpPr/>
      </xdr:nvCxnSpPr>
      <xdr:spPr>
        <a:xfrm>
          <a:off x="13144500" y="13620750"/>
          <a:ext cx="7937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151130</xdr:rowOff>
    </xdr:from>
    <xdr:to>
      <xdr:col>72</xdr:col>
      <xdr:colOff>38100</xdr:colOff>
      <xdr:row>82</xdr:row>
      <xdr:rowOff>81280</xdr:rowOff>
    </xdr:to>
    <xdr:sp macro="" textlink="">
      <xdr:nvSpPr>
        <xdr:cNvPr id="759" name="楕円 758">
          <a:extLst>
            <a:ext uri="{FF2B5EF4-FFF2-40B4-BE49-F238E27FC236}">
              <a16:creationId xmlns:a16="http://schemas.microsoft.com/office/drawing/2014/main" id="{5C9A97AA-3CF9-4F6D-B20A-B910E7F4A6AF}"/>
            </a:ext>
          </a:extLst>
        </xdr:cNvPr>
        <xdr:cNvSpPr/>
      </xdr:nvSpPr>
      <xdr:spPr>
        <a:xfrm>
          <a:off x="12299950" y="135305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30480</xdr:rowOff>
    </xdr:from>
    <xdr:to>
      <xdr:col>76</xdr:col>
      <xdr:colOff>114300</xdr:colOff>
      <xdr:row>82</xdr:row>
      <xdr:rowOff>76200</xdr:rowOff>
    </xdr:to>
    <xdr:cxnSp macro="">
      <xdr:nvCxnSpPr>
        <xdr:cNvPr id="760" name="直線コネクタ 759">
          <a:extLst>
            <a:ext uri="{FF2B5EF4-FFF2-40B4-BE49-F238E27FC236}">
              <a16:creationId xmlns:a16="http://schemas.microsoft.com/office/drawing/2014/main" id="{22AB8717-F6FC-40F2-B690-17089E88F8BD}"/>
            </a:ext>
          </a:extLst>
        </xdr:cNvPr>
        <xdr:cNvCxnSpPr/>
      </xdr:nvCxnSpPr>
      <xdr:spPr>
        <a:xfrm>
          <a:off x="12344400" y="13575030"/>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103505</xdr:rowOff>
    </xdr:from>
    <xdr:to>
      <xdr:col>67</xdr:col>
      <xdr:colOff>101600</xdr:colOff>
      <xdr:row>82</xdr:row>
      <xdr:rowOff>33655</xdr:rowOff>
    </xdr:to>
    <xdr:sp macro="" textlink="">
      <xdr:nvSpPr>
        <xdr:cNvPr id="761" name="楕円 760">
          <a:extLst>
            <a:ext uri="{FF2B5EF4-FFF2-40B4-BE49-F238E27FC236}">
              <a16:creationId xmlns:a16="http://schemas.microsoft.com/office/drawing/2014/main" id="{3C430184-3BEC-4BC4-9079-AACE8D4B6A61}"/>
            </a:ext>
          </a:extLst>
        </xdr:cNvPr>
        <xdr:cNvSpPr/>
      </xdr:nvSpPr>
      <xdr:spPr>
        <a:xfrm>
          <a:off x="11487150" y="134829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154305</xdr:rowOff>
    </xdr:from>
    <xdr:to>
      <xdr:col>71</xdr:col>
      <xdr:colOff>177800</xdr:colOff>
      <xdr:row>82</xdr:row>
      <xdr:rowOff>30480</xdr:rowOff>
    </xdr:to>
    <xdr:cxnSp macro="">
      <xdr:nvCxnSpPr>
        <xdr:cNvPr id="762" name="直線コネクタ 761">
          <a:extLst>
            <a:ext uri="{FF2B5EF4-FFF2-40B4-BE49-F238E27FC236}">
              <a16:creationId xmlns:a16="http://schemas.microsoft.com/office/drawing/2014/main" id="{E7B50677-FDEB-442A-A034-79E3D9A7F3CE}"/>
            </a:ext>
          </a:extLst>
        </xdr:cNvPr>
        <xdr:cNvCxnSpPr/>
      </xdr:nvCxnSpPr>
      <xdr:spPr>
        <a:xfrm>
          <a:off x="11537950" y="13533755"/>
          <a:ext cx="80645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69232</xdr:rowOff>
    </xdr:from>
    <xdr:ext cx="405111" cy="259045"/>
    <xdr:sp macro="" textlink="">
      <xdr:nvSpPr>
        <xdr:cNvPr id="763" name="n_1aveValue【消防施設】&#10;有形固定資産減価償却率">
          <a:extLst>
            <a:ext uri="{FF2B5EF4-FFF2-40B4-BE49-F238E27FC236}">
              <a16:creationId xmlns:a16="http://schemas.microsoft.com/office/drawing/2014/main" id="{717EE9C3-0354-4B64-94EF-998A410024A4}"/>
            </a:ext>
          </a:extLst>
        </xdr:cNvPr>
        <xdr:cNvSpPr txBox="1"/>
      </xdr:nvSpPr>
      <xdr:spPr>
        <a:xfrm>
          <a:off x="13742044" y="13283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64" name="n_2aveValue【消防施設】&#10;有形固定資産減価償却率">
          <a:extLst>
            <a:ext uri="{FF2B5EF4-FFF2-40B4-BE49-F238E27FC236}">
              <a16:creationId xmlns:a16="http://schemas.microsoft.com/office/drawing/2014/main" id="{BFD4AB95-5ECD-43B7-BBE3-DA089D6AA648}"/>
            </a:ext>
          </a:extLst>
        </xdr:cNvPr>
        <xdr:cNvSpPr txBox="1"/>
      </xdr:nvSpPr>
      <xdr:spPr>
        <a:xfrm>
          <a:off x="12960994" y="1327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65" name="n_3aveValue【消防施設】&#10;有形固定資産減価償却率">
          <a:extLst>
            <a:ext uri="{FF2B5EF4-FFF2-40B4-BE49-F238E27FC236}">
              <a16:creationId xmlns:a16="http://schemas.microsoft.com/office/drawing/2014/main" id="{51CA47E9-ABB6-419F-803B-6C59479E28A8}"/>
            </a:ext>
          </a:extLst>
        </xdr:cNvPr>
        <xdr:cNvSpPr txBox="1"/>
      </xdr:nvSpPr>
      <xdr:spPr>
        <a:xfrm>
          <a:off x="12167244" y="13247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12082</xdr:rowOff>
    </xdr:from>
    <xdr:ext cx="405111" cy="259045"/>
    <xdr:sp macro="" textlink="">
      <xdr:nvSpPr>
        <xdr:cNvPr id="766" name="n_4aveValue【消防施設】&#10;有形固定資産減価償却率">
          <a:extLst>
            <a:ext uri="{FF2B5EF4-FFF2-40B4-BE49-F238E27FC236}">
              <a16:creationId xmlns:a16="http://schemas.microsoft.com/office/drawing/2014/main" id="{2A329285-1731-4AAE-8846-C112FBA5BC8C}"/>
            </a:ext>
          </a:extLst>
        </xdr:cNvPr>
        <xdr:cNvSpPr txBox="1"/>
      </xdr:nvSpPr>
      <xdr:spPr>
        <a:xfrm>
          <a:off x="11354444"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165752</xdr:rowOff>
    </xdr:from>
    <xdr:ext cx="405111" cy="259045"/>
    <xdr:sp macro="" textlink="">
      <xdr:nvSpPr>
        <xdr:cNvPr id="767" name="n_1mainValue【消防施設】&#10;有形固定資産減価償却率">
          <a:extLst>
            <a:ext uri="{FF2B5EF4-FFF2-40B4-BE49-F238E27FC236}">
              <a16:creationId xmlns:a16="http://schemas.microsoft.com/office/drawing/2014/main" id="{D2E4A363-95B9-4A2A-B33E-C1AF8DB80069}"/>
            </a:ext>
          </a:extLst>
        </xdr:cNvPr>
        <xdr:cNvSpPr txBox="1"/>
      </xdr:nvSpPr>
      <xdr:spPr>
        <a:xfrm>
          <a:off x="13742044" y="13710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118127</xdr:rowOff>
    </xdr:from>
    <xdr:ext cx="405111" cy="259045"/>
    <xdr:sp macro="" textlink="">
      <xdr:nvSpPr>
        <xdr:cNvPr id="768" name="n_2mainValue【消防施設】&#10;有形固定資産減価償却率">
          <a:extLst>
            <a:ext uri="{FF2B5EF4-FFF2-40B4-BE49-F238E27FC236}">
              <a16:creationId xmlns:a16="http://schemas.microsoft.com/office/drawing/2014/main" id="{894B7BC9-0A64-4674-8EE4-EFE8293986BB}"/>
            </a:ext>
          </a:extLst>
        </xdr:cNvPr>
        <xdr:cNvSpPr txBox="1"/>
      </xdr:nvSpPr>
      <xdr:spPr>
        <a:xfrm>
          <a:off x="12960994" y="13662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72407</xdr:rowOff>
    </xdr:from>
    <xdr:ext cx="405111" cy="259045"/>
    <xdr:sp macro="" textlink="">
      <xdr:nvSpPr>
        <xdr:cNvPr id="769" name="n_3mainValue【消防施設】&#10;有形固定資産減価償却率">
          <a:extLst>
            <a:ext uri="{FF2B5EF4-FFF2-40B4-BE49-F238E27FC236}">
              <a16:creationId xmlns:a16="http://schemas.microsoft.com/office/drawing/2014/main" id="{FAC1FD48-AC2E-483B-BE32-271C7C49BAAB}"/>
            </a:ext>
          </a:extLst>
        </xdr:cNvPr>
        <xdr:cNvSpPr txBox="1"/>
      </xdr:nvSpPr>
      <xdr:spPr>
        <a:xfrm>
          <a:off x="12167244" y="1361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24782</xdr:rowOff>
    </xdr:from>
    <xdr:ext cx="405111" cy="259045"/>
    <xdr:sp macro="" textlink="">
      <xdr:nvSpPr>
        <xdr:cNvPr id="770" name="n_4mainValue【消防施設】&#10;有形固定資産減価償却率">
          <a:extLst>
            <a:ext uri="{FF2B5EF4-FFF2-40B4-BE49-F238E27FC236}">
              <a16:creationId xmlns:a16="http://schemas.microsoft.com/office/drawing/2014/main" id="{3E0A2F76-FB24-4453-9AF6-A1923453019F}"/>
            </a:ext>
          </a:extLst>
        </xdr:cNvPr>
        <xdr:cNvSpPr txBox="1"/>
      </xdr:nvSpPr>
      <xdr:spPr>
        <a:xfrm>
          <a:off x="11354444" y="13569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1" name="正方形/長方形 770">
          <a:extLst>
            <a:ext uri="{FF2B5EF4-FFF2-40B4-BE49-F238E27FC236}">
              <a16:creationId xmlns:a16="http://schemas.microsoft.com/office/drawing/2014/main" id="{3B87CB81-CEA4-4621-9695-FC562BE6B582}"/>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2" name="正方形/長方形 771">
          <a:extLst>
            <a:ext uri="{FF2B5EF4-FFF2-40B4-BE49-F238E27FC236}">
              <a16:creationId xmlns:a16="http://schemas.microsoft.com/office/drawing/2014/main" id="{851C0842-0C3D-4989-B35E-7A8482C9D67C}"/>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3" name="正方形/長方形 772">
          <a:extLst>
            <a:ext uri="{FF2B5EF4-FFF2-40B4-BE49-F238E27FC236}">
              <a16:creationId xmlns:a16="http://schemas.microsoft.com/office/drawing/2014/main" id="{7C71ACD6-C3F6-4612-977F-4EE108DC6805}"/>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4" name="正方形/長方形 773">
          <a:extLst>
            <a:ext uri="{FF2B5EF4-FFF2-40B4-BE49-F238E27FC236}">
              <a16:creationId xmlns:a16="http://schemas.microsoft.com/office/drawing/2014/main" id="{056FDD5E-ABE0-478D-A5DE-B86BD5267005}"/>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5" name="正方形/長方形 774">
          <a:extLst>
            <a:ext uri="{FF2B5EF4-FFF2-40B4-BE49-F238E27FC236}">
              <a16:creationId xmlns:a16="http://schemas.microsoft.com/office/drawing/2014/main" id="{AA339756-103C-4865-9316-E279C2ED1ECE}"/>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6" name="正方形/長方形 775">
          <a:extLst>
            <a:ext uri="{FF2B5EF4-FFF2-40B4-BE49-F238E27FC236}">
              <a16:creationId xmlns:a16="http://schemas.microsoft.com/office/drawing/2014/main" id="{1846E3C8-3743-4BAA-BEF2-1005F3DBA657}"/>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7" name="正方形/長方形 776">
          <a:extLst>
            <a:ext uri="{FF2B5EF4-FFF2-40B4-BE49-F238E27FC236}">
              <a16:creationId xmlns:a16="http://schemas.microsoft.com/office/drawing/2014/main" id="{4CDB7983-7B20-4330-827A-01931A86AA2A}"/>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8" name="正方形/長方形 777">
          <a:extLst>
            <a:ext uri="{FF2B5EF4-FFF2-40B4-BE49-F238E27FC236}">
              <a16:creationId xmlns:a16="http://schemas.microsoft.com/office/drawing/2014/main" id="{7C608B38-02FB-4DF4-8ED5-FAD32FA0DE36}"/>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9" name="テキスト ボックス 778">
          <a:extLst>
            <a:ext uri="{FF2B5EF4-FFF2-40B4-BE49-F238E27FC236}">
              <a16:creationId xmlns:a16="http://schemas.microsoft.com/office/drawing/2014/main" id="{E8C856DD-7A25-4D9D-870A-E9429FB05CB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0" name="直線コネクタ 779">
          <a:extLst>
            <a:ext uri="{FF2B5EF4-FFF2-40B4-BE49-F238E27FC236}">
              <a16:creationId xmlns:a16="http://schemas.microsoft.com/office/drawing/2014/main" id="{C073ADC4-B0C7-443F-8C67-1C3E8C88B105}"/>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1" name="直線コネクタ 780">
          <a:extLst>
            <a:ext uri="{FF2B5EF4-FFF2-40B4-BE49-F238E27FC236}">
              <a16:creationId xmlns:a16="http://schemas.microsoft.com/office/drawing/2014/main" id="{8A81B08B-33DF-457A-BA61-836E9F69D8C3}"/>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2" name="テキスト ボックス 781">
          <a:extLst>
            <a:ext uri="{FF2B5EF4-FFF2-40B4-BE49-F238E27FC236}">
              <a16:creationId xmlns:a16="http://schemas.microsoft.com/office/drawing/2014/main" id="{6990A7C3-8EF4-48A9-BB43-2FD1091756F1}"/>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3" name="直線コネクタ 782">
          <a:extLst>
            <a:ext uri="{FF2B5EF4-FFF2-40B4-BE49-F238E27FC236}">
              <a16:creationId xmlns:a16="http://schemas.microsoft.com/office/drawing/2014/main" id="{D70A5E5F-8BFD-4989-9145-D9FE8398BCBC}"/>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4" name="テキスト ボックス 783">
          <a:extLst>
            <a:ext uri="{FF2B5EF4-FFF2-40B4-BE49-F238E27FC236}">
              <a16:creationId xmlns:a16="http://schemas.microsoft.com/office/drawing/2014/main" id="{B2B6F80D-D373-4608-9C58-7BE9A6A9881D}"/>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5" name="直線コネクタ 784">
          <a:extLst>
            <a:ext uri="{FF2B5EF4-FFF2-40B4-BE49-F238E27FC236}">
              <a16:creationId xmlns:a16="http://schemas.microsoft.com/office/drawing/2014/main" id="{9606948C-4443-4914-80D7-BD4F13BF9482}"/>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6" name="テキスト ボックス 785">
          <a:extLst>
            <a:ext uri="{FF2B5EF4-FFF2-40B4-BE49-F238E27FC236}">
              <a16:creationId xmlns:a16="http://schemas.microsoft.com/office/drawing/2014/main" id="{899C5C9E-3E18-49EF-91D8-41D91817B696}"/>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7" name="直線コネクタ 786">
          <a:extLst>
            <a:ext uri="{FF2B5EF4-FFF2-40B4-BE49-F238E27FC236}">
              <a16:creationId xmlns:a16="http://schemas.microsoft.com/office/drawing/2014/main" id="{66F39B2E-38D2-41E1-AC3E-0DD6156C7D0B}"/>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8" name="テキスト ボックス 787">
          <a:extLst>
            <a:ext uri="{FF2B5EF4-FFF2-40B4-BE49-F238E27FC236}">
              <a16:creationId xmlns:a16="http://schemas.microsoft.com/office/drawing/2014/main" id="{409D4348-AAA9-4075-A37C-451985EFC656}"/>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89" name="直線コネクタ 788">
          <a:extLst>
            <a:ext uri="{FF2B5EF4-FFF2-40B4-BE49-F238E27FC236}">
              <a16:creationId xmlns:a16="http://schemas.microsoft.com/office/drawing/2014/main" id="{0557C925-CD33-4EB3-994B-6DE63792FB2D}"/>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0" name="テキスト ボックス 789">
          <a:extLst>
            <a:ext uri="{FF2B5EF4-FFF2-40B4-BE49-F238E27FC236}">
              <a16:creationId xmlns:a16="http://schemas.microsoft.com/office/drawing/2014/main" id="{7610488A-1313-44CF-9FA6-7C7B00E20EFD}"/>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1" name="直線コネクタ 790">
          <a:extLst>
            <a:ext uri="{FF2B5EF4-FFF2-40B4-BE49-F238E27FC236}">
              <a16:creationId xmlns:a16="http://schemas.microsoft.com/office/drawing/2014/main" id="{1ABA2DFC-0CFD-40CB-8122-A47545E23702}"/>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2" name="テキスト ボックス 791">
          <a:extLst>
            <a:ext uri="{FF2B5EF4-FFF2-40B4-BE49-F238E27FC236}">
              <a16:creationId xmlns:a16="http://schemas.microsoft.com/office/drawing/2014/main" id="{1C9005D7-6CD9-4A1F-B378-A74BCE49C762}"/>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8FA4F5D6-C338-43C9-A354-D037F3B5341D}"/>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D95FF584-D2E3-4378-A54F-EDB2C08AFC3F}"/>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63238A04-5071-4691-9941-28DE9785D126}"/>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6" name="直線コネクタ 795">
          <a:extLst>
            <a:ext uri="{FF2B5EF4-FFF2-40B4-BE49-F238E27FC236}">
              <a16:creationId xmlns:a16="http://schemas.microsoft.com/office/drawing/2014/main" id="{028AE9AB-0252-45ED-AECB-D9804B4792CA}"/>
            </a:ext>
          </a:extLst>
        </xdr:cNvPr>
        <xdr:cNvCxnSpPr/>
      </xdr:nvCxnSpPr>
      <xdr:spPr>
        <a:xfrm flipV="1">
          <a:off x="19951064" y="12987564"/>
          <a:ext cx="0" cy="1288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7" name="【消防施設】&#10;一人当たり面積最小値テキスト">
          <a:extLst>
            <a:ext uri="{FF2B5EF4-FFF2-40B4-BE49-F238E27FC236}">
              <a16:creationId xmlns:a16="http://schemas.microsoft.com/office/drawing/2014/main" id="{AD240C1F-6E10-4B3E-9436-CCB921A031D6}"/>
            </a:ext>
          </a:extLst>
        </xdr:cNvPr>
        <xdr:cNvSpPr txBox="1"/>
      </xdr:nvSpPr>
      <xdr:spPr>
        <a:xfrm>
          <a:off x="19989800" y="1427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8" name="直線コネクタ 797">
          <a:extLst>
            <a:ext uri="{FF2B5EF4-FFF2-40B4-BE49-F238E27FC236}">
              <a16:creationId xmlns:a16="http://schemas.microsoft.com/office/drawing/2014/main" id="{A353DDE9-6F2B-4735-8CBF-C6E01D2163B3}"/>
            </a:ext>
          </a:extLst>
        </xdr:cNvPr>
        <xdr:cNvCxnSpPr/>
      </xdr:nvCxnSpPr>
      <xdr:spPr>
        <a:xfrm>
          <a:off x="19881850" y="142757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99" name="【消防施設】&#10;一人当たり面積最大値テキスト">
          <a:extLst>
            <a:ext uri="{FF2B5EF4-FFF2-40B4-BE49-F238E27FC236}">
              <a16:creationId xmlns:a16="http://schemas.microsoft.com/office/drawing/2014/main" id="{82EF5E62-488C-4AAC-8BF9-E538730E0CF7}"/>
            </a:ext>
          </a:extLst>
        </xdr:cNvPr>
        <xdr:cNvSpPr txBox="1"/>
      </xdr:nvSpPr>
      <xdr:spPr>
        <a:xfrm>
          <a:off x="19989800" y="1276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0" name="直線コネクタ 799">
          <a:extLst>
            <a:ext uri="{FF2B5EF4-FFF2-40B4-BE49-F238E27FC236}">
              <a16:creationId xmlns:a16="http://schemas.microsoft.com/office/drawing/2014/main" id="{0F5F86A5-3373-4E45-9531-20D080AE12D1}"/>
            </a:ext>
          </a:extLst>
        </xdr:cNvPr>
        <xdr:cNvCxnSpPr/>
      </xdr:nvCxnSpPr>
      <xdr:spPr>
        <a:xfrm>
          <a:off x="19881850" y="12987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55534</xdr:rowOff>
    </xdr:from>
    <xdr:ext cx="469744" cy="259045"/>
    <xdr:sp macro="" textlink="">
      <xdr:nvSpPr>
        <xdr:cNvPr id="801" name="【消防施設】&#10;一人当たり面積平均値テキスト">
          <a:extLst>
            <a:ext uri="{FF2B5EF4-FFF2-40B4-BE49-F238E27FC236}">
              <a16:creationId xmlns:a16="http://schemas.microsoft.com/office/drawing/2014/main" id="{8F4B3812-29D2-4800-A806-CA448F929C43}"/>
            </a:ext>
          </a:extLst>
        </xdr:cNvPr>
        <xdr:cNvSpPr txBox="1"/>
      </xdr:nvSpPr>
      <xdr:spPr>
        <a:xfrm>
          <a:off x="19989800" y="13765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2" name="フローチャート: 判断 801">
          <a:extLst>
            <a:ext uri="{FF2B5EF4-FFF2-40B4-BE49-F238E27FC236}">
              <a16:creationId xmlns:a16="http://schemas.microsoft.com/office/drawing/2014/main" id="{6B861360-14B5-41CD-896C-794056914640}"/>
            </a:ext>
          </a:extLst>
        </xdr:cNvPr>
        <xdr:cNvSpPr/>
      </xdr:nvSpPr>
      <xdr:spPr>
        <a:xfrm>
          <a:off x="199009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3" name="フローチャート: 判断 802">
          <a:extLst>
            <a:ext uri="{FF2B5EF4-FFF2-40B4-BE49-F238E27FC236}">
              <a16:creationId xmlns:a16="http://schemas.microsoft.com/office/drawing/2014/main" id="{F1B6F375-8D8A-45E1-BB6B-C5A0A03DFAF4}"/>
            </a:ext>
          </a:extLst>
        </xdr:cNvPr>
        <xdr:cNvSpPr/>
      </xdr:nvSpPr>
      <xdr:spPr>
        <a:xfrm>
          <a:off x="19157950" y="137976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4" name="フローチャート: 判断 803">
          <a:extLst>
            <a:ext uri="{FF2B5EF4-FFF2-40B4-BE49-F238E27FC236}">
              <a16:creationId xmlns:a16="http://schemas.microsoft.com/office/drawing/2014/main" id="{5159F71D-7403-4E8D-9C49-72B984F2C523}"/>
            </a:ext>
          </a:extLst>
        </xdr:cNvPr>
        <xdr:cNvSpPr/>
      </xdr:nvSpPr>
      <xdr:spPr>
        <a:xfrm>
          <a:off x="1834515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5" name="フローチャート: 判断 804">
          <a:extLst>
            <a:ext uri="{FF2B5EF4-FFF2-40B4-BE49-F238E27FC236}">
              <a16:creationId xmlns:a16="http://schemas.microsoft.com/office/drawing/2014/main" id="{5FC4DB84-9081-483B-9261-B4EF72DC9868}"/>
            </a:ext>
          </a:extLst>
        </xdr:cNvPr>
        <xdr:cNvSpPr/>
      </xdr:nvSpPr>
      <xdr:spPr>
        <a:xfrm>
          <a:off x="1755140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6" name="フローチャート: 判断 805">
          <a:extLst>
            <a:ext uri="{FF2B5EF4-FFF2-40B4-BE49-F238E27FC236}">
              <a16:creationId xmlns:a16="http://schemas.microsoft.com/office/drawing/2014/main" id="{E9408464-D3D4-46D4-B819-39252AE18232}"/>
            </a:ext>
          </a:extLst>
        </xdr:cNvPr>
        <xdr:cNvSpPr/>
      </xdr:nvSpPr>
      <xdr:spPr>
        <a:xfrm>
          <a:off x="16757650" y="1380852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388F80B-850A-4605-911A-C89269A1ABDC}"/>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1AF37ADA-B455-4DEB-A6DE-AE96BA5081AA}"/>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8ABC227E-85B5-41C6-A322-EF4E97E91BFB}"/>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A1938295-8BE4-4AFE-B16A-240B68DBF94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EB197707-411B-4ADA-95CF-6BBAFA2A1E93}"/>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66221</xdr:rowOff>
    </xdr:from>
    <xdr:to>
      <xdr:col>116</xdr:col>
      <xdr:colOff>114300</xdr:colOff>
      <xdr:row>83</xdr:row>
      <xdr:rowOff>167821</xdr:rowOff>
    </xdr:to>
    <xdr:sp macro="" textlink="">
      <xdr:nvSpPr>
        <xdr:cNvPr id="812" name="楕円 811">
          <a:extLst>
            <a:ext uri="{FF2B5EF4-FFF2-40B4-BE49-F238E27FC236}">
              <a16:creationId xmlns:a16="http://schemas.microsoft.com/office/drawing/2014/main" id="{5A936EDC-AFE2-453D-B511-C29B12715386}"/>
            </a:ext>
          </a:extLst>
        </xdr:cNvPr>
        <xdr:cNvSpPr/>
      </xdr:nvSpPr>
      <xdr:spPr>
        <a:xfrm>
          <a:off x="1990090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89098</xdr:rowOff>
    </xdr:from>
    <xdr:ext cx="469744" cy="259045"/>
    <xdr:sp macro="" textlink="">
      <xdr:nvSpPr>
        <xdr:cNvPr id="813" name="【消防施設】&#10;一人当たり面積該当値テキスト">
          <a:extLst>
            <a:ext uri="{FF2B5EF4-FFF2-40B4-BE49-F238E27FC236}">
              <a16:creationId xmlns:a16="http://schemas.microsoft.com/office/drawing/2014/main" id="{B0400BAE-78F0-4083-AA47-79746ACA3910}"/>
            </a:ext>
          </a:extLst>
        </xdr:cNvPr>
        <xdr:cNvSpPr txBox="1"/>
      </xdr:nvSpPr>
      <xdr:spPr>
        <a:xfrm>
          <a:off x="19989800" y="1363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77107</xdr:rowOff>
    </xdr:from>
    <xdr:to>
      <xdr:col>112</xdr:col>
      <xdr:colOff>38100</xdr:colOff>
      <xdr:row>84</xdr:row>
      <xdr:rowOff>7257</xdr:rowOff>
    </xdr:to>
    <xdr:sp macro="" textlink="">
      <xdr:nvSpPr>
        <xdr:cNvPr id="814" name="楕円 813">
          <a:extLst>
            <a:ext uri="{FF2B5EF4-FFF2-40B4-BE49-F238E27FC236}">
              <a16:creationId xmlns:a16="http://schemas.microsoft.com/office/drawing/2014/main" id="{F76BC44E-7D00-4FC7-8F9A-03F8C5E7AADB}"/>
            </a:ext>
          </a:extLst>
        </xdr:cNvPr>
        <xdr:cNvSpPr/>
      </xdr:nvSpPr>
      <xdr:spPr>
        <a:xfrm>
          <a:off x="19157950" y="137867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117021</xdr:rowOff>
    </xdr:from>
    <xdr:to>
      <xdr:col>116</xdr:col>
      <xdr:colOff>63500</xdr:colOff>
      <xdr:row>83</xdr:row>
      <xdr:rowOff>127907</xdr:rowOff>
    </xdr:to>
    <xdr:cxnSp macro="">
      <xdr:nvCxnSpPr>
        <xdr:cNvPr id="815" name="直線コネクタ 814">
          <a:extLst>
            <a:ext uri="{FF2B5EF4-FFF2-40B4-BE49-F238E27FC236}">
              <a16:creationId xmlns:a16="http://schemas.microsoft.com/office/drawing/2014/main" id="{1104BBC1-F27F-4D0D-B216-7419D9BCFDFA}"/>
            </a:ext>
          </a:extLst>
        </xdr:cNvPr>
        <xdr:cNvCxnSpPr/>
      </xdr:nvCxnSpPr>
      <xdr:spPr>
        <a:xfrm flipV="1">
          <a:off x="19202400" y="13826671"/>
          <a:ext cx="7493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66221</xdr:rowOff>
    </xdr:from>
    <xdr:to>
      <xdr:col>107</xdr:col>
      <xdr:colOff>101600</xdr:colOff>
      <xdr:row>83</xdr:row>
      <xdr:rowOff>167821</xdr:rowOff>
    </xdr:to>
    <xdr:sp macro="" textlink="">
      <xdr:nvSpPr>
        <xdr:cNvPr id="816" name="楕円 815">
          <a:extLst>
            <a:ext uri="{FF2B5EF4-FFF2-40B4-BE49-F238E27FC236}">
              <a16:creationId xmlns:a16="http://schemas.microsoft.com/office/drawing/2014/main" id="{E6293D38-E3C6-49EF-8CFF-775C01A365C8}"/>
            </a:ext>
          </a:extLst>
        </xdr:cNvPr>
        <xdr:cNvSpPr/>
      </xdr:nvSpPr>
      <xdr:spPr>
        <a:xfrm>
          <a:off x="1834515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117021</xdr:rowOff>
    </xdr:from>
    <xdr:to>
      <xdr:col>111</xdr:col>
      <xdr:colOff>177800</xdr:colOff>
      <xdr:row>83</xdr:row>
      <xdr:rowOff>127907</xdr:rowOff>
    </xdr:to>
    <xdr:cxnSp macro="">
      <xdr:nvCxnSpPr>
        <xdr:cNvPr id="817" name="直線コネクタ 816">
          <a:extLst>
            <a:ext uri="{FF2B5EF4-FFF2-40B4-BE49-F238E27FC236}">
              <a16:creationId xmlns:a16="http://schemas.microsoft.com/office/drawing/2014/main" id="{A23C4F49-56D8-4CFC-9CBF-5F3F70EF624E}"/>
            </a:ext>
          </a:extLst>
        </xdr:cNvPr>
        <xdr:cNvCxnSpPr/>
      </xdr:nvCxnSpPr>
      <xdr:spPr>
        <a:xfrm>
          <a:off x="18395950" y="13826671"/>
          <a:ext cx="8064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66221</xdr:rowOff>
    </xdr:from>
    <xdr:to>
      <xdr:col>102</xdr:col>
      <xdr:colOff>165100</xdr:colOff>
      <xdr:row>83</xdr:row>
      <xdr:rowOff>167821</xdr:rowOff>
    </xdr:to>
    <xdr:sp macro="" textlink="">
      <xdr:nvSpPr>
        <xdr:cNvPr id="818" name="楕円 817">
          <a:extLst>
            <a:ext uri="{FF2B5EF4-FFF2-40B4-BE49-F238E27FC236}">
              <a16:creationId xmlns:a16="http://schemas.microsoft.com/office/drawing/2014/main" id="{42679A14-A1A5-42FF-B12F-C3644CCD16B2}"/>
            </a:ext>
          </a:extLst>
        </xdr:cNvPr>
        <xdr:cNvSpPr/>
      </xdr:nvSpPr>
      <xdr:spPr>
        <a:xfrm>
          <a:off x="1755140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117021</xdr:rowOff>
    </xdr:from>
    <xdr:to>
      <xdr:col>107</xdr:col>
      <xdr:colOff>50800</xdr:colOff>
      <xdr:row>83</xdr:row>
      <xdr:rowOff>117021</xdr:rowOff>
    </xdr:to>
    <xdr:cxnSp macro="">
      <xdr:nvCxnSpPr>
        <xdr:cNvPr id="819" name="直線コネクタ 818">
          <a:extLst>
            <a:ext uri="{FF2B5EF4-FFF2-40B4-BE49-F238E27FC236}">
              <a16:creationId xmlns:a16="http://schemas.microsoft.com/office/drawing/2014/main" id="{A9F349AA-1D37-44EB-A8C0-A05B04A59315}"/>
            </a:ext>
          </a:extLst>
        </xdr:cNvPr>
        <xdr:cNvCxnSpPr/>
      </xdr:nvCxnSpPr>
      <xdr:spPr>
        <a:xfrm>
          <a:off x="17602200" y="1382667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66221</xdr:rowOff>
    </xdr:from>
    <xdr:to>
      <xdr:col>98</xdr:col>
      <xdr:colOff>38100</xdr:colOff>
      <xdr:row>83</xdr:row>
      <xdr:rowOff>167821</xdr:rowOff>
    </xdr:to>
    <xdr:sp macro="" textlink="">
      <xdr:nvSpPr>
        <xdr:cNvPr id="820" name="楕円 819">
          <a:extLst>
            <a:ext uri="{FF2B5EF4-FFF2-40B4-BE49-F238E27FC236}">
              <a16:creationId xmlns:a16="http://schemas.microsoft.com/office/drawing/2014/main" id="{B576506E-D274-4CEA-B07A-42E4C4287033}"/>
            </a:ext>
          </a:extLst>
        </xdr:cNvPr>
        <xdr:cNvSpPr/>
      </xdr:nvSpPr>
      <xdr:spPr>
        <a:xfrm>
          <a:off x="16757650" y="1377587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117021</xdr:rowOff>
    </xdr:from>
    <xdr:to>
      <xdr:col>102</xdr:col>
      <xdr:colOff>114300</xdr:colOff>
      <xdr:row>83</xdr:row>
      <xdr:rowOff>117021</xdr:rowOff>
    </xdr:to>
    <xdr:cxnSp macro="">
      <xdr:nvCxnSpPr>
        <xdr:cNvPr id="821" name="直線コネクタ 820">
          <a:extLst>
            <a:ext uri="{FF2B5EF4-FFF2-40B4-BE49-F238E27FC236}">
              <a16:creationId xmlns:a16="http://schemas.microsoft.com/office/drawing/2014/main" id="{454AA1DD-CC88-490F-84E9-E9EA07E79CBF}"/>
            </a:ext>
          </a:extLst>
        </xdr:cNvPr>
        <xdr:cNvCxnSpPr/>
      </xdr:nvCxnSpPr>
      <xdr:spPr>
        <a:xfrm>
          <a:off x="16802100" y="1382667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9270</xdr:rowOff>
    </xdr:from>
    <xdr:ext cx="469744" cy="259045"/>
    <xdr:sp macro="" textlink="">
      <xdr:nvSpPr>
        <xdr:cNvPr id="822" name="n_1aveValue【消防施設】&#10;一人当たり面積">
          <a:extLst>
            <a:ext uri="{FF2B5EF4-FFF2-40B4-BE49-F238E27FC236}">
              <a16:creationId xmlns:a16="http://schemas.microsoft.com/office/drawing/2014/main" id="{B6CFC368-46EA-4ADD-8EDA-D968FEC64FCA}"/>
            </a:ext>
          </a:extLst>
        </xdr:cNvPr>
        <xdr:cNvSpPr txBox="1"/>
      </xdr:nvSpPr>
      <xdr:spPr>
        <a:xfrm>
          <a:off x="18980227" y="1388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20156</xdr:rowOff>
    </xdr:from>
    <xdr:ext cx="469744" cy="259045"/>
    <xdr:sp macro="" textlink="">
      <xdr:nvSpPr>
        <xdr:cNvPr id="823" name="n_2aveValue【消防施設】&#10;一人当たり面積">
          <a:extLst>
            <a:ext uri="{FF2B5EF4-FFF2-40B4-BE49-F238E27FC236}">
              <a16:creationId xmlns:a16="http://schemas.microsoft.com/office/drawing/2014/main" id="{DC292C8F-4E02-4736-BC6C-41FEA7ED1097}"/>
            </a:ext>
          </a:extLst>
        </xdr:cNvPr>
        <xdr:cNvSpPr txBox="1"/>
      </xdr:nvSpPr>
      <xdr:spPr>
        <a:xfrm>
          <a:off x="18180127" y="1389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20156</xdr:rowOff>
    </xdr:from>
    <xdr:ext cx="469744" cy="259045"/>
    <xdr:sp macro="" textlink="">
      <xdr:nvSpPr>
        <xdr:cNvPr id="824" name="n_3aveValue【消防施設】&#10;一人当たり面積">
          <a:extLst>
            <a:ext uri="{FF2B5EF4-FFF2-40B4-BE49-F238E27FC236}">
              <a16:creationId xmlns:a16="http://schemas.microsoft.com/office/drawing/2014/main" id="{12FE4C82-8912-4020-82D8-CC4DA7EDB845}"/>
            </a:ext>
          </a:extLst>
        </xdr:cNvPr>
        <xdr:cNvSpPr txBox="1"/>
      </xdr:nvSpPr>
      <xdr:spPr>
        <a:xfrm>
          <a:off x="17386377" y="1389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20156</xdr:rowOff>
    </xdr:from>
    <xdr:ext cx="469744" cy="259045"/>
    <xdr:sp macro="" textlink="">
      <xdr:nvSpPr>
        <xdr:cNvPr id="825" name="n_4aveValue【消防施設】&#10;一人当たり面積">
          <a:extLst>
            <a:ext uri="{FF2B5EF4-FFF2-40B4-BE49-F238E27FC236}">
              <a16:creationId xmlns:a16="http://schemas.microsoft.com/office/drawing/2014/main" id="{2814A2A6-5391-48D5-A5FA-E4DB60B7E889}"/>
            </a:ext>
          </a:extLst>
        </xdr:cNvPr>
        <xdr:cNvSpPr txBox="1"/>
      </xdr:nvSpPr>
      <xdr:spPr>
        <a:xfrm>
          <a:off x="16592627" y="1389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23784</xdr:rowOff>
    </xdr:from>
    <xdr:ext cx="469744" cy="259045"/>
    <xdr:sp macro="" textlink="">
      <xdr:nvSpPr>
        <xdr:cNvPr id="826" name="n_1mainValue【消防施設】&#10;一人当たり面積">
          <a:extLst>
            <a:ext uri="{FF2B5EF4-FFF2-40B4-BE49-F238E27FC236}">
              <a16:creationId xmlns:a16="http://schemas.microsoft.com/office/drawing/2014/main" id="{291C4FCF-969C-4CD6-9136-52083C614C28}"/>
            </a:ext>
          </a:extLst>
        </xdr:cNvPr>
        <xdr:cNvSpPr txBox="1"/>
      </xdr:nvSpPr>
      <xdr:spPr>
        <a:xfrm>
          <a:off x="18980227" y="1356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12898</xdr:rowOff>
    </xdr:from>
    <xdr:ext cx="469744" cy="259045"/>
    <xdr:sp macro="" textlink="">
      <xdr:nvSpPr>
        <xdr:cNvPr id="827" name="n_2mainValue【消防施設】&#10;一人当たり面積">
          <a:extLst>
            <a:ext uri="{FF2B5EF4-FFF2-40B4-BE49-F238E27FC236}">
              <a16:creationId xmlns:a16="http://schemas.microsoft.com/office/drawing/2014/main" id="{6C785FD5-A5A5-4C21-A1C0-057AE693D6FA}"/>
            </a:ext>
          </a:extLst>
        </xdr:cNvPr>
        <xdr:cNvSpPr txBox="1"/>
      </xdr:nvSpPr>
      <xdr:spPr>
        <a:xfrm>
          <a:off x="18180127" y="135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12898</xdr:rowOff>
    </xdr:from>
    <xdr:ext cx="469744" cy="259045"/>
    <xdr:sp macro="" textlink="">
      <xdr:nvSpPr>
        <xdr:cNvPr id="828" name="n_3mainValue【消防施設】&#10;一人当たり面積">
          <a:extLst>
            <a:ext uri="{FF2B5EF4-FFF2-40B4-BE49-F238E27FC236}">
              <a16:creationId xmlns:a16="http://schemas.microsoft.com/office/drawing/2014/main" id="{020BE8AD-F42C-4372-8170-538B7A7B5324}"/>
            </a:ext>
          </a:extLst>
        </xdr:cNvPr>
        <xdr:cNvSpPr txBox="1"/>
      </xdr:nvSpPr>
      <xdr:spPr>
        <a:xfrm>
          <a:off x="17386377" y="135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12898</xdr:rowOff>
    </xdr:from>
    <xdr:ext cx="469744" cy="259045"/>
    <xdr:sp macro="" textlink="">
      <xdr:nvSpPr>
        <xdr:cNvPr id="829" name="n_4mainValue【消防施設】&#10;一人当たり面積">
          <a:extLst>
            <a:ext uri="{FF2B5EF4-FFF2-40B4-BE49-F238E27FC236}">
              <a16:creationId xmlns:a16="http://schemas.microsoft.com/office/drawing/2014/main" id="{C9EF3E9A-7459-4053-83FD-8E37BE86B8A2}"/>
            </a:ext>
          </a:extLst>
        </xdr:cNvPr>
        <xdr:cNvSpPr txBox="1"/>
      </xdr:nvSpPr>
      <xdr:spPr>
        <a:xfrm>
          <a:off x="16592627" y="135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11F29FD0-13A9-4573-A4F0-1DB4DCFA227E}"/>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305068B7-1101-4FF9-9622-F4E91C69436B}"/>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6FE53237-23B0-4E2A-ACAD-89669C9595E3}"/>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8DE2D639-B69B-4E76-A2FB-2D2491944ECB}"/>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AFE16A27-8374-4260-843C-B746BE0F4419}"/>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BA7F9B88-3C16-463D-8BFE-7F43A9AEC246}"/>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1988A5F7-0737-44F3-9220-75487D7AC77F}"/>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0A93C174-EB2F-43F7-AC0E-22225AE1AFFC}"/>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C0DC3143-3603-4870-B2A6-3B862F4BEE5F}"/>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67823EF1-92AC-40E9-BFCA-2C5764E62D51}"/>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07530DD4-ADB6-423A-BC6D-98C77D8ACFED}"/>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1" name="直線コネクタ 840">
          <a:extLst>
            <a:ext uri="{FF2B5EF4-FFF2-40B4-BE49-F238E27FC236}">
              <a16:creationId xmlns:a16="http://schemas.microsoft.com/office/drawing/2014/main" id="{BF6EB34E-BF4C-416E-8077-43D775B1189C}"/>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2" name="テキスト ボックス 841">
          <a:extLst>
            <a:ext uri="{FF2B5EF4-FFF2-40B4-BE49-F238E27FC236}">
              <a16:creationId xmlns:a16="http://schemas.microsoft.com/office/drawing/2014/main" id="{0B8B3B3E-F709-484B-A09B-EE6DD09E00B7}"/>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3" name="直線コネクタ 842">
          <a:extLst>
            <a:ext uri="{FF2B5EF4-FFF2-40B4-BE49-F238E27FC236}">
              <a16:creationId xmlns:a16="http://schemas.microsoft.com/office/drawing/2014/main" id="{B32D5F2E-427C-4E26-AADE-F2A2B07866AD}"/>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4" name="テキスト ボックス 843">
          <a:extLst>
            <a:ext uri="{FF2B5EF4-FFF2-40B4-BE49-F238E27FC236}">
              <a16:creationId xmlns:a16="http://schemas.microsoft.com/office/drawing/2014/main" id="{7FEFF3A1-9C9B-43D1-9ED3-8DEBA1EA5D0B}"/>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5" name="直線コネクタ 844">
          <a:extLst>
            <a:ext uri="{FF2B5EF4-FFF2-40B4-BE49-F238E27FC236}">
              <a16:creationId xmlns:a16="http://schemas.microsoft.com/office/drawing/2014/main" id="{F654A50B-4C80-4415-AD47-451C053D38F3}"/>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6" name="テキスト ボックス 845">
          <a:extLst>
            <a:ext uri="{FF2B5EF4-FFF2-40B4-BE49-F238E27FC236}">
              <a16:creationId xmlns:a16="http://schemas.microsoft.com/office/drawing/2014/main" id="{B2F22907-96A9-4D8A-82DC-47A39B9CEDFF}"/>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7" name="直線コネクタ 846">
          <a:extLst>
            <a:ext uri="{FF2B5EF4-FFF2-40B4-BE49-F238E27FC236}">
              <a16:creationId xmlns:a16="http://schemas.microsoft.com/office/drawing/2014/main" id="{CBA77E96-847D-4F86-B85E-DD59CB75136C}"/>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8" name="テキスト ボックス 847">
          <a:extLst>
            <a:ext uri="{FF2B5EF4-FFF2-40B4-BE49-F238E27FC236}">
              <a16:creationId xmlns:a16="http://schemas.microsoft.com/office/drawing/2014/main" id="{804F88C9-952E-4FBF-A9D3-7E45BE90243A}"/>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9" name="直線コネクタ 848">
          <a:extLst>
            <a:ext uri="{FF2B5EF4-FFF2-40B4-BE49-F238E27FC236}">
              <a16:creationId xmlns:a16="http://schemas.microsoft.com/office/drawing/2014/main" id="{F1C636B3-FFEA-4A0E-BEFE-428503B6052C}"/>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0" name="テキスト ボックス 849">
          <a:extLst>
            <a:ext uri="{FF2B5EF4-FFF2-40B4-BE49-F238E27FC236}">
              <a16:creationId xmlns:a16="http://schemas.microsoft.com/office/drawing/2014/main" id="{E371C33C-6F15-46B6-ACED-719DE756B2C2}"/>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93C3516D-D5BE-4706-9470-361FA37646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2" name="テキスト ボックス 851">
          <a:extLst>
            <a:ext uri="{FF2B5EF4-FFF2-40B4-BE49-F238E27FC236}">
              <a16:creationId xmlns:a16="http://schemas.microsoft.com/office/drawing/2014/main" id="{CFEE1F58-81A9-4B50-B35C-E069A7D57014}"/>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a:extLst>
            <a:ext uri="{FF2B5EF4-FFF2-40B4-BE49-F238E27FC236}">
              <a16:creationId xmlns:a16="http://schemas.microsoft.com/office/drawing/2014/main" id="{CB9EEA98-1597-4D89-8BB4-6EC75F01C355}"/>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4" name="直線コネクタ 853">
          <a:extLst>
            <a:ext uri="{FF2B5EF4-FFF2-40B4-BE49-F238E27FC236}">
              <a16:creationId xmlns:a16="http://schemas.microsoft.com/office/drawing/2014/main" id="{F953D77A-967F-4307-9593-C3C408DE2685}"/>
            </a:ext>
          </a:extLst>
        </xdr:cNvPr>
        <xdr:cNvCxnSpPr/>
      </xdr:nvCxnSpPr>
      <xdr:spPr>
        <a:xfrm flipV="1">
          <a:off x="14699614" y="1647634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5" name="【庁舎】&#10;有形固定資産減価償却率最小値テキスト">
          <a:extLst>
            <a:ext uri="{FF2B5EF4-FFF2-40B4-BE49-F238E27FC236}">
              <a16:creationId xmlns:a16="http://schemas.microsoft.com/office/drawing/2014/main" id="{8D6FA7E9-FC10-42F8-83A4-849527780AB4}"/>
            </a:ext>
          </a:extLst>
        </xdr:cNvPr>
        <xdr:cNvSpPr txBox="1"/>
      </xdr:nvSpPr>
      <xdr:spPr>
        <a:xfrm>
          <a:off x="14738350" y="1786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6" name="直線コネクタ 855">
          <a:extLst>
            <a:ext uri="{FF2B5EF4-FFF2-40B4-BE49-F238E27FC236}">
              <a16:creationId xmlns:a16="http://schemas.microsoft.com/office/drawing/2014/main" id="{663EEF0F-3060-4C66-A420-8B5455DE4B89}"/>
            </a:ext>
          </a:extLst>
        </xdr:cNvPr>
        <xdr:cNvCxnSpPr/>
      </xdr:nvCxnSpPr>
      <xdr:spPr>
        <a:xfrm>
          <a:off x="14611350" y="1786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7" name="【庁舎】&#10;有形固定資産減価償却率最大値テキスト">
          <a:extLst>
            <a:ext uri="{FF2B5EF4-FFF2-40B4-BE49-F238E27FC236}">
              <a16:creationId xmlns:a16="http://schemas.microsoft.com/office/drawing/2014/main" id="{2D0D9BDF-BF3D-43CA-81BC-CE37BB374585}"/>
            </a:ext>
          </a:extLst>
        </xdr:cNvPr>
        <xdr:cNvSpPr txBox="1"/>
      </xdr:nvSpPr>
      <xdr:spPr>
        <a:xfrm>
          <a:off x="14738350" y="16251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8" name="直線コネクタ 857">
          <a:extLst>
            <a:ext uri="{FF2B5EF4-FFF2-40B4-BE49-F238E27FC236}">
              <a16:creationId xmlns:a16="http://schemas.microsoft.com/office/drawing/2014/main" id="{722A2D6F-67B5-4CBF-891F-447D26146E83}"/>
            </a:ext>
          </a:extLst>
        </xdr:cNvPr>
        <xdr:cNvCxnSpPr/>
      </xdr:nvCxnSpPr>
      <xdr:spPr>
        <a:xfrm>
          <a:off x="14611350" y="164763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59" name="【庁舎】&#10;有形固定資産減価償却率平均値テキスト">
          <a:extLst>
            <a:ext uri="{FF2B5EF4-FFF2-40B4-BE49-F238E27FC236}">
              <a16:creationId xmlns:a16="http://schemas.microsoft.com/office/drawing/2014/main" id="{190C148E-9023-46F6-ADAC-D551759E5490}"/>
            </a:ext>
          </a:extLst>
        </xdr:cNvPr>
        <xdr:cNvSpPr txBox="1"/>
      </xdr:nvSpPr>
      <xdr:spPr>
        <a:xfrm>
          <a:off x="14738350" y="17054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0" name="フローチャート: 判断 859">
          <a:extLst>
            <a:ext uri="{FF2B5EF4-FFF2-40B4-BE49-F238E27FC236}">
              <a16:creationId xmlns:a16="http://schemas.microsoft.com/office/drawing/2014/main" id="{79D88080-5085-43F9-9601-58EBE1923130}"/>
            </a:ext>
          </a:extLst>
        </xdr:cNvPr>
        <xdr:cNvSpPr/>
      </xdr:nvSpPr>
      <xdr:spPr>
        <a:xfrm>
          <a:off x="14649450" y="1720278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1" name="フローチャート: 判断 860">
          <a:extLst>
            <a:ext uri="{FF2B5EF4-FFF2-40B4-BE49-F238E27FC236}">
              <a16:creationId xmlns:a16="http://schemas.microsoft.com/office/drawing/2014/main" id="{12198B01-95F0-418C-BE63-336BE644B14E}"/>
            </a:ext>
          </a:extLst>
        </xdr:cNvPr>
        <xdr:cNvSpPr/>
      </xdr:nvSpPr>
      <xdr:spPr>
        <a:xfrm>
          <a:off x="13887450" y="1718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2" name="フローチャート: 判断 861">
          <a:extLst>
            <a:ext uri="{FF2B5EF4-FFF2-40B4-BE49-F238E27FC236}">
              <a16:creationId xmlns:a16="http://schemas.microsoft.com/office/drawing/2014/main" id="{1D53BB9C-4C85-43B8-A91E-C4ED82A0E6DA}"/>
            </a:ext>
          </a:extLst>
        </xdr:cNvPr>
        <xdr:cNvSpPr/>
      </xdr:nvSpPr>
      <xdr:spPr>
        <a:xfrm>
          <a:off x="13093700" y="1716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3" name="フローチャート: 判断 862">
          <a:extLst>
            <a:ext uri="{FF2B5EF4-FFF2-40B4-BE49-F238E27FC236}">
              <a16:creationId xmlns:a16="http://schemas.microsoft.com/office/drawing/2014/main" id="{45569C44-CC25-4E75-893D-9AEFBBF5E70E}"/>
            </a:ext>
          </a:extLst>
        </xdr:cNvPr>
        <xdr:cNvSpPr/>
      </xdr:nvSpPr>
      <xdr:spPr>
        <a:xfrm>
          <a:off x="12299950" y="171342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4" name="フローチャート: 判断 863">
          <a:extLst>
            <a:ext uri="{FF2B5EF4-FFF2-40B4-BE49-F238E27FC236}">
              <a16:creationId xmlns:a16="http://schemas.microsoft.com/office/drawing/2014/main" id="{907FF05E-F1A6-408A-AE5B-FBF10111B4E5}"/>
            </a:ext>
          </a:extLst>
        </xdr:cNvPr>
        <xdr:cNvSpPr/>
      </xdr:nvSpPr>
      <xdr:spPr>
        <a:xfrm>
          <a:off x="11487150" y="1714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88A1F556-4B99-4FA3-AC8A-D5FBA2E5112E}"/>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A4D7039E-FFD7-4C4A-986B-07356AE61789}"/>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968E9877-CF66-45A5-9906-A4304CAFF9EA}"/>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D3CB73BD-479F-44C7-9053-08F82DF3B197}"/>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E6996B17-9B7D-4092-8736-05A0EE26E511}"/>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111125</xdr:rowOff>
    </xdr:from>
    <xdr:to>
      <xdr:col>85</xdr:col>
      <xdr:colOff>177800</xdr:colOff>
      <xdr:row>106</xdr:row>
      <xdr:rowOff>41275</xdr:rowOff>
    </xdr:to>
    <xdr:sp macro="" textlink="">
      <xdr:nvSpPr>
        <xdr:cNvPr id="870" name="楕円 869">
          <a:extLst>
            <a:ext uri="{FF2B5EF4-FFF2-40B4-BE49-F238E27FC236}">
              <a16:creationId xmlns:a16="http://schemas.microsoft.com/office/drawing/2014/main" id="{DFF3C951-B631-43D0-A9A9-EEAA3A223992}"/>
            </a:ext>
          </a:extLst>
        </xdr:cNvPr>
        <xdr:cNvSpPr/>
      </xdr:nvSpPr>
      <xdr:spPr>
        <a:xfrm>
          <a:off x="14649450" y="1754187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89552</xdr:rowOff>
    </xdr:from>
    <xdr:ext cx="405111" cy="259045"/>
    <xdr:sp macro="" textlink="">
      <xdr:nvSpPr>
        <xdr:cNvPr id="871" name="【庁舎】&#10;有形固定資産減価償却率該当値テキスト">
          <a:extLst>
            <a:ext uri="{FF2B5EF4-FFF2-40B4-BE49-F238E27FC236}">
              <a16:creationId xmlns:a16="http://schemas.microsoft.com/office/drawing/2014/main" id="{401BF780-5C0E-4C2A-BED3-2BF5F913C806}"/>
            </a:ext>
          </a:extLst>
        </xdr:cNvPr>
        <xdr:cNvSpPr txBox="1"/>
      </xdr:nvSpPr>
      <xdr:spPr>
        <a:xfrm>
          <a:off x="14738350" y="17520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86361</xdr:rowOff>
    </xdr:from>
    <xdr:to>
      <xdr:col>81</xdr:col>
      <xdr:colOff>101600</xdr:colOff>
      <xdr:row>106</xdr:row>
      <xdr:rowOff>16511</xdr:rowOff>
    </xdr:to>
    <xdr:sp macro="" textlink="">
      <xdr:nvSpPr>
        <xdr:cNvPr id="872" name="楕円 871">
          <a:extLst>
            <a:ext uri="{FF2B5EF4-FFF2-40B4-BE49-F238E27FC236}">
              <a16:creationId xmlns:a16="http://schemas.microsoft.com/office/drawing/2014/main" id="{78797819-BEF0-48C9-80EC-37E215EDFF4B}"/>
            </a:ext>
          </a:extLst>
        </xdr:cNvPr>
        <xdr:cNvSpPr/>
      </xdr:nvSpPr>
      <xdr:spPr>
        <a:xfrm>
          <a:off x="13887450" y="1751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137161</xdr:rowOff>
    </xdr:from>
    <xdr:to>
      <xdr:col>85</xdr:col>
      <xdr:colOff>127000</xdr:colOff>
      <xdr:row>105</xdr:row>
      <xdr:rowOff>161925</xdr:rowOff>
    </xdr:to>
    <xdr:cxnSp macro="">
      <xdr:nvCxnSpPr>
        <xdr:cNvPr id="873" name="直線コネクタ 872">
          <a:extLst>
            <a:ext uri="{FF2B5EF4-FFF2-40B4-BE49-F238E27FC236}">
              <a16:creationId xmlns:a16="http://schemas.microsoft.com/office/drawing/2014/main" id="{166B733E-F74F-4683-BEC9-267BB46D3D56}"/>
            </a:ext>
          </a:extLst>
        </xdr:cNvPr>
        <xdr:cNvCxnSpPr/>
      </xdr:nvCxnSpPr>
      <xdr:spPr>
        <a:xfrm>
          <a:off x="13938250" y="17567911"/>
          <a:ext cx="762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76836</xdr:rowOff>
    </xdr:from>
    <xdr:to>
      <xdr:col>76</xdr:col>
      <xdr:colOff>165100</xdr:colOff>
      <xdr:row>106</xdr:row>
      <xdr:rowOff>6986</xdr:rowOff>
    </xdr:to>
    <xdr:sp macro="" textlink="">
      <xdr:nvSpPr>
        <xdr:cNvPr id="874" name="楕円 873">
          <a:extLst>
            <a:ext uri="{FF2B5EF4-FFF2-40B4-BE49-F238E27FC236}">
              <a16:creationId xmlns:a16="http://schemas.microsoft.com/office/drawing/2014/main" id="{6B7826C7-4487-422A-974B-B75167F9260B}"/>
            </a:ext>
          </a:extLst>
        </xdr:cNvPr>
        <xdr:cNvSpPr/>
      </xdr:nvSpPr>
      <xdr:spPr>
        <a:xfrm>
          <a:off x="13093700" y="1750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127636</xdr:rowOff>
    </xdr:from>
    <xdr:to>
      <xdr:col>81</xdr:col>
      <xdr:colOff>50800</xdr:colOff>
      <xdr:row>105</xdr:row>
      <xdr:rowOff>137161</xdr:rowOff>
    </xdr:to>
    <xdr:cxnSp macro="">
      <xdr:nvCxnSpPr>
        <xdr:cNvPr id="875" name="直線コネクタ 874">
          <a:extLst>
            <a:ext uri="{FF2B5EF4-FFF2-40B4-BE49-F238E27FC236}">
              <a16:creationId xmlns:a16="http://schemas.microsoft.com/office/drawing/2014/main" id="{456A67F0-5837-4937-8B28-FFE52B9AA4EA}"/>
            </a:ext>
          </a:extLst>
        </xdr:cNvPr>
        <xdr:cNvCxnSpPr/>
      </xdr:nvCxnSpPr>
      <xdr:spPr>
        <a:xfrm>
          <a:off x="13144500" y="17558386"/>
          <a:ext cx="7937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99695</xdr:rowOff>
    </xdr:from>
    <xdr:to>
      <xdr:col>72</xdr:col>
      <xdr:colOff>38100</xdr:colOff>
      <xdr:row>106</xdr:row>
      <xdr:rowOff>29845</xdr:rowOff>
    </xdr:to>
    <xdr:sp macro="" textlink="">
      <xdr:nvSpPr>
        <xdr:cNvPr id="876" name="楕円 875">
          <a:extLst>
            <a:ext uri="{FF2B5EF4-FFF2-40B4-BE49-F238E27FC236}">
              <a16:creationId xmlns:a16="http://schemas.microsoft.com/office/drawing/2014/main" id="{5047010D-9842-4A22-8FC9-F7DCB8CDD0FA}"/>
            </a:ext>
          </a:extLst>
        </xdr:cNvPr>
        <xdr:cNvSpPr/>
      </xdr:nvSpPr>
      <xdr:spPr>
        <a:xfrm>
          <a:off x="12299950" y="175304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127636</xdr:rowOff>
    </xdr:from>
    <xdr:to>
      <xdr:col>76</xdr:col>
      <xdr:colOff>114300</xdr:colOff>
      <xdr:row>105</xdr:row>
      <xdr:rowOff>150495</xdr:rowOff>
    </xdr:to>
    <xdr:cxnSp macro="">
      <xdr:nvCxnSpPr>
        <xdr:cNvPr id="877" name="直線コネクタ 876">
          <a:extLst>
            <a:ext uri="{FF2B5EF4-FFF2-40B4-BE49-F238E27FC236}">
              <a16:creationId xmlns:a16="http://schemas.microsoft.com/office/drawing/2014/main" id="{5C763A29-9B6E-4927-A7BC-B82FE9E38071}"/>
            </a:ext>
          </a:extLst>
        </xdr:cNvPr>
        <xdr:cNvCxnSpPr/>
      </xdr:nvCxnSpPr>
      <xdr:spPr>
        <a:xfrm flipV="1">
          <a:off x="12344400" y="17558386"/>
          <a:ext cx="8001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67311</xdr:rowOff>
    </xdr:from>
    <xdr:to>
      <xdr:col>67</xdr:col>
      <xdr:colOff>101600</xdr:colOff>
      <xdr:row>105</xdr:row>
      <xdr:rowOff>168911</xdr:rowOff>
    </xdr:to>
    <xdr:sp macro="" textlink="">
      <xdr:nvSpPr>
        <xdr:cNvPr id="878" name="楕円 877">
          <a:extLst>
            <a:ext uri="{FF2B5EF4-FFF2-40B4-BE49-F238E27FC236}">
              <a16:creationId xmlns:a16="http://schemas.microsoft.com/office/drawing/2014/main" id="{4D40E6C7-4F7B-41C4-ADAE-3A966B5271B5}"/>
            </a:ext>
          </a:extLst>
        </xdr:cNvPr>
        <xdr:cNvSpPr/>
      </xdr:nvSpPr>
      <xdr:spPr>
        <a:xfrm>
          <a:off x="1148715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118111</xdr:rowOff>
    </xdr:from>
    <xdr:to>
      <xdr:col>71</xdr:col>
      <xdr:colOff>177800</xdr:colOff>
      <xdr:row>105</xdr:row>
      <xdr:rowOff>150495</xdr:rowOff>
    </xdr:to>
    <xdr:cxnSp macro="">
      <xdr:nvCxnSpPr>
        <xdr:cNvPr id="879" name="直線コネクタ 878">
          <a:extLst>
            <a:ext uri="{FF2B5EF4-FFF2-40B4-BE49-F238E27FC236}">
              <a16:creationId xmlns:a16="http://schemas.microsoft.com/office/drawing/2014/main" id="{8397C73B-5400-49FA-8F4E-B229BE3963AF}"/>
            </a:ext>
          </a:extLst>
        </xdr:cNvPr>
        <xdr:cNvCxnSpPr/>
      </xdr:nvCxnSpPr>
      <xdr:spPr>
        <a:xfrm>
          <a:off x="11537950" y="17548861"/>
          <a:ext cx="80645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80" name="n_1aveValue【庁舎】&#10;有形固定資産減価償却率">
          <a:extLst>
            <a:ext uri="{FF2B5EF4-FFF2-40B4-BE49-F238E27FC236}">
              <a16:creationId xmlns:a16="http://schemas.microsoft.com/office/drawing/2014/main" id="{C8E84A32-CF62-4AE5-9E1C-FD9A3192CA07}"/>
            </a:ext>
          </a:extLst>
        </xdr:cNvPr>
        <xdr:cNvSpPr txBox="1"/>
      </xdr:nvSpPr>
      <xdr:spPr>
        <a:xfrm>
          <a:off x="13742044" y="1696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81" name="n_2aveValue【庁舎】&#10;有形固定資産減価償却率">
          <a:extLst>
            <a:ext uri="{FF2B5EF4-FFF2-40B4-BE49-F238E27FC236}">
              <a16:creationId xmlns:a16="http://schemas.microsoft.com/office/drawing/2014/main" id="{99A31EB5-DE9F-4ED7-AC51-E3B655532B1B}"/>
            </a:ext>
          </a:extLst>
        </xdr:cNvPr>
        <xdr:cNvSpPr txBox="1"/>
      </xdr:nvSpPr>
      <xdr:spPr>
        <a:xfrm>
          <a:off x="12960994" y="1693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82" name="n_3aveValue【庁舎】&#10;有形固定資産減価償却率">
          <a:extLst>
            <a:ext uri="{FF2B5EF4-FFF2-40B4-BE49-F238E27FC236}">
              <a16:creationId xmlns:a16="http://schemas.microsoft.com/office/drawing/2014/main" id="{6BF50CEE-FFEA-4399-A0A2-793E1DCAFF95}"/>
            </a:ext>
          </a:extLst>
        </xdr:cNvPr>
        <xdr:cNvSpPr txBox="1"/>
      </xdr:nvSpPr>
      <xdr:spPr>
        <a:xfrm>
          <a:off x="12167244" y="1690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83" name="n_4aveValue【庁舎】&#10;有形固定資産減価償却率">
          <a:extLst>
            <a:ext uri="{FF2B5EF4-FFF2-40B4-BE49-F238E27FC236}">
              <a16:creationId xmlns:a16="http://schemas.microsoft.com/office/drawing/2014/main" id="{432774FA-8416-4E3E-9D7C-66386A842A33}"/>
            </a:ext>
          </a:extLst>
        </xdr:cNvPr>
        <xdr:cNvSpPr txBox="1"/>
      </xdr:nvSpPr>
      <xdr:spPr>
        <a:xfrm>
          <a:off x="11354444"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7638</xdr:rowOff>
    </xdr:from>
    <xdr:ext cx="405111" cy="259045"/>
    <xdr:sp macro="" textlink="">
      <xdr:nvSpPr>
        <xdr:cNvPr id="884" name="n_1mainValue【庁舎】&#10;有形固定資産減価償却率">
          <a:extLst>
            <a:ext uri="{FF2B5EF4-FFF2-40B4-BE49-F238E27FC236}">
              <a16:creationId xmlns:a16="http://schemas.microsoft.com/office/drawing/2014/main" id="{1437C2E7-B155-412D-A154-54D4EBAB02A9}"/>
            </a:ext>
          </a:extLst>
        </xdr:cNvPr>
        <xdr:cNvSpPr txBox="1"/>
      </xdr:nvSpPr>
      <xdr:spPr>
        <a:xfrm>
          <a:off x="13742044" y="1760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169563</xdr:rowOff>
    </xdr:from>
    <xdr:ext cx="405111" cy="259045"/>
    <xdr:sp macro="" textlink="">
      <xdr:nvSpPr>
        <xdr:cNvPr id="885" name="n_2mainValue【庁舎】&#10;有形固定資産減価償却率">
          <a:extLst>
            <a:ext uri="{FF2B5EF4-FFF2-40B4-BE49-F238E27FC236}">
              <a16:creationId xmlns:a16="http://schemas.microsoft.com/office/drawing/2014/main" id="{BF774FAB-5F5E-4D5B-84F8-1DE5431B2E99}"/>
            </a:ext>
          </a:extLst>
        </xdr:cNvPr>
        <xdr:cNvSpPr txBox="1"/>
      </xdr:nvSpPr>
      <xdr:spPr>
        <a:xfrm>
          <a:off x="12960994" y="17600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20972</xdr:rowOff>
    </xdr:from>
    <xdr:ext cx="405111" cy="259045"/>
    <xdr:sp macro="" textlink="">
      <xdr:nvSpPr>
        <xdr:cNvPr id="886" name="n_3mainValue【庁舎】&#10;有形固定資産減価償却率">
          <a:extLst>
            <a:ext uri="{FF2B5EF4-FFF2-40B4-BE49-F238E27FC236}">
              <a16:creationId xmlns:a16="http://schemas.microsoft.com/office/drawing/2014/main" id="{F407A50D-429C-49C7-98E1-A5FC4E66B2E6}"/>
            </a:ext>
          </a:extLst>
        </xdr:cNvPr>
        <xdr:cNvSpPr txBox="1"/>
      </xdr:nvSpPr>
      <xdr:spPr>
        <a:xfrm>
          <a:off x="12167244" y="1762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160038</xdr:rowOff>
    </xdr:from>
    <xdr:ext cx="405111" cy="259045"/>
    <xdr:sp macro="" textlink="">
      <xdr:nvSpPr>
        <xdr:cNvPr id="887" name="n_4mainValue【庁舎】&#10;有形固定資産減価償却率">
          <a:extLst>
            <a:ext uri="{FF2B5EF4-FFF2-40B4-BE49-F238E27FC236}">
              <a16:creationId xmlns:a16="http://schemas.microsoft.com/office/drawing/2014/main" id="{F0A79955-F09C-48D7-829C-EAD22F80D71B}"/>
            </a:ext>
          </a:extLst>
        </xdr:cNvPr>
        <xdr:cNvSpPr txBox="1"/>
      </xdr:nvSpPr>
      <xdr:spPr>
        <a:xfrm>
          <a:off x="11354444" y="17590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0A74CFB2-9CC3-4B1C-87E0-445DAC44DD08}"/>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8B8084C6-D96D-4254-BDE3-F7018A635009}"/>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C5B883F5-8394-4338-A5B5-5BC2243AE691}"/>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59A48E09-06E5-4137-96C3-420CBFF288FE}"/>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ED9F754E-955E-4764-B5B5-4F8A9110B3E5}"/>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3A9D2268-1917-4FCB-BBB0-B09B8C1477B4}"/>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874D3DAD-33D9-4595-BCA6-FF003C7CC888}"/>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13B108F2-2525-41CB-9368-4CAA9A61D256}"/>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F5110F38-9F8D-4394-A472-105A86FBEC6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81347A93-82B2-4E80-AB83-9E1AF3FAD0EA}"/>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a:extLst>
            <a:ext uri="{FF2B5EF4-FFF2-40B4-BE49-F238E27FC236}">
              <a16:creationId xmlns:a16="http://schemas.microsoft.com/office/drawing/2014/main" id="{E2CF7508-C7C3-48E1-920E-45BEC42025D2}"/>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a:extLst>
            <a:ext uri="{FF2B5EF4-FFF2-40B4-BE49-F238E27FC236}">
              <a16:creationId xmlns:a16="http://schemas.microsoft.com/office/drawing/2014/main" id="{35E3B8B7-A100-4F6F-BB1B-5FFD86EF24C2}"/>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a:extLst>
            <a:ext uri="{FF2B5EF4-FFF2-40B4-BE49-F238E27FC236}">
              <a16:creationId xmlns:a16="http://schemas.microsoft.com/office/drawing/2014/main" id="{118B7B91-327D-4B4C-AD33-87A375FCE90B}"/>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a:extLst>
            <a:ext uri="{FF2B5EF4-FFF2-40B4-BE49-F238E27FC236}">
              <a16:creationId xmlns:a16="http://schemas.microsoft.com/office/drawing/2014/main" id="{8C40B829-814A-44F6-B368-FD82B3665638}"/>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a:extLst>
            <a:ext uri="{FF2B5EF4-FFF2-40B4-BE49-F238E27FC236}">
              <a16:creationId xmlns:a16="http://schemas.microsoft.com/office/drawing/2014/main" id="{642ED1B9-FE95-4EB1-B67C-5185AEAF5EAA}"/>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a:extLst>
            <a:ext uri="{FF2B5EF4-FFF2-40B4-BE49-F238E27FC236}">
              <a16:creationId xmlns:a16="http://schemas.microsoft.com/office/drawing/2014/main" id="{14E9D0FC-4772-4438-8501-F68D90E4C497}"/>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a:extLst>
            <a:ext uri="{FF2B5EF4-FFF2-40B4-BE49-F238E27FC236}">
              <a16:creationId xmlns:a16="http://schemas.microsoft.com/office/drawing/2014/main" id="{E85D1228-9C48-4C86-9462-FE112ECF97F4}"/>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a:extLst>
            <a:ext uri="{FF2B5EF4-FFF2-40B4-BE49-F238E27FC236}">
              <a16:creationId xmlns:a16="http://schemas.microsoft.com/office/drawing/2014/main" id="{92EDB27A-181D-44D3-AA66-B9E91397C244}"/>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4566E61D-0BC3-4A3A-A467-EFD8B0C5BDB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FDB178BC-8B80-4B21-AFAF-741B366F3E01}"/>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99C5BE3C-40A5-4179-920D-7689C97B5E9B}"/>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09" name="直線コネクタ 908">
          <a:extLst>
            <a:ext uri="{FF2B5EF4-FFF2-40B4-BE49-F238E27FC236}">
              <a16:creationId xmlns:a16="http://schemas.microsoft.com/office/drawing/2014/main" id="{3EE3B047-0EBD-4376-BFBB-F343AD995E55}"/>
            </a:ext>
          </a:extLst>
        </xdr:cNvPr>
        <xdr:cNvCxnSpPr/>
      </xdr:nvCxnSpPr>
      <xdr:spPr>
        <a:xfrm flipV="1">
          <a:off x="19951064" y="16608552"/>
          <a:ext cx="0" cy="109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0" name="【庁舎】&#10;一人当たり面積最小値テキスト">
          <a:extLst>
            <a:ext uri="{FF2B5EF4-FFF2-40B4-BE49-F238E27FC236}">
              <a16:creationId xmlns:a16="http://schemas.microsoft.com/office/drawing/2014/main" id="{436776D9-8A8A-4578-B11C-0314E356E34B}"/>
            </a:ext>
          </a:extLst>
        </xdr:cNvPr>
        <xdr:cNvSpPr txBox="1"/>
      </xdr:nvSpPr>
      <xdr:spPr>
        <a:xfrm>
          <a:off x="19989800" y="1770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1" name="直線コネクタ 910">
          <a:extLst>
            <a:ext uri="{FF2B5EF4-FFF2-40B4-BE49-F238E27FC236}">
              <a16:creationId xmlns:a16="http://schemas.microsoft.com/office/drawing/2014/main" id="{6E271CCF-BC6A-4250-8BAF-E9B9DCD46281}"/>
            </a:ext>
          </a:extLst>
        </xdr:cNvPr>
        <xdr:cNvCxnSpPr/>
      </xdr:nvCxnSpPr>
      <xdr:spPr>
        <a:xfrm>
          <a:off x="19881850" y="17701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2" name="【庁舎】&#10;一人当たり面積最大値テキスト">
          <a:extLst>
            <a:ext uri="{FF2B5EF4-FFF2-40B4-BE49-F238E27FC236}">
              <a16:creationId xmlns:a16="http://schemas.microsoft.com/office/drawing/2014/main" id="{4668CA99-0E3D-4B67-8A99-C664001F2BE2}"/>
            </a:ext>
          </a:extLst>
        </xdr:cNvPr>
        <xdr:cNvSpPr txBox="1"/>
      </xdr:nvSpPr>
      <xdr:spPr>
        <a:xfrm>
          <a:off x="19989800" y="16383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3" name="直線コネクタ 912">
          <a:extLst>
            <a:ext uri="{FF2B5EF4-FFF2-40B4-BE49-F238E27FC236}">
              <a16:creationId xmlns:a16="http://schemas.microsoft.com/office/drawing/2014/main" id="{298079C4-3117-4F2C-BD77-C45E3FB2867C}"/>
            </a:ext>
          </a:extLst>
        </xdr:cNvPr>
        <xdr:cNvCxnSpPr/>
      </xdr:nvCxnSpPr>
      <xdr:spPr>
        <a:xfrm>
          <a:off x="19881850" y="166085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31259</xdr:rowOff>
    </xdr:from>
    <xdr:ext cx="469744" cy="259045"/>
    <xdr:sp macro="" textlink="">
      <xdr:nvSpPr>
        <xdr:cNvPr id="914" name="【庁舎】&#10;一人当たり面積平均値テキスト">
          <a:extLst>
            <a:ext uri="{FF2B5EF4-FFF2-40B4-BE49-F238E27FC236}">
              <a16:creationId xmlns:a16="http://schemas.microsoft.com/office/drawing/2014/main" id="{600EDE54-C702-4A92-A0F6-4063AAB1CA3E}"/>
            </a:ext>
          </a:extLst>
        </xdr:cNvPr>
        <xdr:cNvSpPr txBox="1"/>
      </xdr:nvSpPr>
      <xdr:spPr>
        <a:xfrm>
          <a:off x="19989800" y="17290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5" name="フローチャート: 判断 914">
          <a:extLst>
            <a:ext uri="{FF2B5EF4-FFF2-40B4-BE49-F238E27FC236}">
              <a16:creationId xmlns:a16="http://schemas.microsoft.com/office/drawing/2014/main" id="{34D79449-DA56-4DA8-8A32-0329564F071B}"/>
            </a:ext>
          </a:extLst>
        </xdr:cNvPr>
        <xdr:cNvSpPr/>
      </xdr:nvSpPr>
      <xdr:spPr>
        <a:xfrm>
          <a:off x="1990090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6" name="フローチャート: 判断 915">
          <a:extLst>
            <a:ext uri="{FF2B5EF4-FFF2-40B4-BE49-F238E27FC236}">
              <a16:creationId xmlns:a16="http://schemas.microsoft.com/office/drawing/2014/main" id="{719CB919-0EF0-4502-B87A-0F6245D28CD5}"/>
            </a:ext>
          </a:extLst>
        </xdr:cNvPr>
        <xdr:cNvSpPr/>
      </xdr:nvSpPr>
      <xdr:spPr>
        <a:xfrm>
          <a:off x="19157950" y="173029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7" name="フローチャート: 判断 916">
          <a:extLst>
            <a:ext uri="{FF2B5EF4-FFF2-40B4-BE49-F238E27FC236}">
              <a16:creationId xmlns:a16="http://schemas.microsoft.com/office/drawing/2014/main" id="{9A5AC7CE-B045-4654-AEB7-F43070B29BBC}"/>
            </a:ext>
          </a:extLst>
        </xdr:cNvPr>
        <xdr:cNvSpPr/>
      </xdr:nvSpPr>
      <xdr:spPr>
        <a:xfrm>
          <a:off x="1834515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8" name="フローチャート: 判断 917">
          <a:extLst>
            <a:ext uri="{FF2B5EF4-FFF2-40B4-BE49-F238E27FC236}">
              <a16:creationId xmlns:a16="http://schemas.microsoft.com/office/drawing/2014/main" id="{621A41C0-B9E1-4560-B666-C3764052D083}"/>
            </a:ext>
          </a:extLst>
        </xdr:cNvPr>
        <xdr:cNvSpPr/>
      </xdr:nvSpPr>
      <xdr:spPr>
        <a:xfrm>
          <a:off x="17551400" y="1732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19" name="フローチャート: 判断 918">
          <a:extLst>
            <a:ext uri="{FF2B5EF4-FFF2-40B4-BE49-F238E27FC236}">
              <a16:creationId xmlns:a16="http://schemas.microsoft.com/office/drawing/2014/main" id="{00F68BD6-DF1D-47A6-BB81-517908341A6A}"/>
            </a:ext>
          </a:extLst>
        </xdr:cNvPr>
        <xdr:cNvSpPr/>
      </xdr:nvSpPr>
      <xdr:spPr>
        <a:xfrm>
          <a:off x="16757650" y="1732584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61699940-6363-4A22-B940-26CF991749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F2737A74-4A03-4A7C-9016-3BF73BC768B9}"/>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F2CA5BBF-0818-4DCE-949A-C6173F3052AA}"/>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8A287AB8-4B1A-4DA1-9EA6-44A29ADAE55F}"/>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D3392CAE-F060-4182-B366-878D165CACED}"/>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128270</xdr:rowOff>
    </xdr:from>
    <xdr:to>
      <xdr:col>116</xdr:col>
      <xdr:colOff>114300</xdr:colOff>
      <xdr:row>104</xdr:row>
      <xdr:rowOff>58420</xdr:rowOff>
    </xdr:to>
    <xdr:sp macro="" textlink="">
      <xdr:nvSpPr>
        <xdr:cNvPr id="925" name="楕円 924">
          <a:extLst>
            <a:ext uri="{FF2B5EF4-FFF2-40B4-BE49-F238E27FC236}">
              <a16:creationId xmlns:a16="http://schemas.microsoft.com/office/drawing/2014/main" id="{D3988377-982B-4B4F-A83C-3D9D8D9613BF}"/>
            </a:ext>
          </a:extLst>
        </xdr:cNvPr>
        <xdr:cNvSpPr/>
      </xdr:nvSpPr>
      <xdr:spPr>
        <a:xfrm>
          <a:off x="199009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151147</xdr:rowOff>
    </xdr:from>
    <xdr:ext cx="469744" cy="259045"/>
    <xdr:sp macro="" textlink="">
      <xdr:nvSpPr>
        <xdr:cNvPr id="926" name="【庁舎】&#10;一人当たり面積該当値テキスト">
          <a:extLst>
            <a:ext uri="{FF2B5EF4-FFF2-40B4-BE49-F238E27FC236}">
              <a16:creationId xmlns:a16="http://schemas.microsoft.com/office/drawing/2014/main" id="{98CB3B0D-AAAF-465D-A192-28A51090F3A6}"/>
            </a:ext>
          </a:extLst>
        </xdr:cNvPr>
        <xdr:cNvSpPr txBox="1"/>
      </xdr:nvSpPr>
      <xdr:spPr>
        <a:xfrm>
          <a:off x="19989800" y="1706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155702</xdr:rowOff>
    </xdr:from>
    <xdr:to>
      <xdr:col>112</xdr:col>
      <xdr:colOff>38100</xdr:colOff>
      <xdr:row>104</xdr:row>
      <xdr:rowOff>85852</xdr:rowOff>
    </xdr:to>
    <xdr:sp macro="" textlink="">
      <xdr:nvSpPr>
        <xdr:cNvPr id="927" name="楕円 926">
          <a:extLst>
            <a:ext uri="{FF2B5EF4-FFF2-40B4-BE49-F238E27FC236}">
              <a16:creationId xmlns:a16="http://schemas.microsoft.com/office/drawing/2014/main" id="{DC1A159C-7794-4AD8-A768-B84740CEA791}"/>
            </a:ext>
          </a:extLst>
        </xdr:cNvPr>
        <xdr:cNvSpPr/>
      </xdr:nvSpPr>
      <xdr:spPr>
        <a:xfrm>
          <a:off x="19157950" y="172435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xdr:rowOff>
    </xdr:from>
    <xdr:to>
      <xdr:col>116</xdr:col>
      <xdr:colOff>63500</xdr:colOff>
      <xdr:row>104</xdr:row>
      <xdr:rowOff>35052</xdr:rowOff>
    </xdr:to>
    <xdr:cxnSp macro="">
      <xdr:nvCxnSpPr>
        <xdr:cNvPr id="928" name="直線コネクタ 927">
          <a:extLst>
            <a:ext uri="{FF2B5EF4-FFF2-40B4-BE49-F238E27FC236}">
              <a16:creationId xmlns:a16="http://schemas.microsoft.com/office/drawing/2014/main" id="{9E3877E1-4DD8-4E1F-A9A1-FF3C0A8D65F6}"/>
            </a:ext>
          </a:extLst>
        </xdr:cNvPr>
        <xdr:cNvCxnSpPr/>
      </xdr:nvCxnSpPr>
      <xdr:spPr>
        <a:xfrm flipV="1">
          <a:off x="19202400" y="17266920"/>
          <a:ext cx="7493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112268</xdr:rowOff>
    </xdr:from>
    <xdr:to>
      <xdr:col>107</xdr:col>
      <xdr:colOff>101600</xdr:colOff>
      <xdr:row>105</xdr:row>
      <xdr:rowOff>42418</xdr:rowOff>
    </xdr:to>
    <xdr:sp macro="" textlink="">
      <xdr:nvSpPr>
        <xdr:cNvPr id="929" name="楕円 928">
          <a:extLst>
            <a:ext uri="{FF2B5EF4-FFF2-40B4-BE49-F238E27FC236}">
              <a16:creationId xmlns:a16="http://schemas.microsoft.com/office/drawing/2014/main" id="{4CB0FDC0-5EF9-447D-900E-B0D1F27DFDFF}"/>
            </a:ext>
          </a:extLst>
        </xdr:cNvPr>
        <xdr:cNvSpPr/>
      </xdr:nvSpPr>
      <xdr:spPr>
        <a:xfrm>
          <a:off x="18345150" y="1737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35052</xdr:rowOff>
    </xdr:from>
    <xdr:to>
      <xdr:col>111</xdr:col>
      <xdr:colOff>177800</xdr:colOff>
      <xdr:row>104</xdr:row>
      <xdr:rowOff>163068</xdr:rowOff>
    </xdr:to>
    <xdr:cxnSp macro="">
      <xdr:nvCxnSpPr>
        <xdr:cNvPr id="930" name="直線コネクタ 929">
          <a:extLst>
            <a:ext uri="{FF2B5EF4-FFF2-40B4-BE49-F238E27FC236}">
              <a16:creationId xmlns:a16="http://schemas.microsoft.com/office/drawing/2014/main" id="{F1331FC7-EA2F-4CC8-A968-86ED526C038E}"/>
            </a:ext>
          </a:extLst>
        </xdr:cNvPr>
        <xdr:cNvCxnSpPr/>
      </xdr:nvCxnSpPr>
      <xdr:spPr>
        <a:xfrm flipV="1">
          <a:off x="18395950" y="17294352"/>
          <a:ext cx="80645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112268</xdr:rowOff>
    </xdr:from>
    <xdr:to>
      <xdr:col>102</xdr:col>
      <xdr:colOff>165100</xdr:colOff>
      <xdr:row>105</xdr:row>
      <xdr:rowOff>42418</xdr:rowOff>
    </xdr:to>
    <xdr:sp macro="" textlink="">
      <xdr:nvSpPr>
        <xdr:cNvPr id="931" name="楕円 930">
          <a:extLst>
            <a:ext uri="{FF2B5EF4-FFF2-40B4-BE49-F238E27FC236}">
              <a16:creationId xmlns:a16="http://schemas.microsoft.com/office/drawing/2014/main" id="{62B49B51-CE75-402D-BFC0-328FF85A3353}"/>
            </a:ext>
          </a:extLst>
        </xdr:cNvPr>
        <xdr:cNvSpPr/>
      </xdr:nvSpPr>
      <xdr:spPr>
        <a:xfrm>
          <a:off x="17551400" y="1737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163068</xdr:rowOff>
    </xdr:from>
    <xdr:to>
      <xdr:col>107</xdr:col>
      <xdr:colOff>50800</xdr:colOff>
      <xdr:row>104</xdr:row>
      <xdr:rowOff>163068</xdr:rowOff>
    </xdr:to>
    <xdr:cxnSp macro="">
      <xdr:nvCxnSpPr>
        <xdr:cNvPr id="932" name="直線コネクタ 931">
          <a:extLst>
            <a:ext uri="{FF2B5EF4-FFF2-40B4-BE49-F238E27FC236}">
              <a16:creationId xmlns:a16="http://schemas.microsoft.com/office/drawing/2014/main" id="{9175EB06-A8AC-4B53-B746-1CAE6A69B2EF}"/>
            </a:ext>
          </a:extLst>
        </xdr:cNvPr>
        <xdr:cNvCxnSpPr/>
      </xdr:nvCxnSpPr>
      <xdr:spPr>
        <a:xfrm>
          <a:off x="17602200" y="1742236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112268</xdr:rowOff>
    </xdr:from>
    <xdr:to>
      <xdr:col>98</xdr:col>
      <xdr:colOff>38100</xdr:colOff>
      <xdr:row>105</xdr:row>
      <xdr:rowOff>42418</xdr:rowOff>
    </xdr:to>
    <xdr:sp macro="" textlink="">
      <xdr:nvSpPr>
        <xdr:cNvPr id="933" name="楕円 932">
          <a:extLst>
            <a:ext uri="{FF2B5EF4-FFF2-40B4-BE49-F238E27FC236}">
              <a16:creationId xmlns:a16="http://schemas.microsoft.com/office/drawing/2014/main" id="{A8D95EAC-A487-4DCB-B14A-0DB1956E9125}"/>
            </a:ext>
          </a:extLst>
        </xdr:cNvPr>
        <xdr:cNvSpPr/>
      </xdr:nvSpPr>
      <xdr:spPr>
        <a:xfrm>
          <a:off x="16757650" y="173715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163068</xdr:rowOff>
    </xdr:from>
    <xdr:to>
      <xdr:col>102</xdr:col>
      <xdr:colOff>114300</xdr:colOff>
      <xdr:row>104</xdr:row>
      <xdr:rowOff>163068</xdr:rowOff>
    </xdr:to>
    <xdr:cxnSp macro="">
      <xdr:nvCxnSpPr>
        <xdr:cNvPr id="934" name="直線コネクタ 933">
          <a:extLst>
            <a:ext uri="{FF2B5EF4-FFF2-40B4-BE49-F238E27FC236}">
              <a16:creationId xmlns:a16="http://schemas.microsoft.com/office/drawing/2014/main" id="{41885703-2014-4E63-A7F6-6EA89BE7D12A}"/>
            </a:ext>
          </a:extLst>
        </xdr:cNvPr>
        <xdr:cNvCxnSpPr/>
      </xdr:nvCxnSpPr>
      <xdr:spPr>
        <a:xfrm>
          <a:off x="16802100" y="1742236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136414</xdr:rowOff>
    </xdr:from>
    <xdr:ext cx="469744" cy="259045"/>
    <xdr:sp macro="" textlink="">
      <xdr:nvSpPr>
        <xdr:cNvPr id="935" name="n_1aveValue【庁舎】&#10;一人当たり面積">
          <a:extLst>
            <a:ext uri="{FF2B5EF4-FFF2-40B4-BE49-F238E27FC236}">
              <a16:creationId xmlns:a16="http://schemas.microsoft.com/office/drawing/2014/main" id="{421042A5-015A-4E1B-891A-737C1D3BD6F5}"/>
            </a:ext>
          </a:extLst>
        </xdr:cNvPr>
        <xdr:cNvSpPr txBox="1"/>
      </xdr:nvSpPr>
      <xdr:spPr>
        <a:xfrm>
          <a:off x="18980227" y="17395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936" name="n_2aveValue【庁舎】&#10;一人当たり面積">
          <a:extLst>
            <a:ext uri="{FF2B5EF4-FFF2-40B4-BE49-F238E27FC236}">
              <a16:creationId xmlns:a16="http://schemas.microsoft.com/office/drawing/2014/main" id="{9E6B413C-FFE2-4748-9600-C139E44F68E5}"/>
            </a:ext>
          </a:extLst>
        </xdr:cNvPr>
        <xdr:cNvSpPr txBox="1"/>
      </xdr:nvSpPr>
      <xdr:spPr>
        <a:xfrm>
          <a:off x="18180127" y="1708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937" name="n_3aveValue【庁舎】&#10;一人当たり面積">
          <a:extLst>
            <a:ext uri="{FF2B5EF4-FFF2-40B4-BE49-F238E27FC236}">
              <a16:creationId xmlns:a16="http://schemas.microsoft.com/office/drawing/2014/main" id="{4ED561DB-5BEF-4BB7-9EA9-F8075D9CE92C}"/>
            </a:ext>
          </a:extLst>
        </xdr:cNvPr>
        <xdr:cNvSpPr txBox="1"/>
      </xdr:nvSpPr>
      <xdr:spPr>
        <a:xfrm>
          <a:off x="17386377" y="17096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38" name="n_4aveValue【庁舎】&#10;一人当たり面積">
          <a:extLst>
            <a:ext uri="{FF2B5EF4-FFF2-40B4-BE49-F238E27FC236}">
              <a16:creationId xmlns:a16="http://schemas.microsoft.com/office/drawing/2014/main" id="{89AC3796-1B76-4842-BED6-3AEB17B68148}"/>
            </a:ext>
          </a:extLst>
        </xdr:cNvPr>
        <xdr:cNvSpPr txBox="1"/>
      </xdr:nvSpPr>
      <xdr:spPr>
        <a:xfrm>
          <a:off x="16592627" y="17101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102379</xdr:rowOff>
    </xdr:from>
    <xdr:ext cx="469744" cy="259045"/>
    <xdr:sp macro="" textlink="">
      <xdr:nvSpPr>
        <xdr:cNvPr id="939" name="n_1mainValue【庁舎】&#10;一人当たり面積">
          <a:extLst>
            <a:ext uri="{FF2B5EF4-FFF2-40B4-BE49-F238E27FC236}">
              <a16:creationId xmlns:a16="http://schemas.microsoft.com/office/drawing/2014/main" id="{70302210-051E-4DBF-ACBD-D02B5619CCE8}"/>
            </a:ext>
          </a:extLst>
        </xdr:cNvPr>
        <xdr:cNvSpPr txBox="1"/>
      </xdr:nvSpPr>
      <xdr:spPr>
        <a:xfrm>
          <a:off x="18980227" y="17018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33545</xdr:rowOff>
    </xdr:from>
    <xdr:ext cx="469744" cy="259045"/>
    <xdr:sp macro="" textlink="">
      <xdr:nvSpPr>
        <xdr:cNvPr id="940" name="n_2mainValue【庁舎】&#10;一人当たり面積">
          <a:extLst>
            <a:ext uri="{FF2B5EF4-FFF2-40B4-BE49-F238E27FC236}">
              <a16:creationId xmlns:a16="http://schemas.microsoft.com/office/drawing/2014/main" id="{C6E7C4C3-DB20-4F97-A785-C56512A6C1C1}"/>
            </a:ext>
          </a:extLst>
        </xdr:cNvPr>
        <xdr:cNvSpPr txBox="1"/>
      </xdr:nvSpPr>
      <xdr:spPr>
        <a:xfrm>
          <a:off x="18180127" y="1746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33545</xdr:rowOff>
    </xdr:from>
    <xdr:ext cx="469744" cy="259045"/>
    <xdr:sp macro="" textlink="">
      <xdr:nvSpPr>
        <xdr:cNvPr id="941" name="n_3mainValue【庁舎】&#10;一人当たり面積">
          <a:extLst>
            <a:ext uri="{FF2B5EF4-FFF2-40B4-BE49-F238E27FC236}">
              <a16:creationId xmlns:a16="http://schemas.microsoft.com/office/drawing/2014/main" id="{24F22BF8-03A7-4721-8AE0-619FEBFD6D03}"/>
            </a:ext>
          </a:extLst>
        </xdr:cNvPr>
        <xdr:cNvSpPr txBox="1"/>
      </xdr:nvSpPr>
      <xdr:spPr>
        <a:xfrm>
          <a:off x="17386377" y="1746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33545</xdr:rowOff>
    </xdr:from>
    <xdr:ext cx="469744" cy="259045"/>
    <xdr:sp macro="" textlink="">
      <xdr:nvSpPr>
        <xdr:cNvPr id="942" name="n_4mainValue【庁舎】&#10;一人当たり面積">
          <a:extLst>
            <a:ext uri="{FF2B5EF4-FFF2-40B4-BE49-F238E27FC236}">
              <a16:creationId xmlns:a16="http://schemas.microsoft.com/office/drawing/2014/main" id="{2A4EB7B6-EDE3-4146-8035-66F916EE6EDA}"/>
            </a:ext>
          </a:extLst>
        </xdr:cNvPr>
        <xdr:cNvSpPr txBox="1"/>
      </xdr:nvSpPr>
      <xdr:spPr>
        <a:xfrm>
          <a:off x="16592627" y="1746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EF2D8381-55AD-4370-BDDB-0EB8E5AD7328}"/>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F690093B-3C44-44A8-9279-BBF45D7E87ED}"/>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E2D274DC-8708-430F-AE64-17AF6F223A72}"/>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有形固定資産減価償却率は、多くの施設類型で類似団体平均より高くなっており、特に図書館と市民会館は、類似団体平均と比べて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ポイント以上の乖離がある。図書館、市民会館ともに昭和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から平成初頭に整備された施設・設備の老朽化が進んできたもので、今後の維持管理経費の増加に留意しなければならない。また、一人当たりの面積は、多くの施設類型で類似団体平均より低い数値となっているが、市内において県立の図書館、体育館、ホールが存在するという特性もあり、総合的な観点から今後の更新検討を行う必要が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343,916
338,640
464.51
140,553,945
137,297,742
2,582,332
75,498,436
124,152,291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0.77</a:t>
          </a:r>
          <a:r>
            <a:rPr kumimoji="1" lang="ja-JP" altLang="en-US" sz="1300">
              <a:latin typeface="ＭＳ Ｐゴシック" panose="020B0600070205080204" pitchFamily="50" charset="-128"/>
              <a:ea typeface="ＭＳ Ｐゴシック" panose="020B0600070205080204" pitchFamily="50" charset="-128"/>
            </a:rPr>
            <a:t>ポイントとなり、近年では類似団体と　ほぼ同じ水準が続いている。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基礎自治体として欠かすことのできない市民サービスの推進や、令和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年度を計画期間とする総合計画第</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期実行計画に沿った施策に予算を重点配分するとともに、財政健全性の維持に努めながら、まちづくりを推進していく。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145143</xdr:rowOff>
    </xdr:from>
    <xdr:to>
      <xdr:col>23</xdr:col>
      <xdr:colOff>133350</xdr:colOff>
      <xdr:row>42</xdr:row>
      <xdr:rowOff>8165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74593"/>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127907</xdr:rowOff>
    </xdr:from>
    <xdr:to>
      <xdr:col>19</xdr:col>
      <xdr:colOff>133350</xdr:colOff>
      <xdr:row>41</xdr:row>
      <xdr:rowOff>145143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5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127907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145342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94343</xdr:rowOff>
    </xdr:from>
    <xdr:to>
      <xdr:col>19</xdr:col>
      <xdr:colOff>184150</xdr:colOff>
      <xdr:row>42</xdr:row>
      <xdr:rowOff>24493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34670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92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77107</xdr:rowOff>
    </xdr:from>
    <xdr:to>
      <xdr:col>15</xdr:col>
      <xdr:colOff>133350</xdr:colOff>
      <xdr:row>42</xdr:row>
      <xdr:rowOff>7257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17434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92.4</a:t>
          </a:r>
          <a:r>
            <a:rPr kumimoji="1" lang="ja-JP" altLang="en-US" sz="1300">
              <a:latin typeface="ＭＳ Ｐゴシック" panose="020B0600070205080204" pitchFamily="50" charset="-128"/>
              <a:ea typeface="ＭＳ Ｐゴシック" panose="020B0600070205080204" pitchFamily="50" charset="-128"/>
            </a:rPr>
            <a:t>％となり、類似団体平均をわずかに下回っている。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歳入では、臨時財政対策債等の減により、経常一般財源額は前年度比</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％減少した。一方で、歳出においても、定年延長の影響による人件費減等により前年度比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％減となったが、経常一般財源額が減少したことにより、変動したものである。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今後も、行政改革プラン</a:t>
          </a:r>
          <a:r>
            <a:rPr kumimoji="1" lang="en-US" altLang="ja-JP" sz="1300">
              <a:latin typeface="ＭＳ Ｐゴシック" panose="020B0600070205080204" pitchFamily="50" charset="-128"/>
              <a:ea typeface="ＭＳ Ｐゴシック" panose="020B0600070205080204" pitchFamily="50" charset="-128"/>
            </a:rPr>
            <a:t>2025</a:t>
          </a:r>
          <a:r>
            <a:rPr kumimoji="1" lang="ja-JP" altLang="en-US" sz="1300">
              <a:latin typeface="ＭＳ Ｐゴシック" panose="020B0600070205080204" pitchFamily="50" charset="-128"/>
              <a:ea typeface="ＭＳ Ｐゴシック" panose="020B0600070205080204" pitchFamily="50" charset="-128"/>
            </a:rPr>
            <a:t>に沿った取組を推進し、歳入の確保と歳出の適正化に努め、数値の向上を図る。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106934</xdr:rowOff>
    </xdr:from>
    <xdr:to>
      <xdr:col>23</xdr:col>
      <xdr:colOff>133350</xdr:colOff>
      <xdr:row>65</xdr:row>
      <xdr:rowOff>7874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79734"/>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129557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10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152908</xdr:rowOff>
    </xdr:from>
    <xdr:to>
      <xdr:col>19</xdr:col>
      <xdr:colOff>133350</xdr:colOff>
      <xdr:row>64</xdr:row>
      <xdr:rowOff>106934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954258"/>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152908</xdr:rowOff>
    </xdr:from>
    <xdr:to>
      <xdr:col>15</xdr:col>
      <xdr:colOff>82550</xdr:colOff>
      <xdr:row>64</xdr:row>
      <xdr:rowOff>135890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954258"/>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36339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10414</xdr:rowOff>
    </xdr:from>
    <xdr:to>
      <xdr:col>11</xdr:col>
      <xdr:colOff>31750</xdr:colOff>
      <xdr:row>64</xdr:row>
      <xdr:rowOff>135890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83214"/>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62755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128524</xdr:rowOff>
    </xdr:from>
    <xdr:to>
      <xdr:col>23</xdr:col>
      <xdr:colOff>184150</xdr:colOff>
      <xdr:row>65</xdr:row>
      <xdr:rowOff>58674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0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145051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4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56134</xdr:rowOff>
    </xdr:from>
    <xdr:to>
      <xdr:col>19</xdr:col>
      <xdr:colOff>184150</xdr:colOff>
      <xdr:row>64</xdr:row>
      <xdr:rowOff>157734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2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167911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97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102108</xdr:rowOff>
    </xdr:from>
    <xdr:to>
      <xdr:col>15</xdr:col>
      <xdr:colOff>133350</xdr:colOff>
      <xdr:row>64</xdr:row>
      <xdr:rowOff>32258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42435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85090</xdr:rowOff>
    </xdr:from>
    <xdr:to>
      <xdr:col>11</xdr:col>
      <xdr:colOff>82550</xdr:colOff>
      <xdr:row>65</xdr:row>
      <xdr:rowOff>15240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131064</xdr:rowOff>
    </xdr:from>
    <xdr:to>
      <xdr:col>7</xdr:col>
      <xdr:colOff>31750</xdr:colOff>
      <xdr:row>64</xdr:row>
      <xdr:rowOff>61214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71391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70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[130,263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1,263</a:t>
          </a:r>
          <a:r>
            <a:rPr kumimoji="1" lang="ja-JP" altLang="en-US" sz="1300">
              <a:latin typeface="ＭＳ Ｐゴシック" panose="020B0600070205080204" pitchFamily="50" charset="-128"/>
              <a:ea typeface="ＭＳ Ｐゴシック" panose="020B0600070205080204" pitchFamily="50" charset="-128"/>
            </a:rPr>
            <a:t>円の増加となり、類似団体平均を上回っている。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人件費では、令和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年度国民スポーツ大会・全国障害者スポーツ大会実施に向けた任期付採用職員等の雇用経費の増等により、前年度に比べて増加した。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物件費は、新型コロナウイルスワクチン接種対策事業の減の影響が大きく、前年度に比べて減少した。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今後とも、人件費については、時間外勤務の縮減等により、物件費については、発注、調達方法の見直し改善等により、コスト削減に努める。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151695</xdr:rowOff>
    </xdr:from>
    <xdr:to>
      <xdr:col>23</xdr:col>
      <xdr:colOff>133350</xdr:colOff>
      <xdr:row>88</xdr:row>
      <xdr:rowOff>38829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696245"/>
          <a:ext cx="0" cy="1430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9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38829</xdr:rowOff>
    </xdr:from>
    <xdr:to>
      <xdr:col>24</xdr:col>
      <xdr:colOff>12700</xdr:colOff>
      <xdr:row>88</xdr:row>
      <xdr:rowOff>38829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2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66622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39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151695</xdr:rowOff>
    </xdr:from>
    <xdr:to>
      <xdr:col>24</xdr:col>
      <xdr:colOff>12700</xdr:colOff>
      <xdr:row>79</xdr:row>
      <xdr:rowOff>151695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696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153459</xdr:rowOff>
    </xdr:from>
    <xdr:to>
      <xdr:col>23</xdr:col>
      <xdr:colOff>133350</xdr:colOff>
      <xdr:row>84</xdr:row>
      <xdr:rowOff>7406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383809"/>
          <a:ext cx="838200" cy="2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101650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605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85123</xdr:rowOff>
    </xdr:from>
    <xdr:to>
      <xdr:col>23</xdr:col>
      <xdr:colOff>184150</xdr:colOff>
      <xdr:row>84</xdr:row>
      <xdr:rowOff>15273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102202</xdr:rowOff>
    </xdr:from>
    <xdr:to>
      <xdr:col>19</xdr:col>
      <xdr:colOff>133350</xdr:colOff>
      <xdr:row>83</xdr:row>
      <xdr:rowOff>153459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32552"/>
          <a:ext cx="889000" cy="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164009</xdr:rowOff>
    </xdr:from>
    <xdr:to>
      <xdr:col>19</xdr:col>
      <xdr:colOff>184150</xdr:colOff>
      <xdr:row>84</xdr:row>
      <xdr:rowOff>94159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78936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80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57327</xdr:rowOff>
    </xdr:from>
    <xdr:to>
      <xdr:col>15</xdr:col>
      <xdr:colOff>82550</xdr:colOff>
      <xdr:row>83</xdr:row>
      <xdr:rowOff>102202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16227"/>
          <a:ext cx="889000" cy="21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70224</xdr:rowOff>
    </xdr:from>
    <xdr:to>
      <xdr:col>15</xdr:col>
      <xdr:colOff>133350</xdr:colOff>
      <xdr:row>84</xdr:row>
      <xdr:rowOff>374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156601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111344</xdr:rowOff>
    </xdr:from>
    <xdr:to>
      <xdr:col>11</xdr:col>
      <xdr:colOff>31750</xdr:colOff>
      <xdr:row>82</xdr:row>
      <xdr:rowOff>57327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98794"/>
          <a:ext cx="889000" cy="11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80787</xdr:rowOff>
    </xdr:from>
    <xdr:to>
      <xdr:col>11</xdr:col>
      <xdr:colOff>82550</xdr:colOff>
      <xdr:row>83</xdr:row>
      <xdr:rowOff>10937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167164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88655</xdr:rowOff>
    </xdr:from>
    <xdr:to>
      <xdr:col>7</xdr:col>
      <xdr:colOff>31750</xdr:colOff>
      <xdr:row>82</xdr:row>
      <xdr:rowOff>18805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3582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128056</xdr:rowOff>
    </xdr:from>
    <xdr:to>
      <xdr:col>23</xdr:col>
      <xdr:colOff>184150</xdr:colOff>
      <xdr:row>84</xdr:row>
      <xdr:rowOff>58206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5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100133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330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102659</xdr:rowOff>
    </xdr:from>
    <xdr:to>
      <xdr:col>19</xdr:col>
      <xdr:colOff>184150</xdr:colOff>
      <xdr:row>84</xdr:row>
      <xdr:rowOff>32809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42986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01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51402</xdr:rowOff>
    </xdr:from>
    <xdr:to>
      <xdr:col>15</xdr:col>
      <xdr:colOff>133350</xdr:colOff>
      <xdr:row>83</xdr:row>
      <xdr:rowOff>153002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8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163179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05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6527</xdr:rowOff>
    </xdr:from>
    <xdr:to>
      <xdr:col>11</xdr:col>
      <xdr:colOff>82550</xdr:colOff>
      <xdr:row>82</xdr:row>
      <xdr:rowOff>108127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6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118304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34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60544</xdr:rowOff>
    </xdr:from>
    <xdr:to>
      <xdr:col>7</xdr:col>
      <xdr:colOff>31750</xdr:colOff>
      <xdr:row>81</xdr:row>
      <xdr:rowOff>162144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4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871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16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津市人事・給与構造改革としてポスト管理の徹底や給料の最高号給の引下げ等を行ったところ、ラスパイレス指数は着実に低下し、給与水準は国と同程度となっている。職員構成の変動等があったものの、わずかに</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を下回っており、引き続き改革を着実に推進するとともに、人事評価制度に基づく給与制度の運用を継続し、職員給与費の適正化に努める。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98778</xdr:rowOff>
    </xdr:from>
    <xdr:to>
      <xdr:col>81</xdr:col>
      <xdr:colOff>44450</xdr:colOff>
      <xdr:row>85</xdr:row>
      <xdr:rowOff>152400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72028"/>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85</xdr:row>
      <xdr:rowOff>152400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72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7761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256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15116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165805</xdr:rowOff>
    </xdr:from>
    <xdr:to>
      <xdr:col>68</xdr:col>
      <xdr:colOff>152400</xdr:colOff>
      <xdr:row>86</xdr:row>
      <xdr:rowOff>7761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73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55332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20055</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9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128411</xdr:rowOff>
    </xdr:from>
    <xdr:to>
      <xdr:col>68</xdr:col>
      <xdr:colOff>203200</xdr:colOff>
      <xdr:row>86</xdr:row>
      <xdr:rowOff>58561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43338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29932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年度当初の採用計画において、退職者数の見極めを行い、結果として類似団体平均を下回っている。今後も行政サービスが低下しないよう、適正かつ効率的な人員配置に努める。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51012</xdr:rowOff>
    </xdr:from>
    <xdr:to>
      <xdr:col>81</xdr:col>
      <xdr:colOff>44450</xdr:colOff>
      <xdr:row>61</xdr:row>
      <xdr:rowOff>95250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09462"/>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22860</xdr:rowOff>
    </xdr:from>
    <xdr:to>
      <xdr:col>77</xdr:col>
      <xdr:colOff>44450</xdr:colOff>
      <xdr:row>61</xdr:row>
      <xdr:rowOff>51012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81310"/>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22860</xdr:rowOff>
    </xdr:from>
    <xdr:to>
      <xdr:col>72</xdr:col>
      <xdr:colOff>203200</xdr:colOff>
      <xdr:row>61</xdr:row>
      <xdr:rowOff>22860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133985</xdr:rowOff>
    </xdr:from>
    <xdr:to>
      <xdr:col>68</xdr:col>
      <xdr:colOff>152400</xdr:colOff>
      <xdr:row>61</xdr:row>
      <xdr:rowOff>22860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2098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44450</xdr:rowOff>
    </xdr:from>
    <xdr:to>
      <xdr:col>81</xdr:col>
      <xdr:colOff>95250</xdr:colOff>
      <xdr:row>61</xdr:row>
      <xdr:rowOff>146050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60977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212</xdr:rowOff>
    </xdr:from>
    <xdr:to>
      <xdr:col>77</xdr:col>
      <xdr:colOff>95250</xdr:colOff>
      <xdr:row>61</xdr:row>
      <xdr:rowOff>101812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111989</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2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143510</xdr:rowOff>
    </xdr:from>
    <xdr:to>
      <xdr:col>73</xdr:col>
      <xdr:colOff>44450</xdr:colOff>
      <xdr:row>61</xdr:row>
      <xdr:rowOff>73660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83837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143510</xdr:rowOff>
    </xdr:from>
    <xdr:to>
      <xdr:col>68</xdr:col>
      <xdr:colOff>203200</xdr:colOff>
      <xdr:row>61</xdr:row>
      <xdr:rowOff>73660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83837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83185</xdr:rowOff>
    </xdr:from>
    <xdr:to>
      <xdr:col>64</xdr:col>
      <xdr:colOff>152400</xdr:colOff>
      <xdr:row>61</xdr:row>
      <xdr:rowOff>13335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23512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3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上水道事業会計への償還に対する繰出額の増加や、都市計画事業関連の地方債の償還に充当される特定財源の減少等が影響した。</a:t>
          </a:r>
        </a:p>
        <a:p>
          <a:r>
            <a:rPr kumimoji="1" lang="ja-JP" altLang="en-US" sz="1300">
              <a:latin typeface="ＭＳ Ｐゴシック" panose="020B0600070205080204" pitchFamily="50" charset="-128"/>
              <a:ea typeface="ＭＳ Ｐゴシック" panose="020B0600070205080204" pitchFamily="50" charset="-128"/>
            </a:rPr>
            <a:t>　今後も、事業の緊急度や市民ニーズを的確に反映した事業の選択と集中を図り、指標の良化に努めていく。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27517</xdr:rowOff>
    </xdr:from>
    <xdr:to>
      <xdr:col>81</xdr:col>
      <xdr:colOff>44450</xdr:colOff>
      <xdr:row>38</xdr:row>
      <xdr:rowOff>35560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54261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27517</xdr:rowOff>
    </xdr:from>
    <xdr:to>
      <xdr:col>77</xdr:col>
      <xdr:colOff>44450</xdr:colOff>
      <xdr:row>39</xdr:row>
      <xdr:rowOff>8890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542617"/>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8890</xdr:rowOff>
    </xdr:from>
    <xdr:to>
      <xdr:col>72</xdr:col>
      <xdr:colOff>203200</xdr:colOff>
      <xdr:row>39</xdr:row>
      <xdr:rowOff>33020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6954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33020</xdr:rowOff>
    </xdr:from>
    <xdr:to>
      <xdr:col>68</xdr:col>
      <xdr:colOff>152400</xdr:colOff>
      <xdr:row>39</xdr:row>
      <xdr:rowOff>65194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71957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156210</xdr:rowOff>
    </xdr:from>
    <xdr:to>
      <xdr:col>81</xdr:col>
      <xdr:colOff>95250</xdr:colOff>
      <xdr:row>38</xdr:row>
      <xdr:rowOff>86360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1287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148167</xdr:rowOff>
    </xdr:from>
    <xdr:to>
      <xdr:col>77</xdr:col>
      <xdr:colOff>95250</xdr:colOff>
      <xdr:row>38</xdr:row>
      <xdr:rowOff>78316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88494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260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129540</xdr:rowOff>
    </xdr:from>
    <xdr:to>
      <xdr:col>73</xdr:col>
      <xdr:colOff>44450</xdr:colOff>
      <xdr:row>39</xdr:row>
      <xdr:rowOff>59690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69867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153670</xdr:rowOff>
    </xdr:from>
    <xdr:to>
      <xdr:col>68</xdr:col>
      <xdr:colOff>203200</xdr:colOff>
      <xdr:row>39</xdr:row>
      <xdr:rowOff>83820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93997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14394</xdr:rowOff>
    </xdr:from>
    <xdr:to>
      <xdr:col>64</xdr:col>
      <xdr:colOff>152400</xdr:colOff>
      <xdr:row>39</xdr:row>
      <xdr:rowOff>115994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126171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6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一般会計等に係る地方債の現在高の減や、充当可能基金の増等により、早期健全化基準を大きく下回り、将来負担比率は算定されなかった。</a:t>
          </a:r>
        </a:p>
        <a:p>
          <a:r>
            <a:rPr kumimoji="1" lang="ja-JP" altLang="en-US" sz="1300">
              <a:latin typeface="ＭＳ Ｐゴシック" panose="020B0600070205080204" pitchFamily="50" charset="-128"/>
              <a:ea typeface="ＭＳ Ｐゴシック" panose="020B0600070205080204" pitchFamily="50" charset="-128"/>
            </a:rPr>
            <a:t>　老朽化した公共施設の更新等にかかる多額の財政負担を見据え、今後も、新規事業に対する効果、優先性を評価、検証を行い、市債の発行抑制を図るとともに、市民病院が有する負債額等にも留意し、健全な指標の維持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96080</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343,916
338,640
464.51
140,553,945
137,297,742
2,582,332
75,498,436
124,152,291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経常収支比率の人件費分については、昨年度から僅かに低下したものの、依然として類似団体平均を上回っている。今後とも、長時間労働の削減、職員定数の適正化に向け、適切な民間委託の推進等により人件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58420</xdr:rowOff>
    </xdr:from>
    <xdr:to>
      <xdr:col>24</xdr:col>
      <xdr:colOff>25400</xdr:colOff>
      <xdr:row>38</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735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73660</xdr:rowOff>
    </xdr:from>
    <xdr:to>
      <xdr:col>19</xdr:col>
      <xdr:colOff>187325</xdr:colOff>
      <xdr:row>38</xdr:row>
      <xdr:rowOff>73660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88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73660</xdr:rowOff>
    </xdr:from>
    <xdr:to>
      <xdr:col>15</xdr:col>
      <xdr:colOff>98425</xdr:colOff>
      <xdr:row>38</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887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38</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6778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xdr:rowOff>
    </xdr:from>
    <xdr:to>
      <xdr:col>24</xdr:col>
      <xdr:colOff>76200</xdr:colOff>
      <xdr:row>38</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151147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22860</xdr:rowOff>
    </xdr:from>
    <xdr:to>
      <xdr:col>20</xdr:col>
      <xdr:colOff>38100</xdr:colOff>
      <xdr:row>38</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109237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22860</xdr:rowOff>
    </xdr:from>
    <xdr:to>
      <xdr:col>15</xdr:col>
      <xdr:colOff>149225</xdr:colOff>
      <xdr:row>38</xdr:row>
      <xdr:rowOff>124460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109237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83820</xdr:rowOff>
    </xdr:from>
    <xdr:to>
      <xdr:col>11</xdr:col>
      <xdr:colOff>60325</xdr:colOff>
      <xdr:row>39</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170197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対前年度比</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16.2</a:t>
          </a:r>
          <a:r>
            <a:rPr kumimoji="1" lang="ja-JP" altLang="en-US" sz="1200">
              <a:latin typeface="ＭＳ Ｐゴシック" panose="020B0600070205080204" pitchFamily="50" charset="-128"/>
              <a:ea typeface="ＭＳ Ｐゴシック" panose="020B0600070205080204" pitchFamily="50" charset="-128"/>
            </a:rPr>
            <a:t>％となり、類似団体平均を上回っている。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　新型コロナウイルスワクチン接種対策事業は減となったが、共通基盤システム・住基系業務システム運用保守委託等は増加しており、今後も競争入札などによるコスト削減に努める。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107950</xdr:rowOff>
    </xdr:from>
    <xdr:to>
      <xdr:col>82</xdr:col>
      <xdr:colOff>107950</xdr:colOff>
      <xdr:row>17</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226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104157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47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17</xdr:row>
      <xdr:rowOff>107950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61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46990</xdr:rowOff>
    </xdr:from>
    <xdr:to>
      <xdr:col>73</xdr:col>
      <xdr:colOff>180975</xdr:colOff>
      <xdr:row>17</xdr:row>
      <xdr:rowOff>92710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961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92710</xdr:rowOff>
    </xdr:from>
    <xdr:to>
      <xdr:col>69</xdr:col>
      <xdr:colOff>92075</xdr:colOff>
      <xdr:row>17</xdr:row>
      <xdr:rowOff>100330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0073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161307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57150</xdr:rowOff>
    </xdr:from>
    <xdr:to>
      <xdr:col>78</xdr:col>
      <xdr:colOff>120650</xdr:colOff>
      <xdr:row>17</xdr:row>
      <xdr:rowOff>158750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168927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74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167640</xdr:rowOff>
    </xdr:from>
    <xdr:to>
      <xdr:col>74</xdr:col>
      <xdr:colOff>31750</xdr:colOff>
      <xdr:row>17</xdr:row>
      <xdr:rowOff>97790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82567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41910</xdr:rowOff>
    </xdr:from>
    <xdr:to>
      <xdr:col>69</xdr:col>
      <xdr:colOff>142875</xdr:colOff>
      <xdr:row>17</xdr:row>
      <xdr:rowOff>143510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128287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15.2</a:t>
          </a:r>
          <a:r>
            <a:rPr kumimoji="1" lang="ja-JP" altLang="en-US" sz="1200">
              <a:latin typeface="ＭＳ Ｐゴシック" panose="020B0600070205080204" pitchFamily="50" charset="-128"/>
              <a:ea typeface="ＭＳ Ｐゴシック" panose="020B0600070205080204" pitchFamily="50" charset="-128"/>
            </a:rPr>
            <a:t>％となり、引き続き、類似団体平均を下回っているものの、全国平均及び県内平均を上回っている。</a:t>
          </a:r>
        </a:p>
        <a:p>
          <a:r>
            <a:rPr kumimoji="1" lang="ja-JP" altLang="en-US" sz="1200">
              <a:latin typeface="ＭＳ Ｐゴシック" panose="020B0600070205080204" pitchFamily="50" charset="-128"/>
              <a:ea typeface="ＭＳ Ｐゴシック" panose="020B0600070205080204" pitchFamily="50" charset="-128"/>
            </a:rPr>
            <a:t>　児童手当支給事業費が減少した一方、障害福祉・障害児サービス費、生活保護事業費等は増加しており、全体としては社会的支援に対するニーズの増加が見て取れる。</a:t>
          </a:r>
        </a:p>
        <a:p>
          <a:r>
            <a:rPr kumimoji="1" lang="ja-JP" altLang="en-US" sz="1200">
              <a:latin typeface="ＭＳ Ｐゴシック" panose="020B0600070205080204" pitchFamily="50" charset="-128"/>
              <a:ea typeface="ＭＳ Ｐゴシック" panose="020B0600070205080204" pitchFamily="50" charset="-128"/>
            </a:rPr>
            <a:t>　今後も、扶助費の増加が避けられないことから、市単独制度に基づく扶助費について、抑制に努める。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56243</xdr:rowOff>
    </xdr:from>
    <xdr:to>
      <xdr:col>24</xdr:col>
      <xdr:colOff>25400</xdr:colOff>
      <xdr:row>56</xdr:row>
      <xdr:rowOff>99785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6574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108149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09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129722</xdr:rowOff>
    </xdr:from>
    <xdr:to>
      <xdr:col>19</xdr:col>
      <xdr:colOff>187325</xdr:colOff>
      <xdr:row>56</xdr:row>
      <xdr:rowOff>56243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594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129722</xdr:rowOff>
    </xdr:from>
    <xdr:to>
      <xdr:col>15</xdr:col>
      <xdr:colOff>98425</xdr:colOff>
      <xdr:row>55</xdr:row>
      <xdr:rowOff>162378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5594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70049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162378</xdr:rowOff>
    </xdr:from>
    <xdr:to>
      <xdr:col>11</xdr:col>
      <xdr:colOff>9525</xdr:colOff>
      <xdr:row>56</xdr:row>
      <xdr:rowOff>56243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921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113592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48985</xdr:rowOff>
    </xdr:from>
    <xdr:to>
      <xdr:col>24</xdr:col>
      <xdr:colOff>76200</xdr:colOff>
      <xdr:row>56</xdr:row>
      <xdr:rowOff>150585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65512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5443</xdr:rowOff>
    </xdr:from>
    <xdr:to>
      <xdr:col>20</xdr:col>
      <xdr:colOff>38100</xdr:colOff>
      <xdr:row>56</xdr:row>
      <xdr:rowOff>107043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117220</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78922</xdr:rowOff>
    </xdr:from>
    <xdr:to>
      <xdr:col>15</xdr:col>
      <xdr:colOff>149225</xdr:colOff>
      <xdr:row>56</xdr:row>
      <xdr:rowOff>9072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19249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111578</xdr:rowOff>
    </xdr:from>
    <xdr:to>
      <xdr:col>11</xdr:col>
      <xdr:colOff>60325</xdr:colOff>
      <xdr:row>56</xdr:row>
      <xdr:rowOff>41728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51905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5443</xdr:rowOff>
    </xdr:from>
    <xdr:to>
      <xdr:col>6</xdr:col>
      <xdr:colOff>171450</xdr:colOff>
      <xdr:row>56</xdr:row>
      <xdr:rowOff>107043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117220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14.7</a:t>
          </a:r>
          <a:r>
            <a:rPr kumimoji="1" lang="ja-JP" altLang="en-US" sz="1200">
              <a:latin typeface="ＭＳ Ｐゴシック" panose="020B0600070205080204" pitchFamily="50" charset="-128"/>
              <a:ea typeface="ＭＳ Ｐゴシック" panose="020B0600070205080204" pitchFamily="50" charset="-128"/>
            </a:rPr>
            <a:t>％となり、類似団体平均を上回っている。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　特別会計への繰出金では、国民健康保険・介護保険等で増加した。　　</a:t>
          </a:r>
        </a:p>
        <a:p>
          <a:r>
            <a:rPr kumimoji="1" lang="ja-JP" altLang="en-US" sz="1200">
              <a:latin typeface="ＭＳ Ｐゴシック" panose="020B0600070205080204" pitchFamily="50" charset="-128"/>
              <a:ea typeface="ＭＳ Ｐゴシック" panose="020B0600070205080204" pitchFamily="50" charset="-128"/>
            </a:rPr>
            <a:t>　今後も、繰出基準に沿って、普通会計からの繰出規模の適正化に努める。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139700</xdr:rowOff>
    </xdr:from>
    <xdr:to>
      <xdr:col>82</xdr:col>
      <xdr:colOff>107950</xdr:colOff>
      <xdr:row>59</xdr:row>
      <xdr:rowOff>69850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838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114300</xdr:rowOff>
    </xdr:from>
    <xdr:to>
      <xdr:col>78</xdr:col>
      <xdr:colOff>69850</xdr:colOff>
      <xdr:row>58</xdr:row>
      <xdr:rowOff>139700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58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114300</xdr:rowOff>
    </xdr:from>
    <xdr:to>
      <xdr:col>73</xdr:col>
      <xdr:colOff>180975</xdr:colOff>
      <xdr:row>58</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58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152400</xdr:rowOff>
    </xdr:from>
    <xdr:to>
      <xdr:col>69</xdr:col>
      <xdr:colOff>92075</xdr:colOff>
      <xdr:row>58</xdr:row>
      <xdr:rowOff>165100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96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88900</xdr:rowOff>
    </xdr:from>
    <xdr:to>
      <xdr:col>78</xdr:col>
      <xdr:colOff>120650</xdr:colOff>
      <xdr:row>59</xdr:row>
      <xdr:rowOff>19050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3827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63500</xdr:rowOff>
    </xdr:from>
    <xdr:to>
      <xdr:col>74</xdr:col>
      <xdr:colOff>31750</xdr:colOff>
      <xdr:row>58</xdr:row>
      <xdr:rowOff>165100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対前年度比</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6.5</a:t>
          </a:r>
          <a:r>
            <a:rPr kumimoji="1" lang="ja-JP" altLang="en-US" sz="1200">
              <a:latin typeface="ＭＳ Ｐゴシック" panose="020B0600070205080204" pitchFamily="50" charset="-128"/>
              <a:ea typeface="ＭＳ Ｐゴシック" panose="020B0600070205080204" pitchFamily="50" charset="-128"/>
            </a:rPr>
            <a:t>％となったが、類似団体平均を下回っている。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物価高騰対策緊急支援給付金等による増があり、経常経費充当一般財源額は増加しており、今後とも、平成</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年に策定した「補助制度適正化基本方針」に基づき、補助金の一層の適正化に努めていく。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35560</xdr:rowOff>
    </xdr:from>
    <xdr:to>
      <xdr:col>82</xdr:col>
      <xdr:colOff>107950</xdr:colOff>
      <xdr:row>34</xdr:row>
      <xdr:rowOff>72136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586486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158005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87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44704</xdr:rowOff>
    </xdr:from>
    <xdr:to>
      <xdr:col>78</xdr:col>
      <xdr:colOff>69850</xdr:colOff>
      <xdr:row>34</xdr:row>
      <xdr:rowOff>72136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740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91711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92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17272</xdr:rowOff>
    </xdr:from>
    <xdr:to>
      <xdr:col>73</xdr:col>
      <xdr:colOff>180975</xdr:colOff>
      <xdr:row>34</xdr:row>
      <xdr:rowOff>44704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58465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64279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17272</xdr:rowOff>
    </xdr:from>
    <xdr:to>
      <xdr:col>69</xdr:col>
      <xdr:colOff>92075</xdr:colOff>
      <xdr:row>34</xdr:row>
      <xdr:rowOff>44704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8465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156210</xdr:rowOff>
    </xdr:from>
    <xdr:to>
      <xdr:col>82</xdr:col>
      <xdr:colOff>158750</xdr:colOff>
      <xdr:row>34</xdr:row>
      <xdr:rowOff>86360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1287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21336</xdr:rowOff>
    </xdr:from>
    <xdr:to>
      <xdr:col>78</xdr:col>
      <xdr:colOff>120650</xdr:colOff>
      <xdr:row>34</xdr:row>
      <xdr:rowOff>122936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133113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619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165354</xdr:rowOff>
    </xdr:from>
    <xdr:to>
      <xdr:col>74</xdr:col>
      <xdr:colOff>31750</xdr:colOff>
      <xdr:row>34</xdr:row>
      <xdr:rowOff>95504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105681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137922</xdr:rowOff>
    </xdr:from>
    <xdr:to>
      <xdr:col>69</xdr:col>
      <xdr:colOff>142875</xdr:colOff>
      <xdr:row>34</xdr:row>
      <xdr:rowOff>68072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79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78249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56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165354</xdr:rowOff>
    </xdr:from>
    <xdr:to>
      <xdr:col>65</xdr:col>
      <xdr:colOff>53975</xdr:colOff>
      <xdr:row>34</xdr:row>
      <xdr:rowOff>95504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105681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5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12.7</a:t>
          </a:r>
          <a:r>
            <a:rPr kumimoji="1" lang="ja-JP" altLang="en-US" sz="1200">
              <a:latin typeface="ＭＳ Ｐゴシック" panose="020B0600070205080204" pitchFamily="50" charset="-128"/>
              <a:ea typeface="ＭＳ Ｐゴシック" panose="020B0600070205080204" pitchFamily="50" charset="-128"/>
            </a:rPr>
            <a:t>％となリ、引き続き、類似団体平均を下回っている。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市債の繰上償還を実行しなかったこと等により前年度に比べ減少した。</a:t>
          </a:r>
          <a:br>
            <a:rPr kumimoji="1" lang="ja-JP" altLang="en-US" sz="1200">
              <a:latin typeface="ＭＳ Ｐゴシック" panose="020B0600070205080204" pitchFamily="50" charset="-128"/>
              <a:ea typeface="ＭＳ Ｐゴシック" panose="020B0600070205080204" pitchFamily="50" charset="-128"/>
            </a:rPr>
          </a:br>
          <a:r>
            <a:rPr kumimoji="1" lang="ja-JP" altLang="en-US" sz="1200">
              <a:latin typeface="ＭＳ Ｐゴシック" panose="020B0600070205080204" pitchFamily="50" charset="-128"/>
              <a:ea typeface="ＭＳ Ｐゴシック" panose="020B0600070205080204" pitchFamily="50" charset="-128"/>
            </a:rPr>
            <a:t>　償還に伴う財政負担と基金保有高との均衡に留意しながら、引き続き、比率の改善に努めていく。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50800</xdr:rowOff>
    </xdr:from>
    <xdr:to>
      <xdr:col>24</xdr:col>
      <xdr:colOff>25400</xdr:colOff>
      <xdr:row>76</xdr:row>
      <xdr:rowOff>66039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308100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50800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050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127000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050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127000</xdr:rowOff>
    </xdr:from>
    <xdr:to>
      <xdr:col>11</xdr:col>
      <xdr:colOff>9525</xdr:colOff>
      <xdr:row>76</xdr:row>
      <xdr:rowOff>142239</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1572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31767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0</xdr:rowOff>
    </xdr:from>
    <xdr:to>
      <xdr:col>20</xdr:col>
      <xdr:colOff>38100</xdr:colOff>
      <xdr:row>76</xdr:row>
      <xdr:rowOff>101600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111777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79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140970</xdr:rowOff>
    </xdr:from>
    <xdr:to>
      <xdr:col>15</xdr:col>
      <xdr:colOff>149225</xdr:colOff>
      <xdr:row>76</xdr:row>
      <xdr:rowOff>71120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81297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76200</xdr:rowOff>
    </xdr:from>
    <xdr:to>
      <xdr:col>11</xdr:col>
      <xdr:colOff>60325</xdr:colOff>
      <xdr:row>77</xdr:row>
      <xdr:rowOff>6350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16527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91439</xdr:rowOff>
    </xdr:from>
    <xdr:to>
      <xdr:col>6</xdr:col>
      <xdr:colOff>171450</xdr:colOff>
      <xdr:row>77</xdr:row>
      <xdr:rowOff>21589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31767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対前年度比</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79.7</a:t>
          </a:r>
          <a:r>
            <a:rPr kumimoji="1" lang="ja-JP" altLang="en-US" sz="1200">
              <a:latin typeface="ＭＳ Ｐゴシック" panose="020B0600070205080204" pitchFamily="50" charset="-128"/>
              <a:ea typeface="ＭＳ Ｐゴシック" panose="020B0600070205080204" pitchFamily="50" charset="-128"/>
            </a:rPr>
            <a:t>％となったが、類似団体平均を上回っている。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　物価高騰や金融資本市場の変動、能登半島地震の経済に与える影響もある中で、国庫補助金や県支出金の有効活用に努め、基金からの取り崩しに依存しない予算編成が実行できた。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今後も、庁舎整備等に多額の費用を見込んでいるため、経済性を重視した事業手法の積極的な活用を進め、事業の効率化に努める。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119380</xdr:rowOff>
    </xdr:from>
    <xdr:to>
      <xdr:col>82</xdr:col>
      <xdr:colOff>107950</xdr:colOff>
      <xdr:row>77</xdr:row>
      <xdr:rowOff>46989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149580"/>
          <a:ext cx="8382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123190</xdr:rowOff>
    </xdr:from>
    <xdr:to>
      <xdr:col>78</xdr:col>
      <xdr:colOff>69850</xdr:colOff>
      <xdr:row>76</xdr:row>
      <xdr:rowOff>119380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298194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123190</xdr:rowOff>
    </xdr:from>
    <xdr:to>
      <xdr:col>73</xdr:col>
      <xdr:colOff>180975</xdr:colOff>
      <xdr:row>76</xdr:row>
      <xdr:rowOff>88900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29819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46990</xdr:rowOff>
    </xdr:from>
    <xdr:to>
      <xdr:col>69</xdr:col>
      <xdr:colOff>92075</xdr:colOff>
      <xdr:row>76</xdr:row>
      <xdr:rowOff>88900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290574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33038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063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139716</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68580</xdr:rowOff>
    </xdr:from>
    <xdr:to>
      <xdr:col>78</xdr:col>
      <xdr:colOff>120650</xdr:colOff>
      <xdr:row>76</xdr:row>
      <xdr:rowOff>170180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154957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185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72390</xdr:rowOff>
    </xdr:from>
    <xdr:to>
      <xdr:col>74</xdr:col>
      <xdr:colOff>31750</xdr:colOff>
      <xdr:row>76</xdr:row>
      <xdr:rowOff>2539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158766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38100</xdr:rowOff>
    </xdr:from>
    <xdr:to>
      <xdr:col>69</xdr:col>
      <xdr:colOff>142875</xdr:colOff>
      <xdr:row>76</xdr:row>
      <xdr:rowOff>139700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124477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167640</xdr:rowOff>
    </xdr:from>
    <xdr:to>
      <xdr:col>65</xdr:col>
      <xdr:colOff>53975</xdr:colOff>
      <xdr:row>75</xdr:row>
      <xdr:rowOff>97790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107967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22187</xdr:rowOff>
    </xdr:from>
    <xdr:to>
      <xdr:col>29</xdr:col>
      <xdr:colOff>127000</xdr:colOff>
      <xdr:row>16</xdr:row>
      <xdr:rowOff>142316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13012"/>
          <a:ext cx="647700" cy="120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46296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37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142316</xdr:rowOff>
    </xdr:from>
    <xdr:to>
      <xdr:col>26</xdr:col>
      <xdr:colOff>50800</xdr:colOff>
      <xdr:row>16</xdr:row>
      <xdr:rowOff>156947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33141"/>
          <a:ext cx="698500" cy="14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43895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0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156947</xdr:rowOff>
    </xdr:from>
    <xdr:to>
      <xdr:col>22</xdr:col>
      <xdr:colOff>114300</xdr:colOff>
      <xdr:row>17</xdr:row>
      <xdr:rowOff>65316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47772"/>
          <a:ext cx="698500" cy="79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66641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65316</xdr:rowOff>
    </xdr:from>
    <xdr:to>
      <xdr:col>18</xdr:col>
      <xdr:colOff>177800</xdr:colOff>
      <xdr:row>18</xdr:row>
      <xdr:rowOff>38798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27591"/>
          <a:ext cx="698500" cy="144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142837</xdr:rowOff>
    </xdr:from>
    <xdr:to>
      <xdr:col>29</xdr:col>
      <xdr:colOff>177800</xdr:colOff>
      <xdr:row>16</xdr:row>
      <xdr:rowOff>72987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62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159364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07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91516</xdr:rowOff>
    </xdr:from>
    <xdr:to>
      <xdr:col>26</xdr:col>
      <xdr:colOff>101600</xdr:colOff>
      <xdr:row>17</xdr:row>
      <xdr:rowOff>21666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823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31843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512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106147</xdr:rowOff>
    </xdr:from>
    <xdr:to>
      <xdr:col>22</xdr:col>
      <xdr:colOff>165100</xdr:colOff>
      <xdr:row>17</xdr:row>
      <xdr:rowOff>36297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96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46474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6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14516</xdr:rowOff>
    </xdr:from>
    <xdr:to>
      <xdr:col>19</xdr:col>
      <xdr:colOff>38100</xdr:colOff>
      <xdr:row>17</xdr:row>
      <xdr:rowOff>116116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76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100893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63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159448</xdr:rowOff>
    </xdr:from>
    <xdr:to>
      <xdr:col>15</xdr:col>
      <xdr:colOff>101600</xdr:colOff>
      <xdr:row>18</xdr:row>
      <xdr:rowOff>89598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21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74375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08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202633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72669</xdr:rowOff>
    </xdr:from>
    <xdr:to>
      <xdr:col>29</xdr:col>
      <xdr:colOff>127000</xdr:colOff>
      <xdr:row>37</xdr:row>
      <xdr:rowOff>87529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97369"/>
          <a:ext cx="647700" cy="14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87529</xdr:rowOff>
    </xdr:from>
    <xdr:to>
      <xdr:col>26</xdr:col>
      <xdr:colOff>50800</xdr:colOff>
      <xdr:row>37</xdr:row>
      <xdr:rowOff>97549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12229"/>
          <a:ext cx="698500" cy="10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77736</xdr:rowOff>
    </xdr:from>
    <xdr:to>
      <xdr:col>22</xdr:col>
      <xdr:colOff>114300</xdr:colOff>
      <xdr:row>37</xdr:row>
      <xdr:rowOff>97549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02436"/>
          <a:ext cx="698500" cy="19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207581</xdr:rowOff>
    </xdr:from>
    <xdr:to>
      <xdr:col>18</xdr:col>
      <xdr:colOff>177800</xdr:colOff>
      <xdr:row>37</xdr:row>
      <xdr:rowOff>77736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17931"/>
          <a:ext cx="698500" cy="384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21869</xdr:rowOff>
    </xdr:from>
    <xdr:to>
      <xdr:col>29</xdr:col>
      <xdr:colOff>177800</xdr:colOff>
      <xdr:row>37</xdr:row>
      <xdr:rowOff>123469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46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165396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18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36729</xdr:rowOff>
    </xdr:from>
    <xdr:to>
      <xdr:col>26</xdr:col>
      <xdr:colOff>101600</xdr:colOff>
      <xdr:row>37</xdr:row>
      <xdr:rowOff>138329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61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123106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47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46749</xdr:rowOff>
    </xdr:from>
    <xdr:to>
      <xdr:col>22</xdr:col>
      <xdr:colOff>165100</xdr:colOff>
      <xdr:row>37</xdr:row>
      <xdr:rowOff>148349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71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133126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57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26936</xdr:rowOff>
    </xdr:from>
    <xdr:to>
      <xdr:col>19</xdr:col>
      <xdr:colOff>38100</xdr:colOff>
      <xdr:row>37</xdr:row>
      <xdr:rowOff>128536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51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113313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156781</xdr:rowOff>
    </xdr:from>
    <xdr:to>
      <xdr:col>15</xdr:col>
      <xdr:colOff>101600</xdr:colOff>
      <xdr:row>35</xdr:row>
      <xdr:rowOff>258381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76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243158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5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343,916
338,640
464.51
140,553,945
137,297,742
2,582,332
75,498,436
124,152,291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158674</xdr:rowOff>
    </xdr:from>
    <xdr:to>
      <xdr:col>24</xdr:col>
      <xdr:colOff>63500</xdr:colOff>
      <xdr:row>35</xdr:row>
      <xdr:rowOff>33553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87974"/>
          <a:ext cx="838200" cy="4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65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18504</xdr:rowOff>
    </xdr:from>
    <xdr:to>
      <xdr:col>19</xdr:col>
      <xdr:colOff>177800</xdr:colOff>
      <xdr:row>35</xdr:row>
      <xdr:rowOff>33553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019254"/>
          <a:ext cx="889000" cy="1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83672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5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18504</xdr:rowOff>
    </xdr:from>
    <xdr:to>
      <xdr:col>15</xdr:col>
      <xdr:colOff>50800</xdr:colOff>
      <xdr:row>35</xdr:row>
      <xdr:rowOff>158331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19254"/>
          <a:ext cx="889000" cy="13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107599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158331</xdr:rowOff>
    </xdr:from>
    <xdr:to>
      <xdr:col>10</xdr:col>
      <xdr:colOff>114300</xdr:colOff>
      <xdr:row>37</xdr:row>
      <xdr:rowOff>94132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59081"/>
          <a:ext cx="889000" cy="278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133430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0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28969</xdr:rowOff>
    </xdr:from>
    <xdr:to>
      <xdr:col>6</xdr:col>
      <xdr:colOff>38100</xdr:colOff>
      <xdr:row>37</xdr:row>
      <xdr:rowOff>130569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147096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4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107874</xdr:rowOff>
    </xdr:from>
    <xdr:to>
      <xdr:col>24</xdr:col>
      <xdr:colOff>114300</xdr:colOff>
      <xdr:row>35</xdr:row>
      <xdr:rowOff>38024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3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130751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8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154203</xdr:rowOff>
    </xdr:from>
    <xdr:to>
      <xdr:col>20</xdr:col>
      <xdr:colOff>38100</xdr:colOff>
      <xdr:row>35</xdr:row>
      <xdr:rowOff>84353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8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100880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5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139154</xdr:rowOff>
    </xdr:from>
    <xdr:to>
      <xdr:col>15</xdr:col>
      <xdr:colOff>101600</xdr:colOff>
      <xdr:row>35</xdr:row>
      <xdr:rowOff>69304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6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85831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4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107531</xdr:rowOff>
    </xdr:from>
    <xdr:to>
      <xdr:col>10</xdr:col>
      <xdr:colOff>165100</xdr:colOff>
      <xdr:row>36</xdr:row>
      <xdr:rowOff>37681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0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54208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8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43332</xdr:rowOff>
    </xdr:from>
    <xdr:to>
      <xdr:col>6</xdr:col>
      <xdr:colOff>38100</xdr:colOff>
      <xdr:row>37</xdr:row>
      <xdr:rowOff>144932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8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136059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7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127290</xdr:rowOff>
    </xdr:from>
    <xdr:to>
      <xdr:col>24</xdr:col>
      <xdr:colOff>63500</xdr:colOff>
      <xdr:row>56</xdr:row>
      <xdr:rowOff>14721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557040"/>
          <a:ext cx="838200" cy="58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73372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31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127290</xdr:rowOff>
    </xdr:from>
    <xdr:to>
      <xdr:col>19</xdr:col>
      <xdr:colOff>177800</xdr:colOff>
      <xdr:row>56</xdr:row>
      <xdr:rowOff>29482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57040"/>
          <a:ext cx="889000" cy="7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169765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08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29482</xdr:rowOff>
    </xdr:from>
    <xdr:to>
      <xdr:col>15</xdr:col>
      <xdr:colOff>50800</xdr:colOff>
      <xdr:row>57</xdr:row>
      <xdr:rowOff>128956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30682"/>
          <a:ext cx="889000" cy="27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137859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74516</xdr:rowOff>
    </xdr:from>
    <xdr:to>
      <xdr:col>10</xdr:col>
      <xdr:colOff>114300</xdr:colOff>
      <xdr:row>57</xdr:row>
      <xdr:rowOff>128956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47166"/>
          <a:ext cx="889000" cy="5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28066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11699</xdr:rowOff>
    </xdr:from>
    <xdr:to>
      <xdr:col>6</xdr:col>
      <xdr:colOff>38100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135371</xdr:rowOff>
    </xdr:from>
    <xdr:to>
      <xdr:col>24</xdr:col>
      <xdr:colOff>114300</xdr:colOff>
      <xdr:row>56</xdr:row>
      <xdr:rowOff>65521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6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113798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4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76490</xdr:rowOff>
    </xdr:from>
    <xdr:to>
      <xdr:col>20</xdr:col>
      <xdr:colOff>38100</xdr:colOff>
      <xdr:row>56</xdr:row>
      <xdr:rowOff>6640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0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169217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9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150132</xdr:rowOff>
    </xdr:from>
    <xdr:to>
      <xdr:col>15</xdr:col>
      <xdr:colOff>101600</xdr:colOff>
      <xdr:row>56</xdr:row>
      <xdr:rowOff>80282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7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71409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7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78156</xdr:rowOff>
    </xdr:from>
    <xdr:to>
      <xdr:col>10</xdr:col>
      <xdr:colOff>165100</xdr:colOff>
      <xdr:row>58</xdr:row>
      <xdr:rowOff>8306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5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170883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4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23716</xdr:rowOff>
    </xdr:from>
    <xdr:to>
      <xdr:col>6</xdr:col>
      <xdr:colOff>38100</xdr:colOff>
      <xdr:row>57</xdr:row>
      <xdr:rowOff>125316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9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116443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147746</xdr:rowOff>
    </xdr:from>
    <xdr:to>
      <xdr:col>24</xdr:col>
      <xdr:colOff>63500</xdr:colOff>
      <xdr:row>76</xdr:row>
      <xdr:rowOff>151588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177946"/>
          <a:ext cx="838200" cy="3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11468</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870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142078</xdr:rowOff>
    </xdr:from>
    <xdr:to>
      <xdr:col>19</xdr:col>
      <xdr:colOff>177800</xdr:colOff>
      <xdr:row>76</xdr:row>
      <xdr:rowOff>147746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172278"/>
          <a:ext cx="889000" cy="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99037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78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142078</xdr:rowOff>
    </xdr:from>
    <xdr:to>
      <xdr:col>15</xdr:col>
      <xdr:colOff>50800</xdr:colOff>
      <xdr:row>76</xdr:row>
      <xdr:rowOff>166126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172278"/>
          <a:ext cx="889000" cy="2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85412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7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125527</xdr:rowOff>
    </xdr:from>
    <xdr:to>
      <xdr:col>10</xdr:col>
      <xdr:colOff>114300</xdr:colOff>
      <xdr:row>76</xdr:row>
      <xdr:rowOff>166126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155727"/>
          <a:ext cx="889000" cy="4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101048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78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3664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6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100788</xdr:rowOff>
    </xdr:from>
    <xdr:to>
      <xdr:col>24</xdr:col>
      <xdr:colOff>114300</xdr:colOff>
      <xdr:row>77</xdr:row>
      <xdr:rowOff>30938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3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79215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0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96946</xdr:rowOff>
    </xdr:from>
    <xdr:to>
      <xdr:col>20</xdr:col>
      <xdr:colOff>38100</xdr:colOff>
      <xdr:row>77</xdr:row>
      <xdr:rowOff>27096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2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18223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1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91278</xdr:rowOff>
    </xdr:from>
    <xdr:to>
      <xdr:col>15</xdr:col>
      <xdr:colOff>101600</xdr:colOff>
      <xdr:row>77</xdr:row>
      <xdr:rowOff>21428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2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12555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1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115326</xdr:rowOff>
    </xdr:from>
    <xdr:to>
      <xdr:col>10</xdr:col>
      <xdr:colOff>165100</xdr:colOff>
      <xdr:row>77</xdr:row>
      <xdr:rowOff>45476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4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36603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38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74727</xdr:rowOff>
    </xdr:from>
    <xdr:to>
      <xdr:col>6</xdr:col>
      <xdr:colOff>38100</xdr:colOff>
      <xdr:row>77</xdr:row>
      <xdr:rowOff>4877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0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167454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19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41032</xdr:rowOff>
    </xdr:from>
    <xdr:to>
      <xdr:col>24</xdr:col>
      <xdr:colOff>63500</xdr:colOff>
      <xdr:row>97</xdr:row>
      <xdr:rowOff>60637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671682"/>
          <a:ext cx="838200" cy="1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28207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15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170256</xdr:rowOff>
    </xdr:from>
    <xdr:to>
      <xdr:col>19</xdr:col>
      <xdr:colOff>177800</xdr:colOff>
      <xdr:row>97</xdr:row>
      <xdr:rowOff>60637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629456"/>
          <a:ext cx="889000" cy="6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37482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170256</xdr:rowOff>
    </xdr:from>
    <xdr:to>
      <xdr:col>15</xdr:col>
      <xdr:colOff>50800</xdr:colOff>
      <xdr:row>98</xdr:row>
      <xdr:rowOff>84347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629456"/>
          <a:ext cx="889000" cy="25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100227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84347</xdr:rowOff>
    </xdr:from>
    <xdr:to>
      <xdr:col>10</xdr:col>
      <xdr:colOff>114300</xdr:colOff>
      <xdr:row>98</xdr:row>
      <xdr:rowOff>117221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86447"/>
          <a:ext cx="889000" cy="32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32616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78576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53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161682</xdr:rowOff>
    </xdr:from>
    <xdr:to>
      <xdr:col>24</xdr:col>
      <xdr:colOff>114300</xdr:colOff>
      <xdr:row>97</xdr:row>
      <xdr:rowOff>91832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62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140109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99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9837</xdr:rowOff>
    </xdr:from>
    <xdr:to>
      <xdr:col>20</xdr:col>
      <xdr:colOff>38100</xdr:colOff>
      <xdr:row>97</xdr:row>
      <xdr:rowOff>111437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64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102564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733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119456</xdr:rowOff>
    </xdr:from>
    <xdr:to>
      <xdr:col>15</xdr:col>
      <xdr:colOff>101600</xdr:colOff>
      <xdr:row>97</xdr:row>
      <xdr:rowOff>49606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7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40733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67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33547</xdr:rowOff>
    </xdr:from>
    <xdr:to>
      <xdr:col>10</xdr:col>
      <xdr:colOff>165100</xdr:colOff>
      <xdr:row>98</xdr:row>
      <xdr:rowOff>135147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3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126274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928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66421</xdr:rowOff>
    </xdr:from>
    <xdr:to>
      <xdr:col>6</xdr:col>
      <xdr:colOff>38100</xdr:colOff>
      <xdr:row>98</xdr:row>
      <xdr:rowOff>168021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6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159148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96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75855</xdr:rowOff>
    </xdr:from>
    <xdr:to>
      <xdr:col>55</xdr:col>
      <xdr:colOff>0</xdr:colOff>
      <xdr:row>37</xdr:row>
      <xdr:rowOff>141028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419505"/>
          <a:ext cx="838200" cy="6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161372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6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141028</xdr:rowOff>
    </xdr:from>
    <xdr:to>
      <xdr:col>50</xdr:col>
      <xdr:colOff>114300</xdr:colOff>
      <xdr:row>37</xdr:row>
      <xdr:rowOff>147766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484678"/>
          <a:ext cx="889000" cy="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45363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74604</xdr:rowOff>
    </xdr:from>
    <xdr:to>
      <xdr:col>45</xdr:col>
      <xdr:colOff>177800</xdr:colOff>
      <xdr:row>37</xdr:row>
      <xdr:rowOff>147766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389554"/>
          <a:ext cx="889000" cy="110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84530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74604</xdr:rowOff>
    </xdr:from>
    <xdr:to>
      <xdr:col>41</xdr:col>
      <xdr:colOff>50800</xdr:colOff>
      <xdr:row>37</xdr:row>
      <xdr:rowOff>99945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389554"/>
          <a:ext cx="889000" cy="105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27739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166075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1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25055</xdr:rowOff>
    </xdr:from>
    <xdr:to>
      <xdr:col>55</xdr:col>
      <xdr:colOff>50800</xdr:colOff>
      <xdr:row>37</xdr:row>
      <xdr:rowOff>126655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6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3482</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4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90228</xdr:rowOff>
    </xdr:from>
    <xdr:to>
      <xdr:col>50</xdr:col>
      <xdr:colOff>165100</xdr:colOff>
      <xdr:row>38</xdr:row>
      <xdr:rowOff>20379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338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11505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52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96966</xdr:rowOff>
    </xdr:from>
    <xdr:to>
      <xdr:col>46</xdr:col>
      <xdr:colOff>38100</xdr:colOff>
      <xdr:row>38</xdr:row>
      <xdr:rowOff>27116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4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18243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53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23804</xdr:rowOff>
    </xdr:from>
    <xdr:to>
      <xdr:col>41</xdr:col>
      <xdr:colOff>101600</xdr:colOff>
      <xdr:row>31</xdr:row>
      <xdr:rowOff>125404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33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116531</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43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49145</xdr:rowOff>
    </xdr:from>
    <xdr:to>
      <xdr:col>36</xdr:col>
      <xdr:colOff>165100</xdr:colOff>
      <xdr:row>37</xdr:row>
      <xdr:rowOff>150745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9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141872</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48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2866</xdr:rowOff>
    </xdr:from>
    <xdr:to>
      <xdr:col>55</xdr:col>
      <xdr:colOff>0</xdr:colOff>
      <xdr:row>58</xdr:row>
      <xdr:rowOff>73210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46966"/>
          <a:ext cx="838200" cy="7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121786</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5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164601</xdr:rowOff>
    </xdr:from>
    <xdr:to>
      <xdr:col>50</xdr:col>
      <xdr:colOff>114300</xdr:colOff>
      <xdr:row>58</xdr:row>
      <xdr:rowOff>2866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765801"/>
          <a:ext cx="889000" cy="18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144435</xdr:rowOff>
    </xdr:from>
    <xdr:to>
      <xdr:col>45</xdr:col>
      <xdr:colOff>177800</xdr:colOff>
      <xdr:row>56</xdr:row>
      <xdr:rowOff>164601</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45635"/>
          <a:ext cx="889000" cy="20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144435</xdr:rowOff>
    </xdr:from>
    <xdr:to>
      <xdr:col>41</xdr:col>
      <xdr:colOff>50800</xdr:colOff>
      <xdr:row>57</xdr:row>
      <xdr:rowOff>9741</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745635"/>
          <a:ext cx="889000" cy="3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22410</xdr:rowOff>
    </xdr:from>
    <xdr:to>
      <xdr:col>55</xdr:col>
      <xdr:colOff>50800</xdr:colOff>
      <xdr:row>58</xdr:row>
      <xdr:rowOff>124010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9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837</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123516</xdr:rowOff>
    </xdr:from>
    <xdr:to>
      <xdr:col>50</xdr:col>
      <xdr:colOff>165100</xdr:colOff>
      <xdr:row>58</xdr:row>
      <xdr:rowOff>53666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9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44793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113801</xdr:rowOff>
    </xdr:from>
    <xdr:to>
      <xdr:col>46</xdr:col>
      <xdr:colOff>38100</xdr:colOff>
      <xdr:row>57</xdr:row>
      <xdr:rowOff>43951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1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35078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0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93635</xdr:rowOff>
    </xdr:from>
    <xdr:to>
      <xdr:col>41</xdr:col>
      <xdr:colOff>101600</xdr:colOff>
      <xdr:row>57</xdr:row>
      <xdr:rowOff>23785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69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14912</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78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130391</xdr:rowOff>
    </xdr:from>
    <xdr:to>
      <xdr:col>36</xdr:col>
      <xdr:colOff>165100</xdr:colOff>
      <xdr:row>57</xdr:row>
      <xdr:rowOff>60541</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73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51668</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82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112771</xdr:rowOff>
    </xdr:from>
    <xdr:to>
      <xdr:col>55</xdr:col>
      <xdr:colOff>0</xdr:colOff>
      <xdr:row>77</xdr:row>
      <xdr:rowOff>130031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142971"/>
          <a:ext cx="838200" cy="18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39037</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6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90460</xdr:rowOff>
    </xdr:from>
    <xdr:to>
      <xdr:col>50</xdr:col>
      <xdr:colOff>114300</xdr:colOff>
      <xdr:row>76</xdr:row>
      <xdr:rowOff>112771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2777760"/>
          <a:ext cx="889000" cy="36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68767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27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90460</xdr:rowOff>
    </xdr:from>
    <xdr:to>
      <xdr:col>45</xdr:col>
      <xdr:colOff>177800</xdr:colOff>
      <xdr:row>77</xdr:row>
      <xdr:rowOff>100816</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2777760"/>
          <a:ext cx="889000" cy="52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55394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25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100816</xdr:rowOff>
    </xdr:from>
    <xdr:to>
      <xdr:col>41</xdr:col>
      <xdr:colOff>50800</xdr:colOff>
      <xdr:row>78</xdr:row>
      <xdr:rowOff>63531</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302466"/>
          <a:ext cx="889000" cy="13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89709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79231</xdr:rowOff>
    </xdr:from>
    <xdr:to>
      <xdr:col>55</xdr:col>
      <xdr:colOff>50800</xdr:colOff>
      <xdr:row>78</xdr:row>
      <xdr:rowOff>9381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28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57658</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25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61971</xdr:rowOff>
    </xdr:from>
    <xdr:to>
      <xdr:col>50</xdr:col>
      <xdr:colOff>165100</xdr:colOff>
      <xdr:row>76</xdr:row>
      <xdr:rowOff>163571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09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8648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372111" y="1286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39660</xdr:rowOff>
    </xdr:from>
    <xdr:to>
      <xdr:col>46</xdr:col>
      <xdr:colOff>38100</xdr:colOff>
      <xdr:row>74</xdr:row>
      <xdr:rowOff>141260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272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157787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3111" y="1250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50016</xdr:rowOff>
    </xdr:from>
    <xdr:to>
      <xdr:col>41</xdr:col>
      <xdr:colOff>101600</xdr:colOff>
      <xdr:row>77</xdr:row>
      <xdr:rowOff>151616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5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142743</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344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12731</xdr:rowOff>
    </xdr:from>
    <xdr:to>
      <xdr:col>36</xdr:col>
      <xdr:colOff>165100</xdr:colOff>
      <xdr:row>78</xdr:row>
      <xdr:rowOff>114331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3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105458</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47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14656</xdr:rowOff>
    </xdr:from>
    <xdr:to>
      <xdr:col>55</xdr:col>
      <xdr:colOff>0</xdr:colOff>
      <xdr:row>97</xdr:row>
      <xdr:rowOff>68490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645306"/>
          <a:ext cx="838200" cy="53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68490</xdr:rowOff>
    </xdr:from>
    <xdr:to>
      <xdr:col>50</xdr:col>
      <xdr:colOff>114300</xdr:colOff>
      <xdr:row>98</xdr:row>
      <xdr:rowOff>39497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699140"/>
          <a:ext cx="889000" cy="14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90512</xdr:rowOff>
    </xdr:from>
    <xdr:to>
      <xdr:col>45</xdr:col>
      <xdr:colOff>177800</xdr:colOff>
      <xdr:row>98</xdr:row>
      <xdr:rowOff>39497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378262"/>
          <a:ext cx="889000" cy="46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136962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45002</xdr:rowOff>
    </xdr:from>
    <xdr:to>
      <xdr:col>41</xdr:col>
      <xdr:colOff>50800</xdr:colOff>
      <xdr:row>95</xdr:row>
      <xdr:rowOff>90512</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332752"/>
          <a:ext cx="889000" cy="4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74985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57402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51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135306</xdr:rowOff>
    </xdr:from>
    <xdr:to>
      <xdr:col>55</xdr:col>
      <xdr:colOff>50800</xdr:colOff>
      <xdr:row>97</xdr:row>
      <xdr:rowOff>65456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59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113733</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57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17690</xdr:rowOff>
    </xdr:from>
    <xdr:to>
      <xdr:col>50</xdr:col>
      <xdr:colOff>165100</xdr:colOff>
      <xdr:row>97</xdr:row>
      <xdr:rowOff>119290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64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110417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741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160147</xdr:rowOff>
    </xdr:from>
    <xdr:to>
      <xdr:col>46</xdr:col>
      <xdr:colOff>38100</xdr:colOff>
      <xdr:row>98</xdr:row>
      <xdr:rowOff>90297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9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81424</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515428" y="1688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39712</xdr:rowOff>
    </xdr:from>
    <xdr:to>
      <xdr:col>41</xdr:col>
      <xdr:colOff>101600</xdr:colOff>
      <xdr:row>95</xdr:row>
      <xdr:rowOff>141312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32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157839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10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165652</xdr:rowOff>
    </xdr:from>
    <xdr:to>
      <xdr:col>36</xdr:col>
      <xdr:colOff>165100</xdr:colOff>
      <xdr:row>95</xdr:row>
      <xdr:rowOff>95802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2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112329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0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121945</xdr:rowOff>
    </xdr:from>
    <xdr:to>
      <xdr:col>85</xdr:col>
      <xdr:colOff>127000</xdr:colOff>
      <xdr:row>39</xdr:row>
      <xdr:rowOff>23647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637045"/>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120421</xdr:rowOff>
    </xdr:from>
    <xdr:to>
      <xdr:col>81</xdr:col>
      <xdr:colOff>50800</xdr:colOff>
      <xdr:row>38</xdr:row>
      <xdr:rowOff>121945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3552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27550</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7141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120421</xdr:rowOff>
    </xdr:from>
    <xdr:to>
      <xdr:col>76</xdr:col>
      <xdr:colOff>114300</xdr:colOff>
      <xdr:row>38</xdr:row>
      <xdr:rowOff>153416</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635521"/>
          <a:ext cx="889000" cy="32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147472</xdr:rowOff>
    </xdr:from>
    <xdr:to>
      <xdr:col>71</xdr:col>
      <xdr:colOff>177800</xdr:colOff>
      <xdr:row>38</xdr:row>
      <xdr:rowOff>153416</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662572"/>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144297</xdr:rowOff>
    </xdr:from>
    <xdr:to>
      <xdr:col>85</xdr:col>
      <xdr:colOff>177800</xdr:colOff>
      <xdr:row>39</xdr:row>
      <xdr:rowOff>74447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5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59249</xdr:rowOff>
    </xdr:from>
    <xdr:ext cx="378565"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74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71145</xdr:rowOff>
    </xdr:from>
    <xdr:to>
      <xdr:col>81</xdr:col>
      <xdr:colOff>101600</xdr:colOff>
      <xdr:row>39</xdr:row>
      <xdr:rowOff>1295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58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17822</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46428" y="63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69621</xdr:rowOff>
    </xdr:from>
    <xdr:to>
      <xdr:col>76</xdr:col>
      <xdr:colOff>165100</xdr:colOff>
      <xdr:row>38</xdr:row>
      <xdr:rowOff>171221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58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162348</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357428" y="667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102616</xdr:rowOff>
    </xdr:from>
    <xdr:to>
      <xdr:col>72</xdr:col>
      <xdr:colOff>38100</xdr:colOff>
      <xdr:row>39</xdr:row>
      <xdr:rowOff>32766</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1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23893</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4017" y="67104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96672</xdr:rowOff>
    </xdr:from>
    <xdr:to>
      <xdr:col>67</xdr:col>
      <xdr:colOff>101600</xdr:colOff>
      <xdr:row>39</xdr:row>
      <xdr:rowOff>26822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1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17949</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25017" y="6704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62804</xdr:rowOff>
    </xdr:from>
    <xdr:to>
      <xdr:col>85</xdr:col>
      <xdr:colOff>127000</xdr:colOff>
      <xdr:row>76</xdr:row>
      <xdr:rowOff>99524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093004"/>
          <a:ext cx="838200" cy="3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62804</xdr:rowOff>
    </xdr:from>
    <xdr:to>
      <xdr:col>81</xdr:col>
      <xdr:colOff>50800</xdr:colOff>
      <xdr:row>76</xdr:row>
      <xdr:rowOff>111382</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093004"/>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111382</xdr:rowOff>
    </xdr:from>
    <xdr:to>
      <xdr:col>76</xdr:col>
      <xdr:colOff>114300</xdr:colOff>
      <xdr:row>76</xdr:row>
      <xdr:rowOff>112668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141582"/>
          <a:ext cx="889000" cy="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86951</xdr:rowOff>
    </xdr:from>
    <xdr:to>
      <xdr:col>71</xdr:col>
      <xdr:colOff>177800</xdr:colOff>
      <xdr:row>76</xdr:row>
      <xdr:rowOff>112668</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117151"/>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48724</xdr:rowOff>
    </xdr:from>
    <xdr:to>
      <xdr:col>85</xdr:col>
      <xdr:colOff>177800</xdr:colOff>
      <xdr:row>76</xdr:row>
      <xdr:rowOff>150324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07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27151</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05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12004</xdr:rowOff>
    </xdr:from>
    <xdr:to>
      <xdr:col>81</xdr:col>
      <xdr:colOff>101600</xdr:colOff>
      <xdr:row>76</xdr:row>
      <xdr:rowOff>113604</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04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104731</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1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60582</xdr:rowOff>
    </xdr:from>
    <xdr:to>
      <xdr:col>76</xdr:col>
      <xdr:colOff>165100</xdr:colOff>
      <xdr:row>76</xdr:row>
      <xdr:rowOff>162182</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0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153309</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18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61868</xdr:rowOff>
    </xdr:from>
    <xdr:to>
      <xdr:col>72</xdr:col>
      <xdr:colOff>38100</xdr:colOff>
      <xdr:row>76</xdr:row>
      <xdr:rowOff>163468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0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154595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184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36151</xdr:rowOff>
    </xdr:from>
    <xdr:to>
      <xdr:col>67</xdr:col>
      <xdr:colOff>101600</xdr:colOff>
      <xdr:row>76</xdr:row>
      <xdr:rowOff>137751</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06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128878</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1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115272</xdr:rowOff>
    </xdr:from>
    <xdr:to>
      <xdr:col>85</xdr:col>
      <xdr:colOff>127000</xdr:colOff>
      <xdr:row>98</xdr:row>
      <xdr:rowOff>40520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5481300" y="16574472"/>
          <a:ext cx="838200" cy="268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40846</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500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115272</xdr:rowOff>
    </xdr:from>
    <xdr:to>
      <xdr:col>81</xdr:col>
      <xdr:colOff>50800</xdr:colOff>
      <xdr:row>97</xdr:row>
      <xdr:rowOff>9268</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4592300" y="16574472"/>
          <a:ext cx="889000" cy="6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75296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7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9268</xdr:rowOff>
    </xdr:from>
    <xdr:to>
      <xdr:col>76</xdr:col>
      <xdr:colOff>114300</xdr:colOff>
      <xdr:row>97</xdr:row>
      <xdr:rowOff>109558</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639918"/>
          <a:ext cx="889000" cy="10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68797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43035</xdr:rowOff>
    </xdr:from>
    <xdr:to>
      <xdr:col>71</xdr:col>
      <xdr:colOff>177800</xdr:colOff>
      <xdr:row>97</xdr:row>
      <xdr:rowOff>109558</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2814300" y="16330785"/>
          <a:ext cx="889000" cy="409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114092</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91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161170</xdr:rowOff>
    </xdr:from>
    <xdr:to>
      <xdr:col>85</xdr:col>
      <xdr:colOff>177800</xdr:colOff>
      <xdr:row>98</xdr:row>
      <xdr:rowOff>91320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79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139597</xdr:rowOff>
    </xdr:from>
    <xdr:ext cx="469744"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7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64472</xdr:rowOff>
    </xdr:from>
    <xdr:to>
      <xdr:col>81</xdr:col>
      <xdr:colOff>101600</xdr:colOff>
      <xdr:row>96</xdr:row>
      <xdr:rowOff>166072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52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11149</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29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129918</xdr:rowOff>
    </xdr:from>
    <xdr:to>
      <xdr:col>76</xdr:col>
      <xdr:colOff>165100</xdr:colOff>
      <xdr:row>97</xdr:row>
      <xdr:rowOff>60068</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58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76595</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36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58758</xdr:rowOff>
    </xdr:from>
    <xdr:to>
      <xdr:col>72</xdr:col>
      <xdr:colOff>38100</xdr:colOff>
      <xdr:row>97</xdr:row>
      <xdr:rowOff>160358</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6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5435</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46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163685</xdr:rowOff>
    </xdr:from>
    <xdr:to>
      <xdr:col>67</xdr:col>
      <xdr:colOff>101600</xdr:colOff>
      <xdr:row>95</xdr:row>
      <xdr:rowOff>93835</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27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110362</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47111" y="1605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144844</xdr:rowOff>
    </xdr:from>
    <xdr:to>
      <xdr:col>116</xdr:col>
      <xdr:colOff>63500</xdr:colOff>
      <xdr:row>38</xdr:row>
      <xdr:rowOff>170561</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1323300" y="6659944"/>
          <a:ext cx="8382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3763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5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34925</xdr:rowOff>
    </xdr:from>
    <xdr:to>
      <xdr:col>111</xdr:col>
      <xdr:colOff>177800</xdr:colOff>
      <xdr:row>38</xdr:row>
      <xdr:rowOff>170561</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550025"/>
          <a:ext cx="889000" cy="13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86060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0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34925</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9545300" y="655002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88536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89107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63961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06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94044</xdr:rowOff>
    </xdr:from>
    <xdr:to>
      <xdr:col>116</xdr:col>
      <xdr:colOff>114300</xdr:colOff>
      <xdr:row>39</xdr:row>
      <xdr:rowOff>24194</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0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8971</xdr:rowOff>
    </xdr:from>
    <xdr:ext cx="378565"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2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119761</xdr:rowOff>
    </xdr:from>
    <xdr:to>
      <xdr:col>112</xdr:col>
      <xdr:colOff>38100</xdr:colOff>
      <xdr:row>39</xdr:row>
      <xdr:rowOff>49911</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3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41038</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34017" y="6727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155575</xdr:rowOff>
    </xdr:from>
    <xdr:to>
      <xdr:col>107</xdr:col>
      <xdr:colOff>101600</xdr:colOff>
      <xdr:row>38</xdr:row>
      <xdr:rowOff>85725</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49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76852</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245017" y="659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9817</xdr:rowOff>
    </xdr:from>
    <xdr:to>
      <xdr:col>116</xdr:col>
      <xdr:colOff>63500</xdr:colOff>
      <xdr:row>59</xdr:row>
      <xdr:rowOff>14522</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1323300" y="10125367"/>
          <a:ext cx="838200" cy="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129242</xdr:rowOff>
    </xdr:from>
    <xdr:to>
      <xdr:col>111</xdr:col>
      <xdr:colOff>177800</xdr:colOff>
      <xdr:row>59</xdr:row>
      <xdr:rowOff>14522</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073342"/>
          <a:ext cx="889000" cy="5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129242</xdr:rowOff>
    </xdr:from>
    <xdr:to>
      <xdr:col>107</xdr:col>
      <xdr:colOff>50800</xdr:colOff>
      <xdr:row>59</xdr:row>
      <xdr:rowOff>41421</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9545300" y="10073342"/>
          <a:ext cx="889000" cy="8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39840</xdr:rowOff>
    </xdr:from>
    <xdr:to>
      <xdr:col>102</xdr:col>
      <xdr:colOff>114300</xdr:colOff>
      <xdr:row>59</xdr:row>
      <xdr:rowOff>41421</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55390"/>
          <a:ext cx="889000" cy="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130467</xdr:rowOff>
    </xdr:from>
    <xdr:to>
      <xdr:col>116</xdr:col>
      <xdr:colOff>114300</xdr:colOff>
      <xdr:row>59</xdr:row>
      <xdr:rowOff>60617</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07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45394</xdr:rowOff>
    </xdr:from>
    <xdr:ext cx="469744"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9989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135172</xdr:rowOff>
    </xdr:from>
    <xdr:to>
      <xdr:col>112</xdr:col>
      <xdr:colOff>38100</xdr:colOff>
      <xdr:row>59</xdr:row>
      <xdr:rowOff>65322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07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56449</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088428" y="1017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78442</xdr:rowOff>
    </xdr:from>
    <xdr:to>
      <xdr:col>107</xdr:col>
      <xdr:colOff>101600</xdr:colOff>
      <xdr:row>59</xdr:row>
      <xdr:rowOff>8592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02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171169</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199428" y="1011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162071</xdr:rowOff>
    </xdr:from>
    <xdr:to>
      <xdr:col>102</xdr:col>
      <xdr:colOff>165100</xdr:colOff>
      <xdr:row>59</xdr:row>
      <xdr:rowOff>92221</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0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83348</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56017" y="10198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160490</xdr:rowOff>
    </xdr:from>
    <xdr:to>
      <xdr:col>98</xdr:col>
      <xdr:colOff>38100</xdr:colOff>
      <xdr:row>59</xdr:row>
      <xdr:rowOff>90640</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1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81767</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67017" y="1019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106858</xdr:rowOff>
    </xdr:from>
    <xdr:to>
      <xdr:col>116</xdr:col>
      <xdr:colOff>63500</xdr:colOff>
      <xdr:row>75</xdr:row>
      <xdr:rowOff>157950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2965608"/>
          <a:ext cx="838200" cy="5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149306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665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157950</xdr:rowOff>
    </xdr:from>
    <xdr:to>
      <xdr:col>111</xdr:col>
      <xdr:colOff>177800</xdr:colOff>
      <xdr:row>76</xdr:row>
      <xdr:rowOff>31038</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3016700"/>
          <a:ext cx="889000" cy="4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132732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2997</xdr:rowOff>
    </xdr:from>
    <xdr:to>
      <xdr:col>107</xdr:col>
      <xdr:colOff>50800</xdr:colOff>
      <xdr:row>76</xdr:row>
      <xdr:rowOff>31038</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9545300" y="13033197"/>
          <a:ext cx="889000" cy="2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165269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2997</xdr:rowOff>
    </xdr:from>
    <xdr:to>
      <xdr:col>102</xdr:col>
      <xdr:colOff>114300</xdr:colOff>
      <xdr:row>76</xdr:row>
      <xdr:rowOff>83389</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3033197"/>
          <a:ext cx="889000" cy="8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10507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15727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56058</xdr:rowOff>
    </xdr:from>
    <xdr:to>
      <xdr:col>116</xdr:col>
      <xdr:colOff>114300</xdr:colOff>
      <xdr:row>75</xdr:row>
      <xdr:rowOff>157659</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9148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34485</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89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107150</xdr:rowOff>
    </xdr:from>
    <xdr:to>
      <xdr:col>112</xdr:col>
      <xdr:colOff>38100</xdr:colOff>
      <xdr:row>76</xdr:row>
      <xdr:rowOff>37300</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9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28427</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305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151688</xdr:rowOff>
    </xdr:from>
    <xdr:to>
      <xdr:col>107</xdr:col>
      <xdr:colOff>101600</xdr:colOff>
      <xdr:row>76</xdr:row>
      <xdr:rowOff>81838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301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72965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103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123647</xdr:rowOff>
    </xdr:from>
    <xdr:to>
      <xdr:col>102</xdr:col>
      <xdr:colOff>165100</xdr:colOff>
      <xdr:row>76</xdr:row>
      <xdr:rowOff>53798</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44924</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075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32589</xdr:rowOff>
    </xdr:from>
    <xdr:to>
      <xdr:col>98</xdr:col>
      <xdr:colOff>38100</xdr:colOff>
      <xdr:row>76</xdr:row>
      <xdr:rowOff>134189</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306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125316</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15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歳出決算総額は、住民一人当たり</a:t>
          </a:r>
          <a:r>
            <a:rPr kumimoji="1" lang="en-US" altLang="ja-JP" sz="1200">
              <a:latin typeface="ＭＳ Ｐゴシック" panose="020B0600070205080204" pitchFamily="50" charset="-128"/>
              <a:ea typeface="ＭＳ Ｐゴシック" panose="020B0600070205080204" pitchFamily="50" charset="-128"/>
            </a:rPr>
            <a:t>399,219</a:t>
          </a:r>
          <a:r>
            <a:rPr kumimoji="1" lang="ja-JP" altLang="en-US" sz="1200">
              <a:latin typeface="ＭＳ Ｐゴシック" panose="020B0600070205080204" pitchFamily="50" charset="-128"/>
              <a:ea typeface="ＭＳ Ｐゴシック" panose="020B0600070205080204" pitchFamily="50" charset="-128"/>
            </a:rPr>
            <a:t>円となっている。</a:t>
          </a:r>
        </a:p>
        <a:p>
          <a:r>
            <a:rPr kumimoji="1" lang="ja-JP" altLang="en-US" sz="1200">
              <a:latin typeface="ＭＳ Ｐゴシック" panose="020B0600070205080204" pitchFamily="50" charset="-128"/>
              <a:ea typeface="ＭＳ Ｐゴシック" panose="020B0600070205080204" pitchFamily="50" charset="-128"/>
            </a:rPr>
            <a:t>　主要な構成項目である扶助費は、物価高騰対策緊急支援給付金の対象者の増や障害福祉費の増加の影響が大きく、住民一人当たり対前年度比</a:t>
          </a:r>
          <a:r>
            <a:rPr kumimoji="1" lang="en-US" altLang="ja-JP" sz="1200">
              <a:latin typeface="ＭＳ Ｐゴシック" panose="020B0600070205080204" pitchFamily="50" charset="-128"/>
              <a:ea typeface="ＭＳ Ｐゴシック" panose="020B0600070205080204" pitchFamily="50" charset="-128"/>
            </a:rPr>
            <a:t>1,801</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126,814</a:t>
          </a:r>
          <a:r>
            <a:rPr kumimoji="1" lang="ja-JP" altLang="en-US" sz="1200">
              <a:latin typeface="ＭＳ Ｐゴシック" panose="020B0600070205080204" pitchFamily="50" charset="-128"/>
              <a:ea typeface="ＭＳ Ｐゴシック" panose="020B0600070205080204" pitchFamily="50" charset="-128"/>
            </a:rPr>
            <a:t>円となったが、類似団体平均を下回っている。今後も、扶助費の増加が避けられないことから、市単独制度に基づく扶助費について、抑制に努める。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普通建設事業費は、小中学校の長寿命化事業等の増はあるものの、ごみ処理施設整備事業完了による減の影響が大きく、トータルでは住民一人当たり対前年度比</a:t>
          </a:r>
          <a:r>
            <a:rPr kumimoji="1" lang="en-US" altLang="ja-JP" sz="1200">
              <a:latin typeface="ＭＳ Ｐゴシック" panose="020B0600070205080204" pitchFamily="50" charset="-128"/>
              <a:ea typeface="ＭＳ Ｐゴシック" panose="020B0600070205080204" pitchFamily="50" charset="-128"/>
            </a:rPr>
            <a:t>4,308</a:t>
          </a:r>
          <a:r>
            <a:rPr kumimoji="1" lang="ja-JP" altLang="en-US" sz="1200">
              <a:latin typeface="ＭＳ Ｐゴシック" panose="020B0600070205080204" pitchFamily="50" charset="-128"/>
              <a:ea typeface="ＭＳ Ｐゴシック" panose="020B0600070205080204" pitchFamily="50" charset="-128"/>
            </a:rPr>
            <a:t>円減の</a:t>
          </a:r>
          <a:r>
            <a:rPr kumimoji="1" lang="en-US" altLang="ja-JP" sz="1200">
              <a:latin typeface="ＭＳ Ｐゴシック" panose="020B0600070205080204" pitchFamily="50" charset="-128"/>
              <a:ea typeface="ＭＳ Ｐゴシック" panose="020B0600070205080204" pitchFamily="50" charset="-128"/>
            </a:rPr>
            <a:t>32,072</a:t>
          </a:r>
          <a:r>
            <a:rPr kumimoji="1" lang="ja-JP" altLang="en-US" sz="1200">
              <a:latin typeface="ＭＳ Ｐゴシック" panose="020B0600070205080204" pitchFamily="50" charset="-128"/>
              <a:ea typeface="ＭＳ Ｐゴシック" panose="020B0600070205080204" pitchFamily="50" charset="-128"/>
            </a:rPr>
            <a:t>円となり、類似団体平均を下回っている。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公債費は、市債の繰上償還を実行しなかったこと等により、住民一人当たり対前年度比</a:t>
          </a:r>
          <a:r>
            <a:rPr kumimoji="1" lang="en-US" altLang="ja-JP" sz="1200">
              <a:latin typeface="ＭＳ Ｐゴシック" panose="020B0600070205080204" pitchFamily="50" charset="-128"/>
              <a:ea typeface="ＭＳ Ｐゴシック" panose="020B0600070205080204" pitchFamily="50" charset="-128"/>
            </a:rPr>
            <a:t>1,285</a:t>
          </a:r>
          <a:r>
            <a:rPr kumimoji="1" lang="ja-JP" altLang="en-US" sz="1200">
              <a:latin typeface="ＭＳ Ｐゴシック" panose="020B0600070205080204" pitchFamily="50" charset="-128"/>
              <a:ea typeface="ＭＳ Ｐゴシック" panose="020B0600070205080204" pitchFamily="50" charset="-128"/>
            </a:rPr>
            <a:t>円減の</a:t>
          </a:r>
          <a:r>
            <a:rPr kumimoji="1" lang="en-US" altLang="ja-JP" sz="1200">
              <a:latin typeface="ＭＳ Ｐゴシック" panose="020B0600070205080204" pitchFamily="50" charset="-128"/>
              <a:ea typeface="ＭＳ Ｐゴシック" panose="020B0600070205080204" pitchFamily="50" charset="-128"/>
            </a:rPr>
            <a:t>29,406</a:t>
          </a:r>
          <a:r>
            <a:rPr kumimoji="1" lang="ja-JP" altLang="en-US" sz="1200">
              <a:latin typeface="ＭＳ Ｐゴシック" panose="020B0600070205080204" pitchFamily="50" charset="-128"/>
              <a:ea typeface="ＭＳ Ｐゴシック" panose="020B0600070205080204" pitchFamily="50" charset="-128"/>
            </a:rPr>
            <a:t>円となり、類似団体平均を下回っている。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今後も一層の事業の選択と集中を行うことで事業費の適正化を図るとともに、新規の事業債発行の抑制により持続可能な都市経営に努める。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343,916
338,640
464.51
140,553,945
137,297,742
2,582,332
75,498,436
124,152,291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104648</xdr:rowOff>
    </xdr:from>
    <xdr:to>
      <xdr:col>24</xdr:col>
      <xdr:colOff>63500</xdr:colOff>
      <xdr:row>35</xdr:row>
      <xdr:rowOff>125222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05398"/>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96266</xdr:rowOff>
    </xdr:from>
    <xdr:to>
      <xdr:col>19</xdr:col>
      <xdr:colOff>177800</xdr:colOff>
      <xdr:row>35</xdr:row>
      <xdr:rowOff>125222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9701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94742</xdr:rowOff>
    </xdr:from>
    <xdr:to>
      <xdr:col>15</xdr:col>
      <xdr:colOff>50800</xdr:colOff>
      <xdr:row>35</xdr:row>
      <xdr:rowOff>96266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9549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148861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84836</xdr:rowOff>
    </xdr:from>
    <xdr:to>
      <xdr:col>10</xdr:col>
      <xdr:colOff>114300</xdr:colOff>
      <xdr:row>35</xdr:row>
      <xdr:rowOff>94742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8558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151147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139209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53848</xdr:rowOff>
    </xdr:from>
    <xdr:to>
      <xdr:col>24</xdr:col>
      <xdr:colOff>114300</xdr:colOff>
      <xdr:row>35</xdr:row>
      <xdr:rowOff>155448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32275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33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74422</xdr:rowOff>
    </xdr:from>
    <xdr:to>
      <xdr:col>20</xdr:col>
      <xdr:colOff>38100</xdr:colOff>
      <xdr:row>36</xdr:row>
      <xdr:rowOff>4572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7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167149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6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45466</xdr:rowOff>
    </xdr:from>
    <xdr:to>
      <xdr:col>15</xdr:col>
      <xdr:colOff>101600</xdr:colOff>
      <xdr:row>35</xdr:row>
      <xdr:rowOff>147066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163593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43942</xdr:rowOff>
    </xdr:from>
    <xdr:to>
      <xdr:col>10</xdr:col>
      <xdr:colOff>165100</xdr:colOff>
      <xdr:row>35</xdr:row>
      <xdr:rowOff>145542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162069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34036</xdr:rowOff>
    </xdr:from>
    <xdr:to>
      <xdr:col>6</xdr:col>
      <xdr:colOff>38100</xdr:colOff>
      <xdr:row>35</xdr:row>
      <xdr:rowOff>135636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126763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40043</xdr:rowOff>
    </xdr:from>
    <xdr:to>
      <xdr:col>24</xdr:col>
      <xdr:colOff>63500</xdr:colOff>
      <xdr:row>58</xdr:row>
      <xdr:rowOff>137846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84143"/>
          <a:ext cx="838200" cy="9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2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40043</xdr:rowOff>
    </xdr:from>
    <xdr:to>
      <xdr:col>19</xdr:col>
      <xdr:colOff>177800</xdr:colOff>
      <xdr:row>58</xdr:row>
      <xdr:rowOff>64757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984143"/>
          <a:ext cx="889000" cy="2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92549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59754</xdr:rowOff>
    </xdr:from>
    <xdr:to>
      <xdr:col>15</xdr:col>
      <xdr:colOff>50800</xdr:colOff>
      <xdr:row>58</xdr:row>
      <xdr:rowOff>64757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803704"/>
          <a:ext cx="889000" cy="120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93463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59754</xdr:rowOff>
    </xdr:from>
    <xdr:to>
      <xdr:col>10</xdr:col>
      <xdr:colOff>114300</xdr:colOff>
      <xdr:row>59</xdr:row>
      <xdr:rowOff>14821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803704"/>
          <a:ext cx="889000" cy="132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71200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9427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87046</xdr:rowOff>
    </xdr:from>
    <xdr:to>
      <xdr:col>24</xdr:col>
      <xdr:colOff>114300</xdr:colOff>
      <xdr:row>59</xdr:row>
      <xdr:rowOff>17196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3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65473</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100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160693</xdr:rowOff>
    </xdr:from>
    <xdr:to>
      <xdr:col>20</xdr:col>
      <xdr:colOff>38100</xdr:colOff>
      <xdr:row>58</xdr:row>
      <xdr:rowOff>90843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3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81970</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2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13957</xdr:rowOff>
    </xdr:from>
    <xdr:to>
      <xdr:col>15</xdr:col>
      <xdr:colOff>101600</xdr:colOff>
      <xdr:row>58</xdr:row>
      <xdr:rowOff>115557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5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106684</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50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8954</xdr:rowOff>
    </xdr:from>
    <xdr:to>
      <xdr:col>10</xdr:col>
      <xdr:colOff>165100</xdr:colOff>
      <xdr:row>51</xdr:row>
      <xdr:rowOff>110554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7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101681</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845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135471</xdr:rowOff>
    </xdr:from>
    <xdr:to>
      <xdr:col>6</xdr:col>
      <xdr:colOff>38100</xdr:colOff>
      <xdr:row>59</xdr:row>
      <xdr:rowOff>65621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7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56748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7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49805</xdr:rowOff>
    </xdr:from>
    <xdr:to>
      <xdr:col>24</xdr:col>
      <xdr:colOff>63500</xdr:colOff>
      <xdr:row>76</xdr:row>
      <xdr:rowOff>158885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80005"/>
          <a:ext cx="838200" cy="10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134619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21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109762</xdr:rowOff>
    </xdr:from>
    <xdr:to>
      <xdr:col>19</xdr:col>
      <xdr:colOff>177800</xdr:colOff>
      <xdr:row>76</xdr:row>
      <xdr:rowOff>158885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139962"/>
          <a:ext cx="889000" cy="49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150462</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37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109762</xdr:rowOff>
    </xdr:from>
    <xdr:to>
      <xdr:col>15</xdr:col>
      <xdr:colOff>50800</xdr:colOff>
      <xdr:row>77</xdr:row>
      <xdr:rowOff>160403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39962"/>
          <a:ext cx="889000" cy="22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88695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77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160403</xdr:rowOff>
    </xdr:from>
    <xdr:to>
      <xdr:col>10</xdr:col>
      <xdr:colOff>114300</xdr:colOff>
      <xdr:row>78</xdr:row>
      <xdr:rowOff>42526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62053"/>
          <a:ext cx="889000" cy="5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151303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010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36848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06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170455</xdr:rowOff>
    </xdr:from>
    <xdr:to>
      <xdr:col>24</xdr:col>
      <xdr:colOff>114300</xdr:colOff>
      <xdr:row>76</xdr:row>
      <xdr:rowOff>100605</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2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148882</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07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108085</xdr:rowOff>
    </xdr:from>
    <xdr:to>
      <xdr:col>20</xdr:col>
      <xdr:colOff>38100</xdr:colOff>
      <xdr:row>77</xdr:row>
      <xdr:rowOff>38235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3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29362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3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58962</xdr:rowOff>
    </xdr:from>
    <xdr:to>
      <xdr:col>15</xdr:col>
      <xdr:colOff>101600</xdr:colOff>
      <xdr:row>76</xdr:row>
      <xdr:rowOff>160562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8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151689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18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109603</xdr:rowOff>
    </xdr:from>
    <xdr:to>
      <xdr:col>10</xdr:col>
      <xdr:colOff>165100</xdr:colOff>
      <xdr:row>78</xdr:row>
      <xdr:rowOff>39753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1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30880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03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163176</xdr:rowOff>
    </xdr:from>
    <xdr:to>
      <xdr:col>6</xdr:col>
      <xdr:colOff>38100</xdr:colOff>
      <xdr:row>78</xdr:row>
      <xdr:rowOff>93326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6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84453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45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167360</xdr:rowOff>
    </xdr:from>
    <xdr:to>
      <xdr:col>24</xdr:col>
      <xdr:colOff>63500</xdr:colOff>
      <xdr:row>97</xdr:row>
      <xdr:rowOff>92723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455110"/>
          <a:ext cx="838200" cy="26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126003</xdr:rowOff>
    </xdr:from>
    <xdr:to>
      <xdr:col>19</xdr:col>
      <xdr:colOff>177800</xdr:colOff>
      <xdr:row>95</xdr:row>
      <xdr:rowOff>167360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070853"/>
          <a:ext cx="889000" cy="38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54469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51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126003</xdr:rowOff>
    </xdr:from>
    <xdr:to>
      <xdr:col>15</xdr:col>
      <xdr:colOff>50800</xdr:colOff>
      <xdr:row>94</xdr:row>
      <xdr:rowOff>135680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070853"/>
          <a:ext cx="889000" cy="18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93749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5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135680</xdr:rowOff>
    </xdr:from>
    <xdr:to>
      <xdr:col>10</xdr:col>
      <xdr:colOff>114300</xdr:colOff>
      <xdr:row>95</xdr:row>
      <xdr:rowOff>769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251980"/>
          <a:ext cx="889000" cy="3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131106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76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144384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77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41923</xdr:rowOff>
    </xdr:from>
    <xdr:to>
      <xdr:col>24</xdr:col>
      <xdr:colOff>114300</xdr:colOff>
      <xdr:row>97</xdr:row>
      <xdr:rowOff>143523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7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20350</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5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116560</xdr:rowOff>
    </xdr:from>
    <xdr:to>
      <xdr:col>20</xdr:col>
      <xdr:colOff>38100</xdr:colOff>
      <xdr:row>96</xdr:row>
      <xdr:rowOff>46710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4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63237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17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75203</xdr:rowOff>
    </xdr:from>
    <xdr:to>
      <xdr:col>15</xdr:col>
      <xdr:colOff>101600</xdr:colOff>
      <xdr:row>94</xdr:row>
      <xdr:rowOff>5353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02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21880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579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84880</xdr:rowOff>
    </xdr:from>
    <xdr:to>
      <xdr:col>10</xdr:col>
      <xdr:colOff>165100</xdr:colOff>
      <xdr:row>95</xdr:row>
      <xdr:rowOff>15030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20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31557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597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121419</xdr:rowOff>
    </xdr:from>
    <xdr:to>
      <xdr:col>6</xdr:col>
      <xdr:colOff>38100</xdr:colOff>
      <xdr:row>95</xdr:row>
      <xdr:rowOff>51569</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23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68096</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01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117221</xdr:rowOff>
    </xdr:from>
    <xdr:to>
      <xdr:col>55</xdr:col>
      <xdr:colOff>0</xdr:colOff>
      <xdr:row>38</xdr:row>
      <xdr:rowOff>129032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32321"/>
          <a:ext cx="8382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117221</xdr:rowOff>
    </xdr:from>
    <xdr:to>
      <xdr:col>50</xdr:col>
      <xdr:colOff>114300</xdr:colOff>
      <xdr:row>38</xdr:row>
      <xdr:rowOff>141986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632321"/>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141986</xdr:rowOff>
    </xdr:from>
    <xdr:to>
      <xdr:col>45</xdr:col>
      <xdr:colOff>177800</xdr:colOff>
      <xdr:row>38</xdr:row>
      <xdr:rowOff>146558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65708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146558</xdr:rowOff>
    </xdr:from>
    <xdr:to>
      <xdr:col>41</xdr:col>
      <xdr:colOff>50800</xdr:colOff>
      <xdr:row>38</xdr:row>
      <xdr:rowOff>147320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66165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15765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78232</xdr:rowOff>
    </xdr:from>
    <xdr:to>
      <xdr:col>55</xdr:col>
      <xdr:colOff>50800</xdr:colOff>
      <xdr:row>39</xdr:row>
      <xdr:rowOff>8382</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9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164609</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08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66421</xdr:rowOff>
    </xdr:from>
    <xdr:to>
      <xdr:col>50</xdr:col>
      <xdr:colOff>165100</xdr:colOff>
      <xdr:row>38</xdr:row>
      <xdr:rowOff>168021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8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159148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74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91186</xdr:rowOff>
    </xdr:from>
    <xdr:to>
      <xdr:col>46</xdr:col>
      <xdr:colOff>38100</xdr:colOff>
      <xdr:row>39</xdr:row>
      <xdr:rowOff>21336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12463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95758</xdr:rowOff>
    </xdr:from>
    <xdr:to>
      <xdr:col>41</xdr:col>
      <xdr:colOff>101600</xdr:colOff>
      <xdr:row>39</xdr:row>
      <xdr:rowOff>25908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1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17035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703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96520</xdr:rowOff>
    </xdr:from>
    <xdr:to>
      <xdr:col>36</xdr:col>
      <xdr:colOff>165100</xdr:colOff>
      <xdr:row>39</xdr:row>
      <xdr:rowOff>26670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1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17797</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704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8789</xdr:rowOff>
    </xdr:from>
    <xdr:to>
      <xdr:col>55</xdr:col>
      <xdr:colOff>0</xdr:colOff>
      <xdr:row>58</xdr:row>
      <xdr:rowOff>35458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952889"/>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35458</xdr:rowOff>
    </xdr:from>
    <xdr:to>
      <xdr:col>50</xdr:col>
      <xdr:colOff>114300</xdr:colOff>
      <xdr:row>58</xdr:row>
      <xdr:rowOff>51689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979558"/>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51689</xdr:rowOff>
    </xdr:from>
    <xdr:to>
      <xdr:col>45</xdr:col>
      <xdr:colOff>177800</xdr:colOff>
      <xdr:row>58</xdr:row>
      <xdr:rowOff>72568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95789"/>
          <a:ext cx="889000" cy="20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72568</xdr:rowOff>
    </xdr:from>
    <xdr:to>
      <xdr:col>41</xdr:col>
      <xdr:colOff>50800</xdr:colOff>
      <xdr:row>58</xdr:row>
      <xdr:rowOff>85598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016668"/>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129439</xdr:rowOff>
    </xdr:from>
    <xdr:to>
      <xdr:col>55</xdr:col>
      <xdr:colOff>50800</xdr:colOff>
      <xdr:row>58</xdr:row>
      <xdr:rowOff>59589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0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107866</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88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156108</xdr:rowOff>
    </xdr:from>
    <xdr:to>
      <xdr:col>50</xdr:col>
      <xdr:colOff>165100</xdr:colOff>
      <xdr:row>58</xdr:row>
      <xdr:rowOff>86258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2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77385</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10021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xdr:rowOff>
    </xdr:from>
    <xdr:to>
      <xdr:col>46</xdr:col>
      <xdr:colOff>38100</xdr:colOff>
      <xdr:row>58</xdr:row>
      <xdr:rowOff>102489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4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93616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1003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21768</xdr:rowOff>
    </xdr:from>
    <xdr:to>
      <xdr:col>41</xdr:col>
      <xdr:colOff>101600</xdr:colOff>
      <xdr:row>58</xdr:row>
      <xdr:rowOff>123368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6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114495</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1005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34798</xdr:rowOff>
    </xdr:from>
    <xdr:to>
      <xdr:col>36</xdr:col>
      <xdr:colOff>165100</xdr:colOff>
      <xdr:row>58</xdr:row>
      <xdr:rowOff>136398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7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127525</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1007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27360</xdr:rowOff>
    </xdr:from>
    <xdr:to>
      <xdr:col>55</xdr:col>
      <xdr:colOff>0</xdr:colOff>
      <xdr:row>79</xdr:row>
      <xdr:rowOff>28877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571910"/>
          <a:ext cx="838200" cy="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27360</xdr:rowOff>
    </xdr:from>
    <xdr:to>
      <xdr:col>50</xdr:col>
      <xdr:colOff>114300</xdr:colOff>
      <xdr:row>79</xdr:row>
      <xdr:rowOff>33531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71910"/>
          <a:ext cx="889000" cy="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163311</xdr:rowOff>
    </xdr:from>
    <xdr:to>
      <xdr:col>45</xdr:col>
      <xdr:colOff>177800</xdr:colOff>
      <xdr:row>79</xdr:row>
      <xdr:rowOff>33531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536411"/>
          <a:ext cx="889000" cy="4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163311</xdr:rowOff>
    </xdr:from>
    <xdr:to>
      <xdr:col>41</xdr:col>
      <xdr:colOff>50800</xdr:colOff>
      <xdr:row>79</xdr:row>
      <xdr:rowOff>41467</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536411"/>
          <a:ext cx="8890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149527</xdr:rowOff>
    </xdr:from>
    <xdr:to>
      <xdr:col>55</xdr:col>
      <xdr:colOff>50800</xdr:colOff>
      <xdr:row>79</xdr:row>
      <xdr:rowOff>79677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2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64454</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3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148010</xdr:rowOff>
    </xdr:from>
    <xdr:to>
      <xdr:col>50</xdr:col>
      <xdr:colOff>165100</xdr:colOff>
      <xdr:row>79</xdr:row>
      <xdr:rowOff>78160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2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69287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61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154181</xdr:rowOff>
    </xdr:from>
    <xdr:to>
      <xdr:col>46</xdr:col>
      <xdr:colOff>38100</xdr:colOff>
      <xdr:row>79</xdr:row>
      <xdr:rowOff>84331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2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75458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2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112511</xdr:rowOff>
    </xdr:from>
    <xdr:to>
      <xdr:col>41</xdr:col>
      <xdr:colOff>101600</xdr:colOff>
      <xdr:row>79</xdr:row>
      <xdr:rowOff>42661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8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33788</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7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162117</xdr:rowOff>
    </xdr:from>
    <xdr:to>
      <xdr:col>36</xdr:col>
      <xdr:colOff>165100</xdr:colOff>
      <xdr:row>79</xdr:row>
      <xdr:rowOff>92267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83394</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2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142991</xdr:rowOff>
    </xdr:from>
    <xdr:to>
      <xdr:col>55</xdr:col>
      <xdr:colOff>0</xdr:colOff>
      <xdr:row>97</xdr:row>
      <xdr:rowOff>159634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73641"/>
          <a:ext cx="838200" cy="1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159634</xdr:rowOff>
    </xdr:from>
    <xdr:to>
      <xdr:col>50</xdr:col>
      <xdr:colOff>114300</xdr:colOff>
      <xdr:row>98</xdr:row>
      <xdr:rowOff>11068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790284"/>
          <a:ext cx="889000" cy="22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11068</xdr:rowOff>
    </xdr:from>
    <xdr:to>
      <xdr:col>45</xdr:col>
      <xdr:colOff>177800</xdr:colOff>
      <xdr:row>98</xdr:row>
      <xdr:rowOff>67050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813168"/>
          <a:ext cx="889000" cy="5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67050</xdr:rowOff>
    </xdr:from>
    <xdr:to>
      <xdr:col>41</xdr:col>
      <xdr:colOff>50800</xdr:colOff>
      <xdr:row>98</xdr:row>
      <xdr:rowOff>164914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869150"/>
          <a:ext cx="889000" cy="9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92191</xdr:rowOff>
    </xdr:from>
    <xdr:to>
      <xdr:col>55</xdr:col>
      <xdr:colOff>50800</xdr:colOff>
      <xdr:row>98</xdr:row>
      <xdr:rowOff>22341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2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7118</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3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108834</xdr:rowOff>
    </xdr:from>
    <xdr:to>
      <xdr:col>50</xdr:col>
      <xdr:colOff>165100</xdr:colOff>
      <xdr:row>98</xdr:row>
      <xdr:rowOff>38984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3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30111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3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131718</xdr:rowOff>
    </xdr:from>
    <xdr:to>
      <xdr:col>46</xdr:col>
      <xdr:colOff>38100</xdr:colOff>
      <xdr:row>98</xdr:row>
      <xdr:rowOff>61868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6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52995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85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16250</xdr:rowOff>
    </xdr:from>
    <xdr:to>
      <xdr:col>41</xdr:col>
      <xdr:colOff>101600</xdr:colOff>
      <xdr:row>98</xdr:row>
      <xdr:rowOff>117850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81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108977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91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114114</xdr:rowOff>
    </xdr:from>
    <xdr:to>
      <xdr:col>36</xdr:col>
      <xdr:colOff>165100</xdr:colOff>
      <xdr:row>99</xdr:row>
      <xdr:rowOff>44264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91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35391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7008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110091</xdr:rowOff>
    </xdr:from>
    <xdr:to>
      <xdr:col>85</xdr:col>
      <xdr:colOff>127000</xdr:colOff>
      <xdr:row>37</xdr:row>
      <xdr:rowOff>159948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453741"/>
          <a:ext cx="838200" cy="4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110091</xdr:rowOff>
    </xdr:from>
    <xdr:to>
      <xdr:col>81</xdr:col>
      <xdr:colOff>50800</xdr:colOff>
      <xdr:row>37</xdr:row>
      <xdr:rowOff>128705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53741"/>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143455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69052</xdr:rowOff>
    </xdr:from>
    <xdr:to>
      <xdr:col>76</xdr:col>
      <xdr:colOff>114300</xdr:colOff>
      <xdr:row>37</xdr:row>
      <xdr:rowOff>128705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12702"/>
          <a:ext cx="889000" cy="5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69052</xdr:rowOff>
    </xdr:from>
    <xdr:to>
      <xdr:col>71</xdr:col>
      <xdr:colOff>177800</xdr:colOff>
      <xdr:row>39</xdr:row>
      <xdr:rowOff>45538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412702"/>
          <a:ext cx="889000" cy="319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109148</xdr:rowOff>
    </xdr:from>
    <xdr:to>
      <xdr:col>85</xdr:col>
      <xdr:colOff>177800</xdr:colOff>
      <xdr:row>38</xdr:row>
      <xdr:rowOff>39298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5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87575</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3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59291</xdr:rowOff>
    </xdr:from>
    <xdr:to>
      <xdr:col>81</xdr:col>
      <xdr:colOff>101600</xdr:colOff>
      <xdr:row>37</xdr:row>
      <xdr:rowOff>160891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0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152018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49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77905</xdr:rowOff>
    </xdr:from>
    <xdr:to>
      <xdr:col>76</xdr:col>
      <xdr:colOff>165100</xdr:colOff>
      <xdr:row>38</xdr:row>
      <xdr:rowOff>8055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2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170632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1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18252</xdr:rowOff>
    </xdr:from>
    <xdr:to>
      <xdr:col>72</xdr:col>
      <xdr:colOff>38100</xdr:colOff>
      <xdr:row>37</xdr:row>
      <xdr:rowOff>119852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6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110979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45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166188</xdr:rowOff>
    </xdr:from>
    <xdr:to>
      <xdr:col>67</xdr:col>
      <xdr:colOff>101600</xdr:colOff>
      <xdr:row>39</xdr:row>
      <xdr:rowOff>96338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8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87465</xdr:rowOff>
    </xdr:from>
    <xdr:ext cx="469744"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79428" y="677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80584</xdr:rowOff>
    </xdr:from>
    <xdr:to>
      <xdr:col>85</xdr:col>
      <xdr:colOff>127000</xdr:colOff>
      <xdr:row>55</xdr:row>
      <xdr:rowOff>39367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338884"/>
          <a:ext cx="838200" cy="13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79740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338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39367</xdr:rowOff>
    </xdr:from>
    <xdr:to>
      <xdr:col>81</xdr:col>
      <xdr:colOff>50800</xdr:colOff>
      <xdr:row>56</xdr:row>
      <xdr:rowOff>26269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469117"/>
          <a:ext cx="889000" cy="15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80863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16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26269</xdr:rowOff>
    </xdr:from>
    <xdr:to>
      <xdr:col>76</xdr:col>
      <xdr:colOff>114300</xdr:colOff>
      <xdr:row>56</xdr:row>
      <xdr:rowOff>83944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627469"/>
          <a:ext cx="889000" cy="5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7158</xdr:rowOff>
    </xdr:from>
    <xdr:to>
      <xdr:col>71</xdr:col>
      <xdr:colOff>177800</xdr:colOff>
      <xdr:row>56</xdr:row>
      <xdr:rowOff>83944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094008"/>
          <a:ext cx="889000" cy="59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133004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56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29784</xdr:rowOff>
    </xdr:from>
    <xdr:to>
      <xdr:col>85</xdr:col>
      <xdr:colOff>177800</xdr:colOff>
      <xdr:row>54</xdr:row>
      <xdr:rowOff>131384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28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52661</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139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160017</xdr:rowOff>
    </xdr:from>
    <xdr:to>
      <xdr:col>81</xdr:col>
      <xdr:colOff>101600</xdr:colOff>
      <xdr:row>55</xdr:row>
      <xdr:rowOff>90167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41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81294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51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146919</xdr:rowOff>
    </xdr:from>
    <xdr:to>
      <xdr:col>76</xdr:col>
      <xdr:colOff>165100</xdr:colOff>
      <xdr:row>56</xdr:row>
      <xdr:rowOff>77069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57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68196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66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33144</xdr:rowOff>
    </xdr:from>
    <xdr:to>
      <xdr:col>72</xdr:col>
      <xdr:colOff>38100</xdr:colOff>
      <xdr:row>56</xdr:row>
      <xdr:rowOff>134744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6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125871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72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127808</xdr:rowOff>
    </xdr:from>
    <xdr:to>
      <xdr:col>67</xdr:col>
      <xdr:colOff>101600</xdr:colOff>
      <xdr:row>53</xdr:row>
      <xdr:rowOff>57958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04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74485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881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121946</xdr:rowOff>
    </xdr:from>
    <xdr:to>
      <xdr:col>85</xdr:col>
      <xdr:colOff>127000</xdr:colOff>
      <xdr:row>79</xdr:row>
      <xdr:rowOff>23648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49504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120422</xdr:rowOff>
    </xdr:from>
    <xdr:to>
      <xdr:col>81</xdr:col>
      <xdr:colOff>50800</xdr:colOff>
      <xdr:row>78</xdr:row>
      <xdr:rowOff>121946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49352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27551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5721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120422</xdr:rowOff>
    </xdr:from>
    <xdr:to>
      <xdr:col>76</xdr:col>
      <xdr:colOff>114300</xdr:colOff>
      <xdr:row>78</xdr:row>
      <xdr:rowOff>153415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493522"/>
          <a:ext cx="889000" cy="3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147473</xdr:rowOff>
    </xdr:from>
    <xdr:to>
      <xdr:col>71</xdr:col>
      <xdr:colOff>177800</xdr:colOff>
      <xdr:row>78</xdr:row>
      <xdr:rowOff>153415</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20573"/>
          <a:ext cx="889000" cy="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144298</xdr:rowOff>
    </xdr:from>
    <xdr:to>
      <xdr:col>85</xdr:col>
      <xdr:colOff>177800</xdr:colOff>
      <xdr:row>79</xdr:row>
      <xdr:rowOff>74448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1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59250</xdr:rowOff>
    </xdr:from>
    <xdr:ext cx="378565"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32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71146</xdr:rowOff>
    </xdr:from>
    <xdr:to>
      <xdr:col>81</xdr:col>
      <xdr:colOff>101600</xdr:colOff>
      <xdr:row>79</xdr:row>
      <xdr:rowOff>1296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4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17823</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21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69622</xdr:rowOff>
    </xdr:from>
    <xdr:to>
      <xdr:col>76</xdr:col>
      <xdr:colOff>165100</xdr:colOff>
      <xdr:row>78</xdr:row>
      <xdr:rowOff>171222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4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162349</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57428" y="1353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102615</xdr:rowOff>
    </xdr:from>
    <xdr:to>
      <xdr:col>72</xdr:col>
      <xdr:colOff>38100</xdr:colOff>
      <xdr:row>79</xdr:row>
      <xdr:rowOff>32765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7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23892</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568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96673</xdr:rowOff>
    </xdr:from>
    <xdr:to>
      <xdr:col>67</xdr:col>
      <xdr:colOff>101600</xdr:colOff>
      <xdr:row>79</xdr:row>
      <xdr:rowOff>26823</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17950</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5625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62804</xdr:rowOff>
    </xdr:from>
    <xdr:to>
      <xdr:col>85</xdr:col>
      <xdr:colOff>127000</xdr:colOff>
      <xdr:row>96</xdr:row>
      <xdr:rowOff>99524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522004"/>
          <a:ext cx="838200" cy="3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62804</xdr:rowOff>
    </xdr:from>
    <xdr:to>
      <xdr:col>81</xdr:col>
      <xdr:colOff>50800</xdr:colOff>
      <xdr:row>96</xdr:row>
      <xdr:rowOff>111382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522004"/>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111382</xdr:rowOff>
    </xdr:from>
    <xdr:to>
      <xdr:col>76</xdr:col>
      <xdr:colOff>114300</xdr:colOff>
      <xdr:row>96</xdr:row>
      <xdr:rowOff>112668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570582"/>
          <a:ext cx="889000" cy="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86951</xdr:rowOff>
    </xdr:from>
    <xdr:to>
      <xdr:col>71</xdr:col>
      <xdr:colOff>177800</xdr:colOff>
      <xdr:row>96</xdr:row>
      <xdr:rowOff>112668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546151"/>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48724</xdr:rowOff>
    </xdr:from>
    <xdr:to>
      <xdr:col>85</xdr:col>
      <xdr:colOff>177800</xdr:colOff>
      <xdr:row>96</xdr:row>
      <xdr:rowOff>150324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50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27151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8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12004</xdr:rowOff>
    </xdr:from>
    <xdr:to>
      <xdr:col>81</xdr:col>
      <xdr:colOff>101600</xdr:colOff>
      <xdr:row>96</xdr:row>
      <xdr:rowOff>113604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47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104731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56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60582</xdr:rowOff>
    </xdr:from>
    <xdr:to>
      <xdr:col>76</xdr:col>
      <xdr:colOff>165100</xdr:colOff>
      <xdr:row>96</xdr:row>
      <xdr:rowOff>162182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51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153309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61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61868</xdr:rowOff>
    </xdr:from>
    <xdr:to>
      <xdr:col>72</xdr:col>
      <xdr:colOff>38100</xdr:colOff>
      <xdr:row>96</xdr:row>
      <xdr:rowOff>163468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5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154595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36151</xdr:rowOff>
    </xdr:from>
    <xdr:to>
      <xdr:col>67</xdr:col>
      <xdr:colOff>101600</xdr:colOff>
      <xdr:row>96</xdr:row>
      <xdr:rowOff>137751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49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128878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58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39878</xdr:rowOff>
    </xdr:from>
    <xdr:to>
      <xdr:col>116</xdr:col>
      <xdr:colOff>63500</xdr:colOff>
      <xdr:row>39</xdr:row>
      <xdr:rowOff>39878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26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39878</xdr:rowOff>
    </xdr:from>
    <xdr:to>
      <xdr:col>111</xdr:col>
      <xdr:colOff>177800</xdr:colOff>
      <xdr:row>39</xdr:row>
      <xdr:rowOff>40259</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20434300" y="67264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39878</xdr:rowOff>
    </xdr:from>
    <xdr:to>
      <xdr:col>107</xdr:col>
      <xdr:colOff>50800</xdr:colOff>
      <xdr:row>39</xdr:row>
      <xdr:rowOff>40259</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264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39878</xdr:rowOff>
    </xdr:from>
    <xdr:to>
      <xdr:col>102</xdr:col>
      <xdr:colOff>114300</xdr:colOff>
      <xdr:row>39</xdr:row>
      <xdr:rowOff>40259</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flipV="1">
          <a:off x="18656300" y="67264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28338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160528</xdr:rowOff>
    </xdr:from>
    <xdr:to>
      <xdr:col>116</xdr:col>
      <xdr:colOff>114300</xdr:colOff>
      <xdr:row>39</xdr:row>
      <xdr:rowOff>90678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75455</xdr:rowOff>
    </xdr:from>
    <xdr:ext cx="313932"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0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160528</xdr:rowOff>
    </xdr:from>
    <xdr:to>
      <xdr:col>112</xdr:col>
      <xdr:colOff>38100</xdr:colOff>
      <xdr:row>39</xdr:row>
      <xdr:rowOff>90678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81805</xdr:rowOff>
    </xdr:from>
    <xdr:ext cx="313932"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66333" y="6768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160909</xdr:rowOff>
    </xdr:from>
    <xdr:to>
      <xdr:col>107</xdr:col>
      <xdr:colOff>101600</xdr:colOff>
      <xdr:row>39</xdr:row>
      <xdr:rowOff>91059</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82186</xdr:rowOff>
    </xdr:from>
    <xdr:ext cx="313932"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277333" y="6768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160528</xdr:rowOff>
    </xdr:from>
    <xdr:to>
      <xdr:col>102</xdr:col>
      <xdr:colOff>165100</xdr:colOff>
      <xdr:row>39</xdr:row>
      <xdr:rowOff>90678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81805</xdr:rowOff>
    </xdr:from>
    <xdr:ext cx="313932"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88333" y="6768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160909</xdr:rowOff>
    </xdr:from>
    <xdr:to>
      <xdr:col>98</xdr:col>
      <xdr:colOff>38100</xdr:colOff>
      <xdr:row>39</xdr:row>
      <xdr:rowOff>91059</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82186</xdr:rowOff>
    </xdr:from>
    <xdr:ext cx="313932"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99333" y="6768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民生費は、物価高騰対策緊急支援給付金支給事業費や障害福祉サービス費等の増加により、住民一人当たり対前年度比</a:t>
          </a:r>
          <a:r>
            <a:rPr kumimoji="1" lang="en-US" altLang="ja-JP" sz="1200">
              <a:latin typeface="ＭＳ Ｐゴシック" panose="020B0600070205080204" pitchFamily="50" charset="-128"/>
              <a:ea typeface="ＭＳ Ｐゴシック" panose="020B0600070205080204" pitchFamily="50" charset="-128"/>
            </a:rPr>
            <a:t>11,929</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197,331</a:t>
          </a:r>
          <a:r>
            <a:rPr kumimoji="1" lang="ja-JP" altLang="en-US" sz="1200">
              <a:latin typeface="ＭＳ Ｐゴシック" panose="020B0600070205080204" pitchFamily="50" charset="-128"/>
              <a:ea typeface="ＭＳ Ｐゴシック" panose="020B0600070205080204" pitchFamily="50" charset="-128"/>
            </a:rPr>
            <a:t>円となったが、類似団体平均を下回っている。</a:t>
          </a:r>
          <a:br>
            <a:rPr kumimoji="1" lang="ja-JP" altLang="en-US" sz="1200">
              <a:latin typeface="ＭＳ Ｐゴシック" panose="020B0600070205080204" pitchFamily="50" charset="-128"/>
              <a:ea typeface="ＭＳ Ｐゴシック" panose="020B0600070205080204" pitchFamily="50" charset="-128"/>
            </a:rPr>
          </a:br>
          <a:r>
            <a:rPr kumimoji="1" lang="ja-JP" altLang="en-US" sz="1200">
              <a:latin typeface="ＭＳ Ｐゴシック" panose="020B0600070205080204" pitchFamily="50" charset="-128"/>
              <a:ea typeface="ＭＳ Ｐゴシック" panose="020B0600070205080204" pitchFamily="50" charset="-128"/>
            </a:rPr>
            <a:t>　衛生費は、新型コロナウイルス感染症の感染症法上の位置づけの変更に伴う感染症医療療養費事業費の減や、ごみ処理施設整備事業完了による減の影響が大きく、住民一人当たり対前年度比</a:t>
          </a:r>
          <a:r>
            <a:rPr kumimoji="1" lang="en-US" altLang="ja-JP" sz="1200">
              <a:latin typeface="ＭＳ Ｐゴシック" panose="020B0600070205080204" pitchFamily="50" charset="-128"/>
              <a:ea typeface="ＭＳ Ｐゴシック" panose="020B0600070205080204" pitchFamily="50" charset="-128"/>
            </a:rPr>
            <a:t>14,082</a:t>
          </a:r>
          <a:r>
            <a:rPr kumimoji="1" lang="ja-JP" altLang="en-US" sz="1200">
              <a:latin typeface="ＭＳ Ｐゴシック" panose="020B0600070205080204" pitchFamily="50" charset="-128"/>
              <a:ea typeface="ＭＳ Ｐゴシック" panose="020B0600070205080204" pitchFamily="50" charset="-128"/>
            </a:rPr>
            <a:t>円減の</a:t>
          </a:r>
          <a:r>
            <a:rPr kumimoji="1" lang="en-US" altLang="ja-JP" sz="1200">
              <a:latin typeface="ＭＳ Ｐゴシック" panose="020B0600070205080204" pitchFamily="50" charset="-128"/>
              <a:ea typeface="ＭＳ Ｐゴシック" panose="020B0600070205080204" pitchFamily="50" charset="-128"/>
            </a:rPr>
            <a:t>35,466</a:t>
          </a:r>
          <a:r>
            <a:rPr kumimoji="1" lang="ja-JP" altLang="en-US" sz="1200">
              <a:latin typeface="ＭＳ Ｐゴシック" panose="020B0600070205080204" pitchFamily="50" charset="-128"/>
              <a:ea typeface="ＭＳ Ｐゴシック" panose="020B0600070205080204" pitchFamily="50" charset="-128"/>
            </a:rPr>
            <a:t>円となり、類似団体平均を下回っている。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教育費は、学校施設のトイレ改修事業を年</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校から年</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校へ加速化したことや、</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人目以降の児童生徒に係る給食費の免除等により、住民一人当たり対前年度比</a:t>
          </a:r>
          <a:r>
            <a:rPr kumimoji="1" lang="en-US" altLang="ja-JP" sz="1200">
              <a:latin typeface="ＭＳ Ｐゴシック" panose="020B0600070205080204" pitchFamily="50" charset="-128"/>
              <a:ea typeface="ＭＳ Ｐゴシック" panose="020B0600070205080204" pitchFamily="50" charset="-128"/>
            </a:rPr>
            <a:t>5,697</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52,586</a:t>
          </a:r>
          <a:r>
            <a:rPr kumimoji="1" lang="ja-JP" altLang="en-US" sz="1200">
              <a:latin typeface="ＭＳ Ｐゴシック" panose="020B0600070205080204" pitchFamily="50" charset="-128"/>
              <a:ea typeface="ＭＳ Ｐゴシック" panose="020B0600070205080204" pitchFamily="50" charset="-128"/>
            </a:rPr>
            <a:t>円となり、類似団体平均を上回っている。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財政調整基金残高は、取崩しがなく、運用利子分の積立て、決算剰余等の新規積立により対前年度比</a:t>
          </a:r>
          <a:r>
            <a:rPr kumimoji="1" lang="en-US" altLang="ja-JP" sz="1200">
              <a:latin typeface="ＭＳ ゴシック" pitchFamily="49" charset="-128"/>
              <a:ea typeface="ＭＳ ゴシック" pitchFamily="49" charset="-128"/>
            </a:rPr>
            <a:t>0.65</a:t>
          </a:r>
          <a:r>
            <a:rPr kumimoji="1" lang="ja-JP" altLang="en-US" sz="1200">
              <a:latin typeface="ＭＳ ゴシック" pitchFamily="49" charset="-128"/>
              <a:ea typeface="ＭＳ ゴシック" pitchFamily="49" charset="-128"/>
            </a:rPr>
            <a:t>ポイント増の</a:t>
          </a:r>
          <a:r>
            <a:rPr kumimoji="1" lang="en-US" altLang="ja-JP" sz="1200">
              <a:latin typeface="ＭＳ ゴシック" pitchFamily="49" charset="-128"/>
              <a:ea typeface="ＭＳ ゴシック" pitchFamily="49" charset="-128"/>
            </a:rPr>
            <a:t>13.91</a:t>
          </a:r>
          <a:r>
            <a:rPr kumimoji="1" lang="ja-JP" altLang="en-US" sz="1200">
              <a:latin typeface="ＭＳ ゴシック" pitchFamily="49" charset="-128"/>
              <a:ea typeface="ＭＳ ゴシック" pitchFamily="49" charset="-128"/>
            </a:rPr>
            <a:t>％となった。近年は、コロナ禍のような不測の事態に備えるとともに、</a:t>
          </a:r>
          <a:r>
            <a:rPr kumimoji="1" lang="en-US" altLang="ja-JP" sz="1200">
              <a:latin typeface="ＭＳ ゴシック" pitchFamily="49" charset="-128"/>
              <a:ea typeface="ＭＳ ゴシック" pitchFamily="49" charset="-128"/>
            </a:rPr>
            <a:t>2025</a:t>
          </a:r>
          <a:r>
            <a:rPr kumimoji="1" lang="ja-JP" altLang="en-US" sz="1200">
              <a:latin typeface="ＭＳ ゴシック" pitchFamily="49" charset="-128"/>
              <a:ea typeface="ＭＳ ゴシック" pitchFamily="49" charset="-128"/>
            </a:rPr>
            <a:t>年に開催予定の国スポ・障スポ大会に向けて積み増しを行っている。</a:t>
          </a:r>
        </a:p>
        <a:p>
          <a:r>
            <a:rPr kumimoji="1" lang="ja-JP" altLang="en-US" sz="1200">
              <a:latin typeface="ＭＳ ゴシック" pitchFamily="49" charset="-128"/>
              <a:ea typeface="ＭＳ ゴシック" pitchFamily="49" charset="-128"/>
            </a:rPr>
            <a:t>　実質収支額は、対前年度比</a:t>
          </a:r>
          <a:r>
            <a:rPr kumimoji="1" lang="en-US" altLang="ja-JP" sz="1200">
              <a:latin typeface="ＭＳ ゴシック" pitchFamily="49" charset="-128"/>
              <a:ea typeface="ＭＳ ゴシック" pitchFamily="49" charset="-128"/>
            </a:rPr>
            <a:t>1.62</a:t>
          </a:r>
          <a:r>
            <a:rPr kumimoji="1" lang="ja-JP" altLang="en-US" sz="1200">
              <a:latin typeface="ＭＳ ゴシック" pitchFamily="49" charset="-128"/>
              <a:ea typeface="ＭＳ ゴシック" pitchFamily="49" charset="-128"/>
            </a:rPr>
            <a:t>ポイント減の</a:t>
          </a:r>
          <a:r>
            <a:rPr kumimoji="1" lang="en-US" altLang="ja-JP" sz="1200">
              <a:latin typeface="ＭＳ ゴシック" pitchFamily="49" charset="-128"/>
              <a:ea typeface="ＭＳ ゴシック" pitchFamily="49" charset="-128"/>
            </a:rPr>
            <a:t>3.42</a:t>
          </a:r>
          <a:r>
            <a:rPr kumimoji="1" lang="ja-JP" altLang="en-US" sz="1200">
              <a:latin typeface="ＭＳ ゴシック" pitchFamily="49" charset="-128"/>
              <a:ea typeface="ＭＳ ゴシック" pitchFamily="49" charset="-128"/>
            </a:rPr>
            <a:t>％となり、実質単年度収支は、対前年度比</a:t>
          </a:r>
          <a:r>
            <a:rPr kumimoji="1" lang="en-US" altLang="ja-JP" sz="1200">
              <a:latin typeface="ＭＳ ゴシック" pitchFamily="49" charset="-128"/>
              <a:ea typeface="ＭＳ ゴシック" pitchFamily="49" charset="-128"/>
            </a:rPr>
            <a:t>2.32</a:t>
          </a:r>
          <a:r>
            <a:rPr kumimoji="1" lang="ja-JP" altLang="en-US" sz="1200">
              <a:latin typeface="ＭＳ ゴシック" pitchFamily="49" charset="-128"/>
              <a:ea typeface="ＭＳ ゴシック" pitchFamily="49" charset="-128"/>
            </a:rPr>
            <a:t>ポイント減の▲</a:t>
          </a:r>
          <a:r>
            <a:rPr kumimoji="1" lang="en-US" altLang="ja-JP" sz="1200">
              <a:latin typeface="ＭＳ ゴシック" pitchFamily="49" charset="-128"/>
              <a:ea typeface="ＭＳ ゴシック" pitchFamily="49" charset="-128"/>
            </a:rPr>
            <a:t>0.44</a:t>
          </a:r>
          <a:r>
            <a:rPr kumimoji="1" lang="ja-JP" altLang="en-US" sz="1200">
              <a:latin typeface="ＭＳ ゴシック" pitchFamily="49" charset="-128"/>
              <a:ea typeface="ＭＳ ゴシック" pitchFamily="49" charset="-128"/>
            </a:rPr>
            <a:t>％となった。</a:t>
          </a:r>
        </a:p>
        <a:p>
          <a:r>
            <a:rPr kumimoji="1" lang="ja-JP" altLang="en-US" sz="1200">
              <a:latin typeface="ＭＳ ゴシック" pitchFamily="49" charset="-128"/>
              <a:ea typeface="ＭＳ ゴシック" pitchFamily="49" charset="-128"/>
            </a:rPr>
            <a:t>　今後とも、中長期的な健全財政の堅持に努め、将来負担の軽減はもとより、持続可能な都市経営による質の高いサービスの実現を目指す。</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年度に従前より赤字経営であった競輪事業特別会計を廃止して以降、全ての会計で実質赤字額が発生していない。</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地方独立行政法人への移行に伴い、病院事業会計及び介護老人保健施設事業会計については、平成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年度末で閉鎖し、平成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年度より企業債未償還分を病院事業債として特別会計で管理している。</a:t>
          </a:r>
        </a:p>
        <a:p>
          <a:r>
            <a:rPr kumimoji="1" lang="ja-JP" altLang="en-US" sz="1400">
              <a:latin typeface="ＭＳ ゴシック" pitchFamily="49" charset="-128"/>
              <a:ea typeface="ＭＳ ゴシック" pitchFamily="49" charset="-128"/>
            </a:rPr>
            <a:t>　実質収支額・余剰額の</a:t>
          </a:r>
          <a:r>
            <a:rPr kumimoji="1" lang="en-US" altLang="ja-JP" sz="1400">
              <a:latin typeface="ＭＳ ゴシック" pitchFamily="49" charset="-128"/>
              <a:ea typeface="ＭＳ ゴシック" pitchFamily="49" charset="-128"/>
            </a:rPr>
            <a:t>67</a:t>
          </a:r>
          <a:r>
            <a:rPr kumimoji="1" lang="ja-JP" altLang="en-US" sz="1400">
              <a:latin typeface="ＭＳ ゴシック" pitchFamily="49" charset="-128"/>
              <a:ea typeface="ＭＳ ゴシック" pitchFamily="49" charset="-128"/>
            </a:rPr>
            <a:t>％がガス事業及び下水道事業であることから、一層、他の事業会計での健全な経営の継続が必要である。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10" workbookViewId="0">
      <selection activeCell="AC6" sqref="AC6:AL8"/>
    </sheetView>
  </sheetViews>
  <sheetFormatPr defaultColWidth="0" defaultRowHeight="11" zeroHeight="1" x14ac:dyDescent="0.2"/>
  <cols>
    <col min="1" max="11" width="2.08984375" style="174" customWidth="1"/>
    <col min="12" max="12" width="2.26953125" style="174" customWidth="1"/>
    <col min="13" max="17" width="2.36328125" style="174" customWidth="1"/>
    <col min="18" max="119" width="2.08984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140553945</v>
      </c>
      <c r="BO4" s="462"/>
      <c r="BP4" s="462"/>
      <c r="BQ4" s="462"/>
      <c r="BR4" s="462"/>
      <c r="BS4" s="462"/>
      <c r="BT4" s="462"/>
      <c r="BU4" s="463"/>
      <c r="BV4" s="461">
        <v>144160662</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3.4</v>
      </c>
      <c r="CU4" s="602"/>
      <c r="CV4" s="602"/>
      <c r="CW4" s="602"/>
      <c r="CX4" s="602"/>
      <c r="CY4" s="602"/>
      <c r="CZ4" s="602"/>
      <c r="DA4" s="603"/>
      <c r="DB4" s="601">
        <v>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137297742</v>
      </c>
      <c r="BO5" s="433"/>
      <c r="BP5" s="433"/>
      <c r="BQ5" s="433"/>
      <c r="BR5" s="433"/>
      <c r="BS5" s="433"/>
      <c r="BT5" s="433"/>
      <c r="BU5" s="434"/>
      <c r="BV5" s="432">
        <v>139577615</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92.4</v>
      </c>
      <c r="CU5" s="430"/>
      <c r="CV5" s="430"/>
      <c r="CW5" s="430"/>
      <c r="CX5" s="430"/>
      <c r="CY5" s="430"/>
      <c r="CZ5" s="430"/>
      <c r="DA5" s="431"/>
      <c r="DB5" s="429">
        <v>90.9</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3256203</v>
      </c>
      <c r="BO6" s="433"/>
      <c r="BP6" s="433"/>
      <c r="BQ6" s="433"/>
      <c r="BR6" s="433"/>
      <c r="BS6" s="433"/>
      <c r="BT6" s="433"/>
      <c r="BU6" s="434"/>
      <c r="BV6" s="432">
        <v>4583047</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94.1</v>
      </c>
      <c r="CU6" s="576"/>
      <c r="CV6" s="576"/>
      <c r="CW6" s="576"/>
      <c r="CX6" s="576"/>
      <c r="CY6" s="576"/>
      <c r="CZ6" s="576"/>
      <c r="DA6" s="577"/>
      <c r="DB6" s="575">
        <v>94.6</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673871</v>
      </c>
      <c r="BO7" s="433"/>
      <c r="BP7" s="433"/>
      <c r="BQ7" s="433"/>
      <c r="BR7" s="433"/>
      <c r="BS7" s="433"/>
      <c r="BT7" s="433"/>
      <c r="BU7" s="434"/>
      <c r="BV7" s="432">
        <v>886255</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75498436</v>
      </c>
      <c r="CU7" s="433"/>
      <c r="CV7" s="433"/>
      <c r="CW7" s="433"/>
      <c r="CX7" s="433"/>
      <c r="CY7" s="433"/>
      <c r="CZ7" s="433"/>
      <c r="DA7" s="434"/>
      <c r="DB7" s="432">
        <v>73295706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104</v>
      </c>
      <c r="AV8" s="491"/>
      <c r="AW8" s="491"/>
      <c r="AX8" s="491"/>
      <c r="AY8" s="446" t="s">
        <v>105</v>
      </c>
      <c r="AZ8" s="447"/>
      <c r="BA8" s="447"/>
      <c r="BB8" s="447"/>
      <c r="BC8" s="447"/>
      <c r="BD8" s="447"/>
      <c r="BE8" s="447"/>
      <c r="BF8" s="447"/>
      <c r="BG8" s="447"/>
      <c r="BH8" s="447"/>
      <c r="BI8" s="447"/>
      <c r="BJ8" s="447"/>
      <c r="BK8" s="447"/>
      <c r="BL8" s="447"/>
      <c r="BM8" s="448"/>
      <c r="BN8" s="432">
        <v>2582332</v>
      </c>
      <c r="BO8" s="433"/>
      <c r="BP8" s="433"/>
      <c r="BQ8" s="433"/>
      <c r="BR8" s="433"/>
      <c r="BS8" s="433"/>
      <c r="BT8" s="433"/>
      <c r="BU8" s="434"/>
      <c r="BV8" s="432">
        <v>3696792</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0.77</v>
      </c>
      <c r="CU8" s="536"/>
      <c r="CV8" s="536"/>
      <c r="CW8" s="536"/>
      <c r="CX8" s="536"/>
      <c r="CY8" s="536"/>
      <c r="CZ8" s="536"/>
      <c r="DA8" s="537"/>
      <c r="DB8" s="535">
        <v>0.79</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345070</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-1114460</v>
      </c>
      <c r="BO9" s="433"/>
      <c r="BP9" s="433"/>
      <c r="BQ9" s="433"/>
      <c r="BR9" s="433"/>
      <c r="BS9" s="433"/>
      <c r="BT9" s="433"/>
      <c r="BU9" s="434"/>
      <c r="BV9" s="432">
        <v>-940185</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10.5</v>
      </c>
      <c r="CU9" s="430"/>
      <c r="CV9" s="430"/>
      <c r="CW9" s="430"/>
      <c r="CX9" s="430"/>
      <c r="CY9" s="430"/>
      <c r="CZ9" s="430"/>
      <c r="DA9" s="431"/>
      <c r="DB9" s="429">
        <v>11.2</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340973</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782667</v>
      </c>
      <c r="BO10" s="433"/>
      <c r="BP10" s="433"/>
      <c r="BQ10" s="433"/>
      <c r="BR10" s="433"/>
      <c r="BS10" s="433"/>
      <c r="BT10" s="433"/>
      <c r="BU10" s="434"/>
      <c r="BV10" s="432">
        <v>1816273</v>
      </c>
      <c r="BW10" s="433"/>
      <c r="BX10" s="433"/>
      <c r="BY10" s="433"/>
      <c r="BZ10" s="433"/>
      <c r="CA10" s="433"/>
      <c r="CB10" s="433"/>
      <c r="CC10" s="434"/>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502514</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343916</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90"/>
      <c r="M13" s="516" t="s">
        <v>130</v>
      </c>
      <c r="N13" s="517"/>
      <c r="O13" s="517"/>
      <c r="P13" s="517"/>
      <c r="Q13" s="518"/>
      <c r="R13" s="519">
        <v>338640</v>
      </c>
      <c r="S13" s="520"/>
      <c r="T13" s="520"/>
      <c r="U13" s="520"/>
      <c r="V13" s="521"/>
      <c r="W13" s="522" t="s">
        <v>131</v>
      </c>
      <c r="X13" s="418"/>
      <c r="Y13" s="418"/>
      <c r="Z13" s="418"/>
      <c r="AA13" s="418"/>
      <c r="AB13" s="419"/>
      <c r="AC13" s="385">
        <v>1601</v>
      </c>
      <c r="AD13" s="386"/>
      <c r="AE13" s="386"/>
      <c r="AF13" s="386"/>
      <c r="AG13" s="387"/>
      <c r="AH13" s="385">
        <v>1724</v>
      </c>
      <c r="AI13" s="386"/>
      <c r="AJ13" s="386"/>
      <c r="AK13" s="386"/>
      <c r="AL13" s="445"/>
      <c r="AM13" s="489" t="s">
        <v>132</v>
      </c>
      <c r="AN13" s="389"/>
      <c r="AO13" s="389"/>
      <c r="AP13" s="389"/>
      <c r="AQ13" s="389"/>
      <c r="AR13" s="389"/>
      <c r="AS13" s="389"/>
      <c r="AT13" s="390"/>
      <c r="AU13" s="490" t="s">
        <v>104</v>
      </c>
      <c r="AV13" s="491"/>
      <c r="AW13" s="491"/>
      <c r="AX13" s="491"/>
      <c r="AY13" s="446" t="s">
        <v>133</v>
      </c>
      <c r="AZ13" s="447"/>
      <c r="BA13" s="447"/>
      <c r="BB13" s="447"/>
      <c r="BC13" s="447"/>
      <c r="BD13" s="447"/>
      <c r="BE13" s="447"/>
      <c r="BF13" s="447"/>
      <c r="BG13" s="447"/>
      <c r="BH13" s="447"/>
      <c r="BI13" s="447"/>
      <c r="BJ13" s="447"/>
      <c r="BK13" s="447"/>
      <c r="BL13" s="447"/>
      <c r="BM13" s="448"/>
      <c r="BN13" s="432">
        <v>-331793</v>
      </c>
      <c r="BO13" s="433"/>
      <c r="BP13" s="433"/>
      <c r="BQ13" s="433"/>
      <c r="BR13" s="433"/>
      <c r="BS13" s="433"/>
      <c r="BT13" s="433"/>
      <c r="BU13" s="434"/>
      <c r="BV13" s="432">
        <v>1378602</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-0.4</v>
      </c>
      <c r="CU13" s="430"/>
      <c r="CV13" s="430"/>
      <c r="CW13" s="430"/>
      <c r="CX13" s="430"/>
      <c r="CY13" s="430"/>
      <c r="CZ13" s="430"/>
      <c r="DA13" s="431"/>
      <c r="DB13" s="429">
        <v>-0.5</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344552</v>
      </c>
      <c r="S14" s="520"/>
      <c r="T14" s="520"/>
      <c r="U14" s="520"/>
      <c r="V14" s="521"/>
      <c r="W14" s="523"/>
      <c r="X14" s="421"/>
      <c r="Y14" s="421"/>
      <c r="Z14" s="421"/>
      <c r="AA14" s="421"/>
      <c r="AB14" s="422"/>
      <c r="AC14" s="512">
        <v>1.1000000000000001</v>
      </c>
      <c r="AD14" s="513"/>
      <c r="AE14" s="513"/>
      <c r="AF14" s="513"/>
      <c r="AG14" s="514"/>
      <c r="AH14" s="512">
        <v>1.2</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90"/>
      <c r="M15" s="516" t="s">
        <v>130</v>
      </c>
      <c r="N15" s="517"/>
      <c r="O15" s="517"/>
      <c r="P15" s="517"/>
      <c r="Q15" s="518"/>
      <c r="R15" s="519">
        <v>339642</v>
      </c>
      <c r="S15" s="520"/>
      <c r="T15" s="520"/>
      <c r="U15" s="520"/>
      <c r="V15" s="521"/>
      <c r="W15" s="522" t="s">
        <v>137</v>
      </c>
      <c r="X15" s="418"/>
      <c r="Y15" s="418"/>
      <c r="Z15" s="418"/>
      <c r="AA15" s="418"/>
      <c r="AB15" s="419"/>
      <c r="AC15" s="385">
        <v>32908</v>
      </c>
      <c r="AD15" s="386"/>
      <c r="AE15" s="386"/>
      <c r="AF15" s="386"/>
      <c r="AG15" s="387"/>
      <c r="AH15" s="385">
        <v>34536</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46799015</v>
      </c>
      <c r="BO15" s="462"/>
      <c r="BP15" s="462"/>
      <c r="BQ15" s="462"/>
      <c r="BR15" s="462"/>
      <c r="BS15" s="462"/>
      <c r="BT15" s="462"/>
      <c r="BU15" s="463"/>
      <c r="BV15" s="461">
        <v>45135834</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22.4</v>
      </c>
      <c r="AD16" s="513"/>
      <c r="AE16" s="513"/>
      <c r="AF16" s="513"/>
      <c r="AG16" s="514"/>
      <c r="AH16" s="512">
        <v>23.7</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60404146</v>
      </c>
      <c r="BO16" s="433"/>
      <c r="BP16" s="433"/>
      <c r="BQ16" s="433"/>
      <c r="BR16" s="433"/>
      <c r="BS16" s="433"/>
      <c r="BT16" s="433"/>
      <c r="BU16" s="434"/>
      <c r="BV16" s="432">
        <v>57883358</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94"/>
      <c r="M17" s="525" t="s">
        <v>143</v>
      </c>
      <c r="N17" s="526"/>
      <c r="O17" s="526"/>
      <c r="P17" s="526"/>
      <c r="Q17" s="527"/>
      <c r="R17" s="509" t="s">
        <v>144</v>
      </c>
      <c r="S17" s="510"/>
      <c r="T17" s="510"/>
      <c r="U17" s="510"/>
      <c r="V17" s="511"/>
      <c r="W17" s="522" t="s">
        <v>145</v>
      </c>
      <c r="X17" s="418"/>
      <c r="Y17" s="418"/>
      <c r="Z17" s="418"/>
      <c r="AA17" s="418"/>
      <c r="AB17" s="419"/>
      <c r="AC17" s="385">
        <v>112166</v>
      </c>
      <c r="AD17" s="386"/>
      <c r="AE17" s="386"/>
      <c r="AF17" s="386"/>
      <c r="AG17" s="387"/>
      <c r="AH17" s="385">
        <v>109312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60134412</v>
      </c>
      <c r="BO17" s="433"/>
      <c r="BP17" s="433"/>
      <c r="BQ17" s="433"/>
      <c r="BR17" s="433"/>
      <c r="BS17" s="433"/>
      <c r="BT17" s="433"/>
      <c r="BU17" s="434"/>
      <c r="BV17" s="432">
        <v>57665717</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464.51</v>
      </c>
      <c r="M18" s="485"/>
      <c r="N18" s="485"/>
      <c r="O18" s="485"/>
      <c r="P18" s="485"/>
      <c r="Q18" s="485"/>
      <c r="R18" s="486"/>
      <c r="S18" s="486"/>
      <c r="T18" s="486"/>
      <c r="U18" s="486"/>
      <c r="V18" s="487"/>
      <c r="W18" s="503"/>
      <c r="X18" s="504"/>
      <c r="Y18" s="504"/>
      <c r="Z18" s="504"/>
      <c r="AA18" s="504"/>
      <c r="AB18" s="528"/>
      <c r="AC18" s="402">
        <v>76.5</v>
      </c>
      <c r="AD18" s="403"/>
      <c r="AE18" s="403"/>
      <c r="AF18" s="403"/>
      <c r="AG18" s="488"/>
      <c r="AH18" s="402">
        <v>75.099999999999994</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69904364</v>
      </c>
      <c r="BO18" s="433"/>
      <c r="BP18" s="433"/>
      <c r="BQ18" s="433"/>
      <c r="BR18" s="433"/>
      <c r="BS18" s="433"/>
      <c r="BT18" s="433"/>
      <c r="BU18" s="434"/>
      <c r="BV18" s="432">
        <v>69975916</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743</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91541217</v>
      </c>
      <c r="BO19" s="433"/>
      <c r="BP19" s="433"/>
      <c r="BQ19" s="433"/>
      <c r="BR19" s="433"/>
      <c r="BS19" s="433"/>
      <c r="BT19" s="433"/>
      <c r="BU19" s="434"/>
      <c r="BV19" s="432">
        <v>90556395</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146088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124152291</v>
      </c>
      <c r="BO22" s="462"/>
      <c r="BP22" s="462"/>
      <c r="BQ22" s="462"/>
      <c r="BR22" s="462"/>
      <c r="BS22" s="462"/>
      <c r="BT22" s="462"/>
      <c r="BU22" s="463"/>
      <c r="BV22" s="461">
        <v>126668405</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25524421</v>
      </c>
      <c r="BO23" s="433"/>
      <c r="BP23" s="433"/>
      <c r="BQ23" s="433"/>
      <c r="BR23" s="433"/>
      <c r="BS23" s="433"/>
      <c r="BT23" s="433"/>
      <c r="BU23" s="434"/>
      <c r="BV23" s="432">
        <v>23886961</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9288</v>
      </c>
      <c r="R24" s="386"/>
      <c r="S24" s="386"/>
      <c r="T24" s="386"/>
      <c r="U24" s="386"/>
      <c r="V24" s="387"/>
      <c r="W24" s="475"/>
      <c r="X24" s="412"/>
      <c r="Y24" s="413"/>
      <c r="Z24" s="388" t="s">
        <v>162</v>
      </c>
      <c r="AA24" s="389"/>
      <c r="AB24" s="389"/>
      <c r="AC24" s="389"/>
      <c r="AD24" s="389"/>
      <c r="AE24" s="389"/>
      <c r="AF24" s="389"/>
      <c r="AG24" s="390"/>
      <c r="AH24" s="385">
        <v>1911</v>
      </c>
      <c r="AI24" s="386"/>
      <c r="AJ24" s="386"/>
      <c r="AK24" s="386"/>
      <c r="AL24" s="387"/>
      <c r="AM24" s="385">
        <v>5941299</v>
      </c>
      <c r="AN24" s="386"/>
      <c r="AO24" s="386"/>
      <c r="AP24" s="386"/>
      <c r="AQ24" s="386"/>
      <c r="AR24" s="387"/>
      <c r="AS24" s="385">
        <v>3109</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67910431</v>
      </c>
      <c r="BO24" s="433"/>
      <c r="BP24" s="433"/>
      <c r="BQ24" s="433"/>
      <c r="BR24" s="433"/>
      <c r="BS24" s="433"/>
      <c r="BT24" s="433"/>
      <c r="BU24" s="434"/>
      <c r="BV24" s="432">
        <v>67367885</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8073</v>
      </c>
      <c r="R25" s="386"/>
      <c r="S25" s="386"/>
      <c r="T25" s="386"/>
      <c r="U25" s="386"/>
      <c r="V25" s="387"/>
      <c r="W25" s="475"/>
      <c r="X25" s="412"/>
      <c r="Y25" s="413"/>
      <c r="Z25" s="388" t="s">
        <v>165</v>
      </c>
      <c r="AA25" s="389"/>
      <c r="AB25" s="389"/>
      <c r="AC25" s="389"/>
      <c r="AD25" s="389"/>
      <c r="AE25" s="389"/>
      <c r="AF25" s="389"/>
      <c r="AG25" s="390"/>
      <c r="AH25" s="385">
        <v>319</v>
      </c>
      <c r="AI25" s="386"/>
      <c r="AJ25" s="386"/>
      <c r="AK25" s="386"/>
      <c r="AL25" s="387"/>
      <c r="AM25" s="385">
        <v>976140</v>
      </c>
      <c r="AN25" s="386"/>
      <c r="AO25" s="386"/>
      <c r="AP25" s="386"/>
      <c r="AQ25" s="386"/>
      <c r="AR25" s="387"/>
      <c r="AS25" s="385">
        <v>3060</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36185228</v>
      </c>
      <c r="BO25" s="462"/>
      <c r="BP25" s="462"/>
      <c r="BQ25" s="462"/>
      <c r="BR25" s="462"/>
      <c r="BS25" s="462"/>
      <c r="BT25" s="462"/>
      <c r="BU25" s="463"/>
      <c r="BV25" s="461">
        <v>41900927</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7146</v>
      </c>
      <c r="R26" s="386"/>
      <c r="S26" s="386"/>
      <c r="T26" s="386"/>
      <c r="U26" s="386"/>
      <c r="V26" s="387"/>
      <c r="W26" s="475"/>
      <c r="X26" s="412"/>
      <c r="Y26" s="413"/>
      <c r="Z26" s="388" t="s">
        <v>168</v>
      </c>
      <c r="AA26" s="443"/>
      <c r="AB26" s="443"/>
      <c r="AC26" s="443"/>
      <c r="AD26" s="443"/>
      <c r="AE26" s="443"/>
      <c r="AF26" s="443"/>
      <c r="AG26" s="444"/>
      <c r="AH26" s="385">
        <v>47</v>
      </c>
      <c r="AI26" s="386"/>
      <c r="AJ26" s="386"/>
      <c r="AK26" s="386"/>
      <c r="AL26" s="387"/>
      <c r="AM26" s="385">
        <v>154395</v>
      </c>
      <c r="AN26" s="386"/>
      <c r="AO26" s="386"/>
      <c r="AP26" s="386"/>
      <c r="AQ26" s="386"/>
      <c r="AR26" s="387"/>
      <c r="AS26" s="385">
        <v>3285</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6570</v>
      </c>
      <c r="R27" s="386"/>
      <c r="S27" s="386"/>
      <c r="T27" s="386"/>
      <c r="U27" s="386"/>
      <c r="V27" s="387"/>
      <c r="W27" s="475"/>
      <c r="X27" s="412"/>
      <c r="Y27" s="413"/>
      <c r="Z27" s="388" t="s">
        <v>171</v>
      </c>
      <c r="AA27" s="389"/>
      <c r="AB27" s="389"/>
      <c r="AC27" s="389"/>
      <c r="AD27" s="389"/>
      <c r="AE27" s="389"/>
      <c r="AF27" s="389"/>
      <c r="AG27" s="390"/>
      <c r="AH27" s="385">
        <v>289</v>
      </c>
      <c r="AI27" s="386"/>
      <c r="AJ27" s="386"/>
      <c r="AK27" s="386"/>
      <c r="AL27" s="387"/>
      <c r="AM27" s="385">
        <v>891106</v>
      </c>
      <c r="AN27" s="386"/>
      <c r="AO27" s="386"/>
      <c r="AP27" s="386"/>
      <c r="AQ27" s="386"/>
      <c r="AR27" s="387"/>
      <c r="AS27" s="385">
        <v>3083</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1861039</v>
      </c>
      <c r="BO27" s="467"/>
      <c r="BP27" s="467"/>
      <c r="BQ27" s="467"/>
      <c r="BR27" s="467"/>
      <c r="BS27" s="467"/>
      <c r="BT27" s="467"/>
      <c r="BU27" s="468"/>
      <c r="BV27" s="466">
        <v>1857319</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6110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10502193</v>
      </c>
      <c r="BO28" s="462"/>
      <c r="BP28" s="462"/>
      <c r="BQ28" s="462"/>
      <c r="BR28" s="462"/>
      <c r="BS28" s="462"/>
      <c r="BT28" s="462"/>
      <c r="BU28" s="463"/>
      <c r="BV28" s="461">
        <v>9719526</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36</v>
      </c>
      <c r="M29" s="386"/>
      <c r="N29" s="386"/>
      <c r="O29" s="386"/>
      <c r="P29" s="387"/>
      <c r="Q29" s="385">
        <v>5630</v>
      </c>
      <c r="R29" s="386"/>
      <c r="S29" s="386"/>
      <c r="T29" s="386"/>
      <c r="U29" s="386"/>
      <c r="V29" s="387"/>
      <c r="W29" s="476"/>
      <c r="X29" s="477"/>
      <c r="Y29" s="478"/>
      <c r="Z29" s="388" t="s">
        <v>177</v>
      </c>
      <c r="AA29" s="389"/>
      <c r="AB29" s="389"/>
      <c r="AC29" s="389"/>
      <c r="AD29" s="389"/>
      <c r="AE29" s="389"/>
      <c r="AF29" s="389"/>
      <c r="AG29" s="390"/>
      <c r="AH29" s="385">
        <v>2200</v>
      </c>
      <c r="AI29" s="386"/>
      <c r="AJ29" s="386"/>
      <c r="AK29" s="386"/>
      <c r="AL29" s="387"/>
      <c r="AM29" s="385">
        <v>6832405</v>
      </c>
      <c r="AN29" s="386"/>
      <c r="AO29" s="386"/>
      <c r="AP29" s="386"/>
      <c r="AQ29" s="386"/>
      <c r="AR29" s="387"/>
      <c r="AS29" s="385">
        <v>3106</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565336</v>
      </c>
      <c r="BO29" s="433"/>
      <c r="BP29" s="433"/>
      <c r="BQ29" s="433"/>
      <c r="BR29" s="433"/>
      <c r="BS29" s="433"/>
      <c r="BT29" s="433"/>
      <c r="BU29" s="434"/>
      <c r="BV29" s="432">
        <v>565325</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22805150</v>
      </c>
      <c r="BO30" s="467"/>
      <c r="BP30" s="467"/>
      <c r="BQ30" s="467"/>
      <c r="BR30" s="467"/>
      <c r="BS30" s="467"/>
      <c r="BT30" s="467"/>
      <c r="BU30" s="468"/>
      <c r="BV30" s="466">
        <v>21458032</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2">
      <c r="A33" s="175"/>
      <c r="B33" s="202"/>
      <c r="C33" s="384" t="s">
        <v>186</v>
      </c>
      <c r="D33" s="384"/>
      <c r="E33" s="383" t="s">
        <v>187</v>
      </c>
      <c r="F33" s="383"/>
      <c r="G33" s="383"/>
      <c r="H33" s="383"/>
      <c r="I33" s="383"/>
      <c r="J33" s="383"/>
      <c r="K33" s="383"/>
      <c r="L33" s="383"/>
      <c r="M33" s="383"/>
      <c r="N33" s="383"/>
      <c r="O33" s="383"/>
      <c r="P33" s="383"/>
      <c r="Q33" s="383"/>
      <c r="R33" s="383"/>
      <c r="S33" s="383"/>
      <c r="T33" s="179"/>
      <c r="U33" s="384" t="s">
        <v>186</v>
      </c>
      <c r="V33" s="384"/>
      <c r="W33" s="383" t="s">
        <v>187</v>
      </c>
      <c r="X33" s="383"/>
      <c r="Y33" s="383"/>
      <c r="Z33" s="383"/>
      <c r="AA33" s="383"/>
      <c r="AB33" s="383"/>
      <c r="AC33" s="383"/>
      <c r="AD33" s="383"/>
      <c r="AE33" s="383"/>
      <c r="AF33" s="383"/>
      <c r="AG33" s="383"/>
      <c r="AH33" s="383"/>
      <c r="AI33" s="383"/>
      <c r="AJ33" s="383"/>
      <c r="AK33" s="383"/>
      <c r="AL33" s="179"/>
      <c r="AM33" s="384" t="s">
        <v>186</v>
      </c>
      <c r="AN33" s="384"/>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384" t="s">
        <v>188</v>
      </c>
      <c r="BX33" s="384"/>
      <c r="BY33" s="383" t="s">
        <v>190</v>
      </c>
      <c r="BZ33" s="383"/>
      <c r="CA33" s="383"/>
      <c r="CB33" s="383"/>
      <c r="CC33" s="383"/>
      <c r="CD33" s="383"/>
      <c r="CE33" s="383"/>
      <c r="CF33" s="383"/>
      <c r="CG33" s="383"/>
      <c r="CH33" s="383"/>
      <c r="CI33" s="383"/>
      <c r="CJ33" s="383"/>
      <c r="CK33" s="383"/>
      <c r="CL33" s="383"/>
      <c r="CM33" s="383"/>
      <c r="CN33" s="179"/>
      <c r="CO33" s="384" t="s">
        <v>186</v>
      </c>
      <c r="CP33" s="384"/>
      <c r="CQ33" s="383" t="s">
        <v>191</v>
      </c>
      <c r="CR33" s="383"/>
      <c r="CS33" s="383"/>
      <c r="CT33" s="383"/>
      <c r="CU33" s="383"/>
      <c r="CV33" s="383"/>
      <c r="CW33" s="383"/>
      <c r="CX33" s="383"/>
      <c r="CY33" s="383"/>
      <c r="CZ33" s="383"/>
      <c r="DA33" s="383"/>
      <c r="DB33" s="383"/>
      <c r="DC33" s="383"/>
      <c r="DD33" s="383"/>
      <c r="DE33" s="383"/>
      <c r="DF33" s="179"/>
      <c r="DG33" s="382" t="s">
        <v>192</v>
      </c>
      <c r="DH33" s="382"/>
      <c r="DI33" s="180"/>
    </row>
    <row r="34" spans="1:113" ht="32.25" customHeight="1" x14ac:dyDescent="0.2">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5</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9</v>
      </c>
      <c r="AN34" s="380"/>
      <c r="AO34" s="381" t="str">
        <f>IF('各会計、関係団体の財政状況及び健全化判断比率'!B32="","",'各会計、関係団体の財政状況及び健全化判断比率'!B32)</f>
        <v>水道事業会計</v>
      </c>
      <c r="AP34" s="381"/>
      <c r="AQ34" s="381"/>
      <c r="AR34" s="381"/>
      <c r="AS34" s="381"/>
      <c r="AT34" s="381"/>
      <c r="AU34" s="381"/>
      <c r="AV34" s="381"/>
      <c r="AW34" s="381"/>
      <c r="AX34" s="381"/>
      <c r="AY34" s="381"/>
      <c r="AZ34" s="381"/>
      <c r="BA34" s="381"/>
      <c r="BB34" s="381"/>
      <c r="BC34" s="381"/>
      <c r="BD34" s="175"/>
      <c r="BE34" s="380">
        <f>IF(BG34="","",MAX(C34:D43,U34:V43,AM34:AN43)+1)</f>
        <v>12</v>
      </c>
      <c r="BF34" s="380"/>
      <c r="BG34" s="381" t="str">
        <f>IF('各会計、関係団体の財政状況及び健全化判断比率'!B35="","",'各会計、関係団体の財政状況及び健全化判断比率'!B35)</f>
        <v>卸売市場事業特別会計</v>
      </c>
      <c r="BH34" s="381"/>
      <c r="BI34" s="381"/>
      <c r="BJ34" s="381"/>
      <c r="BK34" s="381"/>
      <c r="BL34" s="381"/>
      <c r="BM34" s="381"/>
      <c r="BN34" s="381"/>
      <c r="BO34" s="381"/>
      <c r="BP34" s="381"/>
      <c r="BQ34" s="381"/>
      <c r="BR34" s="381"/>
      <c r="BS34" s="381"/>
      <c r="BT34" s="381"/>
      <c r="BU34" s="381"/>
      <c r="BV34" s="175"/>
      <c r="BW34" s="380">
        <f>IF(BY34="","",MAX(C34:D43,U34:V43,AM34:AN43,BE34:BF43)+1)</f>
        <v>13</v>
      </c>
      <c r="BX34" s="380"/>
      <c r="BY34" s="381" t="str">
        <f>IF('各会計、関係団体の財政状況及び健全化判断比率'!B68="","",'各会計、関係団体の財政状況及び健全化判断比率'!B68)</f>
        <v>滋賀県市町村職員退職手当組合</v>
      </c>
      <c r="BZ34" s="381"/>
      <c r="CA34" s="381"/>
      <c r="CB34" s="381"/>
      <c r="CC34" s="381"/>
      <c r="CD34" s="381"/>
      <c r="CE34" s="381"/>
      <c r="CF34" s="381"/>
      <c r="CG34" s="381"/>
      <c r="CH34" s="381"/>
      <c r="CI34" s="381"/>
      <c r="CJ34" s="381"/>
      <c r="CK34" s="381"/>
      <c r="CL34" s="381"/>
      <c r="CM34" s="381"/>
      <c r="CN34" s="175"/>
      <c r="CO34" s="380">
        <f>IF(CQ34="","",MAX(C34:D43,U34:V43,AM34:AN43,BE34:BF43,BW34:BX43)+1)</f>
        <v>17</v>
      </c>
      <c r="CP34" s="380"/>
      <c r="CQ34" s="381" t="str">
        <f>IF('各会計、関係団体の財政状況及び健全化判断比率'!BS7="","",'各会計、関係団体の財政状況及び健全化判断比率'!BS7)</f>
        <v>浜大津都市開発㈱</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80"/>
    </row>
    <row r="35" spans="1:113" ht="32.25" customHeight="1" x14ac:dyDescent="0.2">
      <c r="A35" s="175"/>
      <c r="B35" s="202"/>
      <c r="C35" s="380">
        <f>IF(E35="","",C34+1)</f>
        <v>2</v>
      </c>
      <c r="D35" s="380"/>
      <c r="E35" s="381" t="str">
        <f>IF('各会計、関係団体の財政状況及び健全化判断比率'!B8="","",'各会計、関係団体の財政状況及び健全化判断比率'!B8)</f>
        <v>母子父子寡婦福祉資金貸付事業特別会計</v>
      </c>
      <c r="F35" s="381"/>
      <c r="G35" s="381"/>
      <c r="H35" s="381"/>
      <c r="I35" s="381"/>
      <c r="J35" s="381"/>
      <c r="K35" s="381"/>
      <c r="L35" s="381"/>
      <c r="M35" s="381"/>
      <c r="N35" s="381"/>
      <c r="O35" s="381"/>
      <c r="P35" s="381"/>
      <c r="Q35" s="381"/>
      <c r="R35" s="381"/>
      <c r="S35" s="381"/>
      <c r="T35" s="175"/>
      <c r="U35" s="380">
        <f>IF(W35="","",U34+1)</f>
        <v>6</v>
      </c>
      <c r="V35" s="380"/>
      <c r="W35" s="381" t="str">
        <f>IF('各会計、関係団体の財政状況及び健全化判断比率'!B29="","",'各会計、関係団体の財政状況及び健全化判断比率'!B29)</f>
        <v>国民健康保険事業特別会計（直診）</v>
      </c>
      <c r="X35" s="381"/>
      <c r="Y35" s="381"/>
      <c r="Z35" s="381"/>
      <c r="AA35" s="381"/>
      <c r="AB35" s="381"/>
      <c r="AC35" s="381"/>
      <c r="AD35" s="381"/>
      <c r="AE35" s="381"/>
      <c r="AF35" s="381"/>
      <c r="AG35" s="381"/>
      <c r="AH35" s="381"/>
      <c r="AI35" s="381"/>
      <c r="AJ35" s="381"/>
      <c r="AK35" s="381"/>
      <c r="AL35" s="175"/>
      <c r="AM35" s="380">
        <f t="shared" ref="AM35:AM43" si="0">IF(AO35="","",AM34+1)</f>
        <v>10</v>
      </c>
      <c r="AN35" s="380"/>
      <c r="AO35" s="381" t="str">
        <f>IF('各会計、関係団体の財政状況及び健全化判断比率'!B33="","",'各会計、関係団体の財政状況及び健全化判断比率'!B33)</f>
        <v>ガス事業会計</v>
      </c>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14</v>
      </c>
      <c r="BX35" s="380"/>
      <c r="BY35" s="381" t="str">
        <f>IF('各会計、関係団体の財政状況及び健全化判断比率'!B69="","",'各会計、関係団体の財政状況及び健全化判断比率'!B69)</f>
        <v>滋賀県市町村職員研修センター</v>
      </c>
      <c r="BZ35" s="381"/>
      <c r="CA35" s="381"/>
      <c r="CB35" s="381"/>
      <c r="CC35" s="381"/>
      <c r="CD35" s="381"/>
      <c r="CE35" s="381"/>
      <c r="CF35" s="381"/>
      <c r="CG35" s="381"/>
      <c r="CH35" s="381"/>
      <c r="CI35" s="381"/>
      <c r="CJ35" s="381"/>
      <c r="CK35" s="381"/>
      <c r="CL35" s="381"/>
      <c r="CM35" s="381"/>
      <c r="CN35" s="175"/>
      <c r="CO35" s="380">
        <f t="shared" ref="CO35:CO43" si="3">IF(CQ35="","",CO34+1)</f>
        <v>18</v>
      </c>
      <c r="CP35" s="380"/>
      <c r="CQ35" s="381" t="str">
        <f>IF('各会計、関係団体の財政状況及び健全化判断比率'!BS8="","",'各会計、関係団体の財政状況及び健全化判断比率'!BS8)</f>
        <v>(一財)大津市勤労者互助会</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2">
      <c r="A36" s="175"/>
      <c r="B36" s="202"/>
      <c r="C36" s="380">
        <f>IF(E36="","",C35+1)</f>
        <v>3</v>
      </c>
      <c r="D36" s="380"/>
      <c r="E36" s="381" t="str">
        <f>IF('各会計、関係団体の財政状況及び健全化判断比率'!B9="","",'各会計、関係団体の財政状況及び健全化判断比率'!B9)</f>
        <v>学校給食事業特別会計</v>
      </c>
      <c r="F36" s="381"/>
      <c r="G36" s="381"/>
      <c r="H36" s="381"/>
      <c r="I36" s="381"/>
      <c r="J36" s="381"/>
      <c r="K36" s="381"/>
      <c r="L36" s="381"/>
      <c r="M36" s="381"/>
      <c r="N36" s="381"/>
      <c r="O36" s="381"/>
      <c r="P36" s="381"/>
      <c r="Q36" s="381"/>
      <c r="R36" s="381"/>
      <c r="S36" s="381"/>
      <c r="T36" s="175"/>
      <c r="U36" s="380">
        <f t="shared" ref="U36:U43" si="4">IF(W36="","",U35+1)</f>
        <v>7</v>
      </c>
      <c r="V36" s="380"/>
      <c r="W36" s="381" t="str">
        <f>IF('各会計、関係団体の財政状況及び健全化判断比率'!B30="","",'各会計、関係団体の財政状況及び健全化判断比率'!B30)</f>
        <v>介護保険事業特別会計</v>
      </c>
      <c r="X36" s="381"/>
      <c r="Y36" s="381"/>
      <c r="Z36" s="381"/>
      <c r="AA36" s="381"/>
      <c r="AB36" s="381"/>
      <c r="AC36" s="381"/>
      <c r="AD36" s="381"/>
      <c r="AE36" s="381"/>
      <c r="AF36" s="381"/>
      <c r="AG36" s="381"/>
      <c r="AH36" s="381"/>
      <c r="AI36" s="381"/>
      <c r="AJ36" s="381"/>
      <c r="AK36" s="381"/>
      <c r="AL36" s="175"/>
      <c r="AM36" s="380">
        <f t="shared" si="0"/>
        <v>11</v>
      </c>
      <c r="AN36" s="380"/>
      <c r="AO36" s="381" t="str">
        <f>IF('各会計、関係団体の財政状況及び健全化判断比率'!B34="","",'各会計、関係団体の財政状況及び健全化判断比率'!B34)</f>
        <v>下水道事業会計</v>
      </c>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15</v>
      </c>
      <c r="BX36" s="380"/>
      <c r="BY36" s="381" t="str">
        <f>IF('各会計、関係団体の財政状況及び健全化判断比率'!B70="","",'各会計、関係団体の財政状況及び健全化判断比率'!B70)</f>
        <v>滋賀県後期高齢者医療広域連合(一般会計)</v>
      </c>
      <c r="BZ36" s="381"/>
      <c r="CA36" s="381"/>
      <c r="CB36" s="381"/>
      <c r="CC36" s="381"/>
      <c r="CD36" s="381"/>
      <c r="CE36" s="381"/>
      <c r="CF36" s="381"/>
      <c r="CG36" s="381"/>
      <c r="CH36" s="381"/>
      <c r="CI36" s="381"/>
      <c r="CJ36" s="381"/>
      <c r="CK36" s="381"/>
      <c r="CL36" s="381"/>
      <c r="CM36" s="381"/>
      <c r="CN36" s="175"/>
      <c r="CO36" s="380">
        <f t="shared" si="3"/>
        <v>19</v>
      </c>
      <c r="CP36" s="380"/>
      <c r="CQ36" s="381" t="str">
        <f>IF('各会計、関係団体の財政状況及び健全化判断比率'!BS9="","",'各会計、関係団体の財政状況及び健全化判断比率'!BS9)</f>
        <v>(公財)大津市公園緑地協会</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2">
      <c r="A37" s="175"/>
      <c r="B37" s="202"/>
      <c r="C37" s="380">
        <f>IF(E37="","",C36+1)</f>
        <v>4</v>
      </c>
      <c r="D37" s="380"/>
      <c r="E37" s="381" t="str">
        <f>IF('各会計、関係団体の財政状況及び健全化判断比率'!B10="","",'各会計、関係団体の財政状況及び健全化判断比率'!B10)</f>
        <v>病院事業債管理特別会計</v>
      </c>
      <c r="F37" s="381"/>
      <c r="G37" s="381"/>
      <c r="H37" s="381"/>
      <c r="I37" s="381"/>
      <c r="J37" s="381"/>
      <c r="K37" s="381"/>
      <c r="L37" s="381"/>
      <c r="M37" s="381"/>
      <c r="N37" s="381"/>
      <c r="O37" s="381"/>
      <c r="P37" s="381"/>
      <c r="Q37" s="381"/>
      <c r="R37" s="381"/>
      <c r="S37" s="381"/>
      <c r="T37" s="175"/>
      <c r="U37" s="380">
        <f t="shared" si="4"/>
        <v>8</v>
      </c>
      <c r="V37" s="380"/>
      <c r="W37" s="381" t="str">
        <f>IF('各会計、関係団体の財政状況及び健全化判断比率'!B31="","",'各会計、関係団体の財政状況及び健全化判断比率'!B31)</f>
        <v>後期高齢者医療事業特別会計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16</v>
      </c>
      <c r="BX37" s="380"/>
      <c r="BY37" s="381" t="str">
        <f>IF('各会計、関係団体の財政状況及び健全化判断比率'!B71="","",'各会計、関係団体の財政状況及び健全化判断比率'!B71)</f>
        <v>滋賀県後期高齢者医療広域連合(後期高齢者医療特別会計)</v>
      </c>
      <c r="BZ37" s="381"/>
      <c r="CA37" s="381"/>
      <c r="CB37" s="381"/>
      <c r="CC37" s="381"/>
      <c r="CD37" s="381"/>
      <c r="CE37" s="381"/>
      <c r="CF37" s="381"/>
      <c r="CG37" s="381"/>
      <c r="CH37" s="381"/>
      <c r="CI37" s="381"/>
      <c r="CJ37" s="381"/>
      <c r="CK37" s="381"/>
      <c r="CL37" s="381"/>
      <c r="CM37" s="381"/>
      <c r="CN37" s="175"/>
      <c r="CO37" s="380">
        <f t="shared" si="3"/>
        <v>20</v>
      </c>
      <c r="CP37" s="380"/>
      <c r="CQ37" s="381" t="str">
        <f>IF('各会計、関係団体の財政状況及び健全化判断比率'!BS10="","",'各会計、関係団体の財政状況及び健全化判断比率'!BS10)</f>
        <v>地方独立行政法人市立大津市民病院</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〇</v>
      </c>
      <c r="DH37" s="378"/>
      <c r="DI37" s="180"/>
    </row>
    <row r="38" spans="1:113" ht="32.25" customHeight="1" x14ac:dyDescent="0.2">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t="str">
        <f t="shared" si="2"/>
        <v/>
      </c>
      <c r="BX38" s="380"/>
      <c r="BY38" s="381" t="str">
        <f>IF('各会計、関係団体の財政状況及び健全化判断比率'!B72="","",'各会計、関係団体の財政状況及び健全化判断比率'!B72)</f>
        <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0"/>
    </row>
    <row r="39" spans="1:113" ht="32.25" customHeight="1" x14ac:dyDescent="0.2">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2">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2">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2">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2">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HHxKI0XgJtctD1A13362pqQ9XaJz3x0pen+Pid+QkqxHwQUacmghdiMKTlk2GwYG5+VchHTfYpPIZmrbafyKOw==" saltValue="UFU0oE52SKHtGPHUQWzW4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
      <c r="A34" s="22"/>
      <c r="B34" s="31"/>
      <c r="C34" s="1162" t="s">
        <v>536</v>
      </c>
      <c r="D34" s="1162"/>
      <c r="E34" s="1163"/>
      <c r="F34" s="32">
        <v>22.49</v>
      </c>
      <c r="G34" s="33">
        <v>12.28</v>
      </c>
      <c r="H34" s="33">
        <v>12.75</v>
      </c>
      <c r="I34" s="33">
        <v>13.88</v>
      </c>
      <c r="J34" s="34">
        <v>14.04</v>
      </c>
      <c r="K34" s="22"/>
      <c r="L34" s="22"/>
      <c r="M34" s="22"/>
      <c r="N34" s="22"/>
      <c r="O34" s="22"/>
      <c r="P34" s="22"/>
    </row>
    <row r="35" spans="1:16" ht="39" customHeight="1" x14ac:dyDescent="0.2">
      <c r="A35" s="22"/>
      <c r="B35" s="35"/>
      <c r="C35" s="1158" t="s">
        <v>537</v>
      </c>
      <c r="D35" s="1158"/>
      <c r="E35" s="1159"/>
      <c r="F35" s="36">
        <v>3.81</v>
      </c>
      <c r="G35" s="37">
        <v>3.87</v>
      </c>
      <c r="H35" s="37">
        <v>5.0599999999999996</v>
      </c>
      <c r="I35" s="37">
        <v>5.77</v>
      </c>
      <c r="J35" s="38">
        <v>6.66</v>
      </c>
      <c r="K35" s="22"/>
      <c r="L35" s="22"/>
      <c r="M35" s="22"/>
      <c r="N35" s="22"/>
      <c r="O35" s="22"/>
      <c r="P35" s="22"/>
    </row>
    <row r="36" spans="1:16" ht="39" customHeight="1" x14ac:dyDescent="0.2">
      <c r="A36" s="22"/>
      <c r="B36" s="35"/>
      <c r="C36" s="1158" t="s">
        <v>538</v>
      </c>
      <c r="D36" s="1158"/>
      <c r="E36" s="1159"/>
      <c r="F36" s="36">
        <v>6.16</v>
      </c>
      <c r="G36" s="37">
        <v>5.58</v>
      </c>
      <c r="H36" s="37">
        <v>5.78</v>
      </c>
      <c r="I36" s="37">
        <v>5.0199999999999996</v>
      </c>
      <c r="J36" s="38">
        <v>5.84</v>
      </c>
      <c r="K36" s="22"/>
      <c r="L36" s="22"/>
      <c r="M36" s="22"/>
      <c r="N36" s="22"/>
      <c r="O36" s="22"/>
      <c r="P36" s="22"/>
    </row>
    <row r="37" spans="1:16" ht="39" customHeight="1" x14ac:dyDescent="0.2">
      <c r="A37" s="22"/>
      <c r="B37" s="35"/>
      <c r="C37" s="1158" t="s">
        <v>539</v>
      </c>
      <c r="D37" s="1158"/>
      <c r="E37" s="1159"/>
      <c r="F37" s="36">
        <v>3.91</v>
      </c>
      <c r="G37" s="37">
        <v>4.58</v>
      </c>
      <c r="H37" s="37">
        <v>6.19</v>
      </c>
      <c r="I37" s="37">
        <v>5.03</v>
      </c>
      <c r="J37" s="38">
        <v>3.41</v>
      </c>
      <c r="K37" s="22"/>
      <c r="L37" s="22"/>
      <c r="M37" s="22"/>
      <c r="N37" s="22"/>
      <c r="O37" s="22"/>
      <c r="P37" s="22"/>
    </row>
    <row r="38" spans="1:16" ht="39" customHeight="1" x14ac:dyDescent="0.2">
      <c r="A38" s="22"/>
      <c r="B38" s="35"/>
      <c r="C38" s="1158" t="s">
        <v>540</v>
      </c>
      <c r="D38" s="1158"/>
      <c r="E38" s="1159"/>
      <c r="F38" s="36">
        <v>0.99</v>
      </c>
      <c r="G38" s="37">
        <v>1.21</v>
      </c>
      <c r="H38" s="37">
        <v>0.97</v>
      </c>
      <c r="I38" s="37">
        <v>0.56999999999999995</v>
      </c>
      <c r="J38" s="38">
        <v>0.44</v>
      </c>
      <c r="K38" s="22"/>
      <c r="L38" s="22"/>
      <c r="M38" s="22"/>
      <c r="N38" s="22"/>
      <c r="O38" s="22"/>
      <c r="P38" s="22"/>
    </row>
    <row r="39" spans="1:16" ht="39" customHeight="1" x14ac:dyDescent="0.2">
      <c r="A39" s="22"/>
      <c r="B39" s="35"/>
      <c r="C39" s="1158" t="s">
        <v>541</v>
      </c>
      <c r="D39" s="1158"/>
      <c r="E39" s="1159"/>
      <c r="F39" s="36">
        <v>0.13</v>
      </c>
      <c r="G39" s="37">
        <v>0.5</v>
      </c>
      <c r="H39" s="37">
        <v>0.75</v>
      </c>
      <c r="I39" s="37">
        <v>0.38</v>
      </c>
      <c r="J39" s="38">
        <v>0.15</v>
      </c>
      <c r="K39" s="22"/>
      <c r="L39" s="22"/>
      <c r="M39" s="22"/>
      <c r="N39" s="22"/>
      <c r="O39" s="22"/>
      <c r="P39" s="22"/>
    </row>
    <row r="40" spans="1:16" ht="39" customHeight="1" x14ac:dyDescent="0.2">
      <c r="A40" s="22"/>
      <c r="B40" s="35"/>
      <c r="C40" s="1158" t="s">
        <v>542</v>
      </c>
      <c r="D40" s="1158"/>
      <c r="E40" s="1159"/>
      <c r="F40" s="36">
        <v>0.02</v>
      </c>
      <c r="G40" s="37">
        <v>0.03</v>
      </c>
      <c r="H40" s="37">
        <v>0.03</v>
      </c>
      <c r="I40" s="37">
        <v>0.05</v>
      </c>
      <c r="J40" s="38">
        <v>0.15</v>
      </c>
      <c r="K40" s="22"/>
      <c r="L40" s="22"/>
      <c r="M40" s="22"/>
      <c r="N40" s="22"/>
      <c r="O40" s="22"/>
      <c r="P40" s="22"/>
    </row>
    <row r="41" spans="1:16" ht="39" customHeight="1" x14ac:dyDescent="0.2">
      <c r="A41" s="22"/>
      <c r="B41" s="35"/>
      <c r="C41" s="1158" t="s">
        <v>543</v>
      </c>
      <c r="D41" s="1158"/>
      <c r="E41" s="1159"/>
      <c r="F41" s="36">
        <v>0.02</v>
      </c>
      <c r="G41" s="37">
        <v>0.01</v>
      </c>
      <c r="H41" s="37">
        <v>0</v>
      </c>
      <c r="I41" s="37">
        <v>0</v>
      </c>
      <c r="J41" s="38">
        <v>0</v>
      </c>
      <c r="K41" s="22"/>
      <c r="L41" s="22"/>
      <c r="M41" s="22"/>
      <c r="N41" s="22"/>
      <c r="O41" s="22"/>
      <c r="P41" s="22"/>
    </row>
    <row r="42" spans="1:16" ht="39" customHeight="1" x14ac:dyDescent="0.2">
      <c r="A42" s="22"/>
      <c r="B42" s="39"/>
      <c r="C42" s="1158" t="s">
        <v>544</v>
      </c>
      <c r="D42" s="1158"/>
      <c r="E42" s="1159"/>
      <c r="F42" s="36" t="s">
        <v>492</v>
      </c>
      <c r="G42" s="37" t="s">
        <v>492</v>
      </c>
      <c r="H42" s="37" t="s">
        <v>492</v>
      </c>
      <c r="I42" s="37" t="s">
        <v>492</v>
      </c>
      <c r="J42" s="38" t="s">
        <v>492</v>
      </c>
      <c r="K42" s="22"/>
      <c r="L42" s="22"/>
      <c r="M42" s="22"/>
      <c r="N42" s="22"/>
      <c r="O42" s="22"/>
      <c r="P42" s="22"/>
    </row>
    <row r="43" spans="1:16" ht="39" customHeight="1" thickBot="1" x14ac:dyDescent="0.25">
      <c r="A43" s="22"/>
      <c r="B43" s="40"/>
      <c r="C43" s="1160" t="s">
        <v>545</v>
      </c>
      <c r="D43" s="1160"/>
      <c r="E43" s="1161"/>
      <c r="F43" s="41">
        <v>0.06</v>
      </c>
      <c r="G43" s="42">
        <v>0.01</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njcGOQIBm1MgtcPwlVG6Sm4BAhpZm32At7Ss/KL7RDMF1KmFlmc0eOCE9yKVPIw1YsT8Sio1m9xj4ambvROhng==" saltValue="Z1/ovlsRIsLbtW0VNdLP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4"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2" zoomScaleSheetLayoutView="55" workbookViewId="0">
      <selection sqref="A1:A1048576"/>
    </sheetView>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530</v>
      </c>
      <c r="L44" s="54" t="s">
        <v>531</v>
      </c>
      <c r="M44" s="54" t="s">
        <v>532</v>
      </c>
      <c r="N44" s="54" t="s">
        <v>533</v>
      </c>
      <c r="O44" s="55" t="s">
        <v>534</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11489</v>
      </c>
      <c r="L45" s="58">
        <v>11153</v>
      </c>
      <c r="M45" s="58">
        <v>10825</v>
      </c>
      <c r="N45" s="58">
        <v>11307</v>
      </c>
      <c r="O45" s="59">
        <v>11351</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492</v>
      </c>
      <c r="L46" s="62" t="s">
        <v>492</v>
      </c>
      <c r="M46" s="62" t="s">
        <v>492</v>
      </c>
      <c r="N46" s="62" t="s">
        <v>492</v>
      </c>
      <c r="O46" s="63" t="s">
        <v>492</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492</v>
      </c>
      <c r="L47" s="62" t="s">
        <v>492</v>
      </c>
      <c r="M47" s="62" t="s">
        <v>492</v>
      </c>
      <c r="N47" s="62" t="s">
        <v>492</v>
      </c>
      <c r="O47" s="63" t="s">
        <v>492</v>
      </c>
      <c r="P47" s="46"/>
      <c r="Q47" s="46"/>
      <c r="R47" s="46"/>
      <c r="S47" s="46"/>
      <c r="T47" s="46"/>
      <c r="U47" s="46"/>
    </row>
    <row r="48" spans="1:21" ht="30.75" customHeight="1" x14ac:dyDescent="0.2">
      <c r="A48" s="46"/>
      <c r="B48" s="1189"/>
      <c r="C48" s="1190"/>
      <c r="D48" s="60"/>
      <c r="E48" s="1166" t="s">
        <v>13</v>
      </c>
      <c r="F48" s="1166"/>
      <c r="G48" s="1166"/>
      <c r="H48" s="1166"/>
      <c r="I48" s="1166"/>
      <c r="J48" s="1167"/>
      <c r="K48" s="61">
        <v>583</v>
      </c>
      <c r="L48" s="62">
        <v>584</v>
      </c>
      <c r="M48" s="62">
        <v>1289</v>
      </c>
      <c r="N48" s="62">
        <v>1235</v>
      </c>
      <c r="O48" s="63">
        <v>1195</v>
      </c>
      <c r="P48" s="46"/>
      <c r="Q48" s="46"/>
      <c r="R48" s="46"/>
      <c r="S48" s="46"/>
      <c r="T48" s="46"/>
      <c r="U48" s="46"/>
    </row>
    <row r="49" spans="1:21" ht="30.75" customHeight="1" x14ac:dyDescent="0.2">
      <c r="A49" s="46"/>
      <c r="B49" s="1189"/>
      <c r="C49" s="1190"/>
      <c r="D49" s="60"/>
      <c r="E49" s="1166" t="s">
        <v>14</v>
      </c>
      <c r="F49" s="1166"/>
      <c r="G49" s="1166"/>
      <c r="H49" s="1166"/>
      <c r="I49" s="1166"/>
      <c r="J49" s="1167"/>
      <c r="K49" s="61" t="s">
        <v>492</v>
      </c>
      <c r="L49" s="62" t="s">
        <v>492</v>
      </c>
      <c r="M49" s="62" t="s">
        <v>492</v>
      </c>
      <c r="N49" s="62" t="s">
        <v>492</v>
      </c>
      <c r="O49" s="63" t="s">
        <v>492</v>
      </c>
      <c r="P49" s="46"/>
      <c r="Q49" s="46"/>
      <c r="R49" s="46"/>
      <c r="S49" s="46"/>
      <c r="T49" s="46"/>
      <c r="U49" s="46"/>
    </row>
    <row r="50" spans="1:21" ht="30.75" customHeight="1" x14ac:dyDescent="0.2">
      <c r="A50" s="46"/>
      <c r="B50" s="1189"/>
      <c r="C50" s="1190"/>
      <c r="D50" s="60"/>
      <c r="E50" s="1166" t="s">
        <v>15</v>
      </c>
      <c r="F50" s="1166"/>
      <c r="G50" s="1166"/>
      <c r="H50" s="1166"/>
      <c r="I50" s="1166"/>
      <c r="J50" s="1167"/>
      <c r="K50" s="61">
        <v>4082</v>
      </c>
      <c r="L50" s="62">
        <v>111</v>
      </c>
      <c r="M50" s="62">
        <v>94</v>
      </c>
      <c r="N50" s="62">
        <v>94</v>
      </c>
      <c r="O50" s="63">
        <v>94</v>
      </c>
      <c r="P50" s="46"/>
      <c r="Q50" s="46"/>
      <c r="R50" s="46"/>
      <c r="S50" s="46"/>
      <c r="T50" s="46"/>
      <c r="U50" s="46"/>
    </row>
    <row r="51" spans="1:21" ht="30.75" customHeight="1" x14ac:dyDescent="0.2">
      <c r="A51" s="46"/>
      <c r="B51" s="1191"/>
      <c r="C51" s="1192"/>
      <c r="D51" s="64"/>
      <c r="E51" s="1166" t="s">
        <v>16</v>
      </c>
      <c r="F51" s="1166"/>
      <c r="G51" s="1166"/>
      <c r="H51" s="1166"/>
      <c r="I51" s="1166"/>
      <c r="J51" s="1167"/>
      <c r="K51" s="61">
        <v>0</v>
      </c>
      <c r="L51" s="62">
        <v>1</v>
      </c>
      <c r="M51" s="62">
        <v>1</v>
      </c>
      <c r="N51" s="62">
        <v>0</v>
      </c>
      <c r="O51" s="63">
        <v>0</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12927</v>
      </c>
      <c r="L52" s="62">
        <v>12092</v>
      </c>
      <c r="M52" s="62">
        <v>12631</v>
      </c>
      <c r="N52" s="62">
        <v>12968</v>
      </c>
      <c r="O52" s="63">
        <v>12838</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3227</v>
      </c>
      <c r="L53" s="67">
        <v>-243</v>
      </c>
      <c r="M53" s="67">
        <v>-422</v>
      </c>
      <c r="N53" s="67">
        <v>-332</v>
      </c>
      <c r="O53" s="68">
        <v>-198</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546</v>
      </c>
      <c r="L57" s="79" t="s">
        <v>547</v>
      </c>
      <c r="M57" s="79" t="s">
        <v>548</v>
      </c>
      <c r="N57" s="79" t="s">
        <v>549</v>
      </c>
      <c r="O57" s="80" t="s">
        <v>550</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bzBmycHVGQSlnc7KL0I+loL9xdmBaPKkLGRfXs7AOgq6TlI1yl0R4u3pEzNKH7gB+WE0/A/AVxuOzZJvxZrXAg==" saltValue="u9dkAW/vAmq5bTHgBcqph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8"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530</v>
      </c>
      <c r="J40" s="101" t="s">
        <v>531</v>
      </c>
      <c r="K40" s="101" t="s">
        <v>532</v>
      </c>
      <c r="L40" s="101" t="s">
        <v>533</v>
      </c>
      <c r="M40" s="102" t="s">
        <v>534</v>
      </c>
    </row>
    <row r="41" spans="2:13" ht="27.75" customHeight="1" x14ac:dyDescent="0.2">
      <c r="B41" s="1207" t="s">
        <v>30</v>
      </c>
      <c r="C41" s="1208"/>
      <c r="D41" s="103"/>
      <c r="E41" s="1209" t="s">
        <v>31</v>
      </c>
      <c r="F41" s="1209"/>
      <c r="G41" s="1209"/>
      <c r="H41" s="1210"/>
      <c r="I41" s="342">
        <v>120617</v>
      </c>
      <c r="J41" s="343">
        <v>124855</v>
      </c>
      <c r="K41" s="343">
        <v>129336</v>
      </c>
      <c r="L41" s="343">
        <v>128041</v>
      </c>
      <c r="M41" s="344">
        <v>125187</v>
      </c>
    </row>
    <row r="42" spans="2:13" ht="27.75" customHeight="1" x14ac:dyDescent="0.2">
      <c r="B42" s="1197"/>
      <c r="C42" s="1198"/>
      <c r="D42" s="104"/>
      <c r="E42" s="1201" t="s">
        <v>32</v>
      </c>
      <c r="F42" s="1201"/>
      <c r="G42" s="1201"/>
      <c r="H42" s="1202"/>
      <c r="I42" s="345">
        <v>1274</v>
      </c>
      <c r="J42" s="346">
        <v>1164</v>
      </c>
      <c r="K42" s="346">
        <v>1070</v>
      </c>
      <c r="L42" s="346">
        <v>976</v>
      </c>
      <c r="M42" s="347">
        <v>882</v>
      </c>
    </row>
    <row r="43" spans="2:13" ht="27.75" customHeight="1" x14ac:dyDescent="0.2">
      <c r="B43" s="1197"/>
      <c r="C43" s="1198"/>
      <c r="D43" s="104"/>
      <c r="E43" s="1201" t="s">
        <v>33</v>
      </c>
      <c r="F43" s="1201"/>
      <c r="G43" s="1201"/>
      <c r="H43" s="1202"/>
      <c r="I43" s="345">
        <v>7759</v>
      </c>
      <c r="J43" s="346">
        <v>6436</v>
      </c>
      <c r="K43" s="346">
        <v>5853</v>
      </c>
      <c r="L43" s="346">
        <v>7197</v>
      </c>
      <c r="M43" s="347">
        <v>8485</v>
      </c>
    </row>
    <row r="44" spans="2:13" ht="27.75" customHeight="1" x14ac:dyDescent="0.2">
      <c r="B44" s="1197"/>
      <c r="C44" s="1198"/>
      <c r="D44" s="104"/>
      <c r="E44" s="1201" t="s">
        <v>34</v>
      </c>
      <c r="F44" s="1201"/>
      <c r="G44" s="1201"/>
      <c r="H44" s="1202"/>
      <c r="I44" s="345" t="s">
        <v>492</v>
      </c>
      <c r="J44" s="346" t="s">
        <v>492</v>
      </c>
      <c r="K44" s="346" t="s">
        <v>492</v>
      </c>
      <c r="L44" s="346" t="s">
        <v>492</v>
      </c>
      <c r="M44" s="347" t="s">
        <v>492</v>
      </c>
    </row>
    <row r="45" spans="2:13" ht="27.75" customHeight="1" x14ac:dyDescent="0.2">
      <c r="B45" s="1197"/>
      <c r="C45" s="1198"/>
      <c r="D45" s="104"/>
      <c r="E45" s="1201" t="s">
        <v>35</v>
      </c>
      <c r="F45" s="1201"/>
      <c r="G45" s="1201"/>
      <c r="H45" s="1202"/>
      <c r="I45" s="345">
        <v>14056</v>
      </c>
      <c r="J45" s="346">
        <v>14697</v>
      </c>
      <c r="K45" s="346">
        <v>14113</v>
      </c>
      <c r="L45" s="346">
        <v>14087</v>
      </c>
      <c r="M45" s="347">
        <v>14947</v>
      </c>
    </row>
    <row r="46" spans="2:13" ht="27.75" customHeight="1" x14ac:dyDescent="0.2">
      <c r="B46" s="1197"/>
      <c r="C46" s="1198"/>
      <c r="D46" s="105"/>
      <c r="E46" s="1201" t="s">
        <v>36</v>
      </c>
      <c r="F46" s="1201"/>
      <c r="G46" s="1201"/>
      <c r="H46" s="1202"/>
      <c r="I46" s="345">
        <v>731</v>
      </c>
      <c r="J46" s="346" t="s">
        <v>492</v>
      </c>
      <c r="K46" s="346" t="s">
        <v>492</v>
      </c>
      <c r="L46" s="346" t="s">
        <v>492</v>
      </c>
      <c r="M46" s="347" t="s">
        <v>492</v>
      </c>
    </row>
    <row r="47" spans="2:13" ht="27.75" customHeight="1" x14ac:dyDescent="0.2">
      <c r="B47" s="1197"/>
      <c r="C47" s="1198"/>
      <c r="D47" s="106"/>
      <c r="E47" s="1211" t="s">
        <v>37</v>
      </c>
      <c r="F47" s="1212"/>
      <c r="G47" s="1212"/>
      <c r="H47" s="1213"/>
      <c r="I47" s="345" t="s">
        <v>492</v>
      </c>
      <c r="J47" s="346" t="s">
        <v>492</v>
      </c>
      <c r="K47" s="346" t="s">
        <v>492</v>
      </c>
      <c r="L47" s="346" t="s">
        <v>492</v>
      </c>
      <c r="M47" s="347" t="s">
        <v>492</v>
      </c>
    </row>
    <row r="48" spans="2:13" ht="27.75" customHeight="1" x14ac:dyDescent="0.2">
      <c r="B48" s="1197"/>
      <c r="C48" s="1198"/>
      <c r="D48" s="104"/>
      <c r="E48" s="1201" t="s">
        <v>38</v>
      </c>
      <c r="F48" s="1201"/>
      <c r="G48" s="1201"/>
      <c r="H48" s="1202"/>
      <c r="I48" s="345" t="s">
        <v>492</v>
      </c>
      <c r="J48" s="346" t="s">
        <v>492</v>
      </c>
      <c r="K48" s="346" t="s">
        <v>492</v>
      </c>
      <c r="L48" s="346" t="s">
        <v>492</v>
      </c>
      <c r="M48" s="347" t="s">
        <v>492</v>
      </c>
    </row>
    <row r="49" spans="2:13" ht="27.75" customHeight="1" x14ac:dyDescent="0.2">
      <c r="B49" s="1199"/>
      <c r="C49" s="1200"/>
      <c r="D49" s="104"/>
      <c r="E49" s="1201" t="s">
        <v>39</v>
      </c>
      <c r="F49" s="1201"/>
      <c r="G49" s="1201"/>
      <c r="H49" s="1202"/>
      <c r="I49" s="345" t="s">
        <v>492</v>
      </c>
      <c r="J49" s="346" t="s">
        <v>492</v>
      </c>
      <c r="K49" s="346" t="s">
        <v>492</v>
      </c>
      <c r="L49" s="346" t="s">
        <v>492</v>
      </c>
      <c r="M49" s="347" t="s">
        <v>492</v>
      </c>
    </row>
    <row r="50" spans="2:13" ht="27.75" customHeight="1" x14ac:dyDescent="0.2">
      <c r="B50" s="1195" t="s">
        <v>40</v>
      </c>
      <c r="C50" s="1196"/>
      <c r="D50" s="107"/>
      <c r="E50" s="1201" t="s">
        <v>41</v>
      </c>
      <c r="F50" s="1201"/>
      <c r="G50" s="1201"/>
      <c r="H50" s="1202"/>
      <c r="I50" s="345">
        <v>17679</v>
      </c>
      <c r="J50" s="346">
        <v>20898</v>
      </c>
      <c r="K50" s="346">
        <v>24447</v>
      </c>
      <c r="L50" s="346">
        <v>29294</v>
      </c>
      <c r="M50" s="347">
        <v>31438</v>
      </c>
    </row>
    <row r="51" spans="2:13" ht="27.75" customHeight="1" x14ac:dyDescent="0.2">
      <c r="B51" s="1197"/>
      <c r="C51" s="1198"/>
      <c r="D51" s="104"/>
      <c r="E51" s="1201" t="s">
        <v>42</v>
      </c>
      <c r="F51" s="1201"/>
      <c r="G51" s="1201"/>
      <c r="H51" s="1202"/>
      <c r="I51" s="345">
        <v>28154</v>
      </c>
      <c r="J51" s="346">
        <v>37835</v>
      </c>
      <c r="K51" s="346">
        <v>35914</v>
      </c>
      <c r="L51" s="346">
        <v>37717</v>
      </c>
      <c r="M51" s="347">
        <v>37250</v>
      </c>
    </row>
    <row r="52" spans="2:13" ht="27.75" customHeight="1" x14ac:dyDescent="0.2">
      <c r="B52" s="1199"/>
      <c r="C52" s="1200"/>
      <c r="D52" s="104"/>
      <c r="E52" s="1201" t="s">
        <v>43</v>
      </c>
      <c r="F52" s="1201"/>
      <c r="G52" s="1201"/>
      <c r="H52" s="1202"/>
      <c r="I52" s="345">
        <v>107192</v>
      </c>
      <c r="J52" s="346">
        <v>108876</v>
      </c>
      <c r="K52" s="346">
        <v>111802</v>
      </c>
      <c r="L52" s="346">
        <v>109267</v>
      </c>
      <c r="M52" s="347">
        <v>104617</v>
      </c>
    </row>
    <row r="53" spans="2:13" ht="27.75" customHeight="1" thickBot="1" x14ac:dyDescent="0.25">
      <c r="B53" s="1203" t="s">
        <v>19</v>
      </c>
      <c r="C53" s="1204"/>
      <c r="D53" s="108"/>
      <c r="E53" s="1205" t="s">
        <v>44</v>
      </c>
      <c r="F53" s="1205"/>
      <c r="G53" s="1205"/>
      <c r="H53" s="1206"/>
      <c r="I53" s="348">
        <v>-8588</v>
      </c>
      <c r="J53" s="349">
        <v>-20456</v>
      </c>
      <c r="K53" s="349">
        <v>-21792</v>
      </c>
      <c r="L53" s="349">
        <v>-25978</v>
      </c>
      <c r="M53" s="350">
        <v>-23805</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lbfiiyY/bwAUlBSHgDO+D3/rk82y7kLgHkwkHrvvPpWEwEZDv0442tvTl7yRcjlwg/MYX0R4SMRerxT9uNLEUw==" saltValue="AHP+bhTnGGrtbhQ38y40D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64" zoomScale="85" zoomScaleNormal="85" zoomScaleSheetLayoutView="100" workbookViewId="0">
      <selection sqref="A1:A1048576"/>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532</v>
      </c>
      <c r="G54" s="117" t="s">
        <v>533</v>
      </c>
      <c r="H54" s="118" t="s">
        <v>534</v>
      </c>
    </row>
    <row r="55" spans="2:8" ht="52.5" customHeight="1" x14ac:dyDescent="0.2">
      <c r="B55" s="119"/>
      <c r="C55" s="1222" t="s">
        <v>46</v>
      </c>
      <c r="D55" s="1222"/>
      <c r="E55" s="1223"/>
      <c r="F55" s="120">
        <v>7903</v>
      </c>
      <c r="G55" s="120">
        <v>9720</v>
      </c>
      <c r="H55" s="121">
        <v>10502</v>
      </c>
    </row>
    <row r="56" spans="2:8" ht="52.5" customHeight="1" x14ac:dyDescent="0.2">
      <c r="B56" s="122"/>
      <c r="C56" s="1224" t="s">
        <v>47</v>
      </c>
      <c r="D56" s="1224"/>
      <c r="E56" s="1225"/>
      <c r="F56" s="123">
        <v>565</v>
      </c>
      <c r="G56" s="123">
        <v>565</v>
      </c>
      <c r="H56" s="124">
        <v>565</v>
      </c>
    </row>
    <row r="57" spans="2:8" ht="53.25" customHeight="1" x14ac:dyDescent="0.2">
      <c r="B57" s="122"/>
      <c r="C57" s="1226" t="s">
        <v>48</v>
      </c>
      <c r="D57" s="1226"/>
      <c r="E57" s="1227"/>
      <c r="F57" s="125">
        <v>18672</v>
      </c>
      <c r="G57" s="125">
        <v>21458</v>
      </c>
      <c r="H57" s="126">
        <v>22805</v>
      </c>
    </row>
    <row r="58" spans="2:8" ht="45.75" customHeight="1" x14ac:dyDescent="0.2">
      <c r="B58" s="127"/>
      <c r="C58" s="1214" t="s">
        <v>556</v>
      </c>
      <c r="D58" s="1215"/>
      <c r="E58" s="1216"/>
      <c r="F58" s="128">
        <v>4744</v>
      </c>
      <c r="G58" s="128">
        <v>7244</v>
      </c>
      <c r="H58" s="129">
        <v>8267</v>
      </c>
    </row>
    <row r="59" spans="2:8" ht="45.75" customHeight="1" x14ac:dyDescent="0.2">
      <c r="B59" s="127"/>
      <c r="C59" s="1214" t="s">
        <v>557</v>
      </c>
      <c r="D59" s="1215"/>
      <c r="E59" s="1216"/>
      <c r="F59" s="128">
        <v>5012</v>
      </c>
      <c r="G59" s="128">
        <v>4514</v>
      </c>
      <c r="H59" s="129">
        <v>4514</v>
      </c>
    </row>
    <row r="60" spans="2:8" ht="45.75" customHeight="1" x14ac:dyDescent="0.2">
      <c r="B60" s="127"/>
      <c r="C60" s="1214" t="s">
        <v>558</v>
      </c>
      <c r="D60" s="1215"/>
      <c r="E60" s="1216"/>
      <c r="F60" s="128">
        <v>3655</v>
      </c>
      <c r="G60" s="128">
        <v>3655</v>
      </c>
      <c r="H60" s="129">
        <v>3655</v>
      </c>
    </row>
    <row r="61" spans="2:8" ht="45.75" customHeight="1" x14ac:dyDescent="0.2">
      <c r="B61" s="127"/>
      <c r="C61" s="1214" t="s">
        <v>559</v>
      </c>
      <c r="D61" s="1215"/>
      <c r="E61" s="1216"/>
      <c r="F61" s="128">
        <v>1895</v>
      </c>
      <c r="G61" s="128">
        <v>2195</v>
      </c>
      <c r="H61" s="129">
        <v>2495</v>
      </c>
    </row>
    <row r="62" spans="2:8" ht="45.75" customHeight="1" thickBot="1" x14ac:dyDescent="0.25">
      <c r="B62" s="130"/>
      <c r="C62" s="1217" t="s">
        <v>560</v>
      </c>
      <c r="D62" s="1218"/>
      <c r="E62" s="1219"/>
      <c r="F62" s="131">
        <v>1189</v>
      </c>
      <c r="G62" s="131">
        <v>1189</v>
      </c>
      <c r="H62" s="132">
        <v>1189</v>
      </c>
    </row>
    <row r="63" spans="2:8" ht="52.5" customHeight="1" thickBot="1" x14ac:dyDescent="0.25">
      <c r="B63" s="133"/>
      <c r="C63" s="1220" t="s">
        <v>49</v>
      </c>
      <c r="D63" s="1220"/>
      <c r="E63" s="1221"/>
      <c r="F63" s="134">
        <v>27140</v>
      </c>
      <c r="G63" s="134">
        <v>31743</v>
      </c>
      <c r="H63" s="135">
        <v>33873</v>
      </c>
    </row>
    <row r="64" spans="2:8" ht="13" x14ac:dyDescent="0.2"/>
  </sheetData>
  <sheetProtection algorithmName="SHA-512" hashValue="RMdvNp/Bb4F1QsWql2E3A8sw0Rr4eyhYf11yU537lzaqRH8P26+vQUhn8I7pP6ayAUYiXrmvD9cJXSUe8y0mSw==" saltValue="st4bNa5jOqZCXQXkQERv7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0"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D7F40-F501-4E38-AB24-4EB50D44C15A}">
  <sheetPr>
    <pageSetUpPr fitToPage="1"/>
  </sheetPr>
  <dimension ref="A1:DE85"/>
  <sheetViews>
    <sheetView showGridLines="0" tabSelected="1" topLeftCell="A3" zoomScale="85" zoomScaleNormal="85" zoomScaleSheetLayoutView="55" workbookViewId="0">
      <selection activeCell="AN39" sqref="AN39"/>
    </sheetView>
  </sheetViews>
  <sheetFormatPr defaultColWidth="0" defaultRowHeight="13.5" customHeight="1" zeroHeight="1" x14ac:dyDescent="0.2"/>
  <cols>
    <col min="1" max="1" width="6.36328125" style="255" customWidth="1"/>
    <col min="2" max="107" width="2.453125" style="255" customWidth="1"/>
    <col min="108" max="108" width="6.08984375" style="261" customWidth="1"/>
    <col min="109" max="109" width="5.90625" style="259" customWidth="1"/>
    <col min="110" max="16384" width="8.63281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 x14ac:dyDescent="0.2">
      <c r="DD19" s="255"/>
      <c r="DE19" s="255"/>
    </row>
    <row r="20" spans="1:109" ht="13"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 x14ac:dyDescent="0.2">
      <c r="B23" s="259"/>
    </row>
    <row r="24" spans="1:109" ht="13" x14ac:dyDescent="0.2">
      <c r="B24" s="259"/>
    </row>
    <row r="25" spans="1:109" ht="13" x14ac:dyDescent="0.2">
      <c r="B25" s="259"/>
    </row>
    <row r="26" spans="1:109" ht="13" x14ac:dyDescent="0.2">
      <c r="B26" s="259"/>
    </row>
    <row r="27" spans="1:109" ht="13" x14ac:dyDescent="0.2">
      <c r="B27" s="259"/>
    </row>
    <row r="28" spans="1:109" ht="13" x14ac:dyDescent="0.2">
      <c r="B28" s="259"/>
    </row>
    <row r="29" spans="1:109" ht="13" x14ac:dyDescent="0.2">
      <c r="B29" s="259"/>
    </row>
    <row r="30" spans="1:109" ht="13" x14ac:dyDescent="0.2">
      <c r="B30" s="259"/>
    </row>
    <row r="31" spans="1:109" ht="13" x14ac:dyDescent="0.2">
      <c r="B31" s="259"/>
    </row>
    <row r="32" spans="1:109" ht="13" x14ac:dyDescent="0.2">
      <c r="B32" s="259"/>
    </row>
    <row r="33" spans="2:109" ht="13" x14ac:dyDescent="0.2">
      <c r="B33" s="259"/>
    </row>
    <row r="34" spans="2:109" ht="13" x14ac:dyDescent="0.2">
      <c r="B34" s="259"/>
    </row>
    <row r="35" spans="2:109" ht="13" x14ac:dyDescent="0.2">
      <c r="B35" s="259"/>
    </row>
    <row r="36" spans="2:109" ht="13" x14ac:dyDescent="0.2">
      <c r="B36" s="259"/>
    </row>
    <row r="37" spans="2:109" ht="13" x14ac:dyDescent="0.2">
      <c r="B37" s="259"/>
    </row>
    <row r="38" spans="2:109" ht="13" x14ac:dyDescent="0.2">
      <c r="B38" s="259"/>
    </row>
    <row r="39" spans="2:109" ht="13"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 x14ac:dyDescent="0.2">
      <c r="B40" s="356"/>
      <c r="DD40" s="356"/>
      <c r="DE40" s="255"/>
    </row>
    <row r="41" spans="2:109" ht="16.5" x14ac:dyDescent="0.2">
      <c r="B41" s="256" t="s">
        <v>566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 x14ac:dyDescent="0.2">
      <c r="B42" s="259"/>
      <c r="G42" s="357"/>
      <c r="I42" s="358"/>
      <c r="J42" s="358"/>
      <c r="K42" s="358"/>
      <c r="AM42" s="357"/>
      <c r="AN42" s="357" t="s">
        <v>567</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50" t="s">
        <v>575</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 x14ac:dyDescent="0.2">
      <c r="B49" s="259"/>
      <c r="AN49" s="255" t="s">
        <v>568</v>
      </c>
    </row>
    <row r="50" spans="1:109" ht="13"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530</v>
      </c>
      <c r="BQ50" s="1234"/>
      <c r="BR50" s="1234"/>
      <c r="BS50" s="1234"/>
      <c r="BT50" s="1234"/>
      <c r="BU50" s="1234"/>
      <c r="BV50" s="1234"/>
      <c r="BW50" s="1234"/>
      <c r="BX50" s="1234" t="s">
        <v>531</v>
      </c>
      <c r="BY50" s="1234"/>
      <c r="BZ50" s="1234"/>
      <c r="CA50" s="1234"/>
      <c r="CB50" s="1234"/>
      <c r="CC50" s="1234"/>
      <c r="CD50" s="1234"/>
      <c r="CE50" s="1234"/>
      <c r="CF50" s="1234" t="s">
        <v>532</v>
      </c>
      <c r="CG50" s="1234"/>
      <c r="CH50" s="1234"/>
      <c r="CI50" s="1234"/>
      <c r="CJ50" s="1234"/>
      <c r="CK50" s="1234"/>
      <c r="CL50" s="1234"/>
      <c r="CM50" s="1234"/>
      <c r="CN50" s="1234" t="s">
        <v>533</v>
      </c>
      <c r="CO50" s="1234"/>
      <c r="CP50" s="1234"/>
      <c r="CQ50" s="1234"/>
      <c r="CR50" s="1234"/>
      <c r="CS50" s="1234"/>
      <c r="CT50" s="1234"/>
      <c r="CU50" s="1234"/>
      <c r="CV50" s="1234" t="s">
        <v>534</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569</v>
      </c>
      <c r="AO51" s="1233"/>
      <c r="AP51" s="1233"/>
      <c r="AQ51" s="1233"/>
      <c r="AR51" s="1233"/>
      <c r="AS51" s="1233"/>
      <c r="AT51" s="1233"/>
      <c r="AU51" s="1233"/>
      <c r="AV51" s="1233"/>
      <c r="AW51" s="1233"/>
      <c r="AX51" s="1233"/>
      <c r="AY51" s="1233"/>
      <c r="AZ51" s="1233"/>
      <c r="BA51" s="1233"/>
      <c r="BB51" s="1233" t="s">
        <v>570</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571</v>
      </c>
      <c r="BC53" s="1233"/>
      <c r="BD53" s="1233"/>
      <c r="BE53" s="1233"/>
      <c r="BF53" s="1233"/>
      <c r="BG53" s="1233"/>
      <c r="BH53" s="1233"/>
      <c r="BI53" s="1233"/>
      <c r="BJ53" s="1233"/>
      <c r="BK53" s="1233"/>
      <c r="BL53" s="1233"/>
      <c r="BM53" s="1233"/>
      <c r="BN53" s="1233"/>
      <c r="BO53" s="1233"/>
      <c r="BP53" s="1230">
        <v>61.1</v>
      </c>
      <c r="BQ53" s="1230"/>
      <c r="BR53" s="1230"/>
      <c r="BS53" s="1230"/>
      <c r="BT53" s="1230"/>
      <c r="BU53" s="1230"/>
      <c r="BV53" s="1230"/>
      <c r="BW53" s="1230"/>
      <c r="BX53" s="1230">
        <v>62.8</v>
      </c>
      <c r="BY53" s="1230"/>
      <c r="BZ53" s="1230"/>
      <c r="CA53" s="1230"/>
      <c r="CB53" s="1230"/>
      <c r="CC53" s="1230"/>
      <c r="CD53" s="1230"/>
      <c r="CE53" s="1230"/>
      <c r="CF53" s="1230">
        <v>60</v>
      </c>
      <c r="CG53" s="1230"/>
      <c r="CH53" s="1230"/>
      <c r="CI53" s="1230"/>
      <c r="CJ53" s="1230"/>
      <c r="CK53" s="1230"/>
      <c r="CL53" s="1230"/>
      <c r="CM53" s="1230"/>
      <c r="CN53" s="1230">
        <v>61.5</v>
      </c>
      <c r="CO53" s="1230"/>
      <c r="CP53" s="1230"/>
      <c r="CQ53" s="1230"/>
      <c r="CR53" s="1230"/>
      <c r="CS53" s="1230"/>
      <c r="CT53" s="1230"/>
      <c r="CU53" s="1230"/>
      <c r="CV53" s="1230">
        <v>63</v>
      </c>
      <c r="CW53" s="1230"/>
      <c r="CX53" s="1230"/>
      <c r="CY53" s="1230"/>
      <c r="CZ53" s="1230"/>
      <c r="DA53" s="1230"/>
      <c r="DB53" s="1230"/>
      <c r="DC53" s="1230"/>
    </row>
    <row r="54" spans="1:109" ht="13"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 x14ac:dyDescent="0.2">
      <c r="A55" s="358"/>
      <c r="B55" s="259"/>
      <c r="G55" s="1228"/>
      <c r="H55" s="1228"/>
      <c r="I55" s="1228"/>
      <c r="J55" s="1228"/>
      <c r="K55" s="1235"/>
      <c r="L55" s="1235"/>
      <c r="M55" s="1235"/>
      <c r="N55" s="1235"/>
      <c r="AN55" s="1234" t="s">
        <v>572</v>
      </c>
      <c r="AO55" s="1234"/>
      <c r="AP55" s="1234"/>
      <c r="AQ55" s="1234"/>
      <c r="AR55" s="1234"/>
      <c r="AS55" s="1234"/>
      <c r="AT55" s="1234"/>
      <c r="AU55" s="1234"/>
      <c r="AV55" s="1234"/>
      <c r="AW55" s="1234"/>
      <c r="AX55" s="1234"/>
      <c r="AY55" s="1234"/>
      <c r="AZ55" s="1234"/>
      <c r="BA55" s="1234"/>
      <c r="BB55" s="1233" t="s">
        <v>570</v>
      </c>
      <c r="BC55" s="1233"/>
      <c r="BD55" s="1233"/>
      <c r="BE55" s="1233"/>
      <c r="BF55" s="1233"/>
      <c r="BG55" s="1233"/>
      <c r="BH55" s="1233"/>
      <c r="BI55" s="1233"/>
      <c r="BJ55" s="1233"/>
      <c r="BK55" s="1233"/>
      <c r="BL55" s="1233"/>
      <c r="BM55" s="1233"/>
      <c r="BN55" s="1233"/>
      <c r="BO55" s="1233"/>
      <c r="BP55" s="1230">
        <v>33.9</v>
      </c>
      <c r="BQ55" s="1230"/>
      <c r="BR55" s="1230"/>
      <c r="BS55" s="1230"/>
      <c r="BT55" s="1230"/>
      <c r="BU55" s="1230"/>
      <c r="BV55" s="1230"/>
      <c r="BW55" s="1230"/>
      <c r="BX55" s="1230">
        <v>31.5</v>
      </c>
      <c r="BY55" s="1230"/>
      <c r="BZ55" s="1230"/>
      <c r="CA55" s="1230"/>
      <c r="CB55" s="1230"/>
      <c r="CC55" s="1230"/>
      <c r="CD55" s="1230"/>
      <c r="CE55" s="1230"/>
      <c r="CF55" s="1230">
        <v>23.4</v>
      </c>
      <c r="CG55" s="1230"/>
      <c r="CH55" s="1230"/>
      <c r="CI55" s="1230"/>
      <c r="CJ55" s="1230"/>
      <c r="CK55" s="1230"/>
      <c r="CL55" s="1230"/>
      <c r="CM55" s="1230"/>
      <c r="CN55" s="1230">
        <v>18.2</v>
      </c>
      <c r="CO55" s="1230"/>
      <c r="CP55" s="1230"/>
      <c r="CQ55" s="1230"/>
      <c r="CR55" s="1230"/>
      <c r="CS55" s="1230"/>
      <c r="CT55" s="1230"/>
      <c r="CU55" s="1230"/>
      <c r="CV55" s="1230">
        <v>17.100000000000001</v>
      </c>
      <c r="CW55" s="1230"/>
      <c r="CX55" s="1230"/>
      <c r="CY55" s="1230"/>
      <c r="CZ55" s="1230"/>
      <c r="DA55" s="1230"/>
      <c r="DB55" s="1230"/>
      <c r="DC55" s="1230"/>
    </row>
    <row r="56" spans="1:109" ht="13"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571</v>
      </c>
      <c r="BC57" s="1233"/>
      <c r="BD57" s="1233"/>
      <c r="BE57" s="1233"/>
      <c r="BF57" s="1233"/>
      <c r="BG57" s="1233"/>
      <c r="BH57" s="1233"/>
      <c r="BI57" s="1233"/>
      <c r="BJ57" s="1233"/>
      <c r="BK57" s="1233"/>
      <c r="BL57" s="1233"/>
      <c r="BM57" s="1233"/>
      <c r="BN57" s="1233"/>
      <c r="BO57" s="1233"/>
      <c r="BP57" s="1230">
        <v>61.8</v>
      </c>
      <c r="BQ57" s="1230"/>
      <c r="BR57" s="1230"/>
      <c r="BS57" s="1230"/>
      <c r="BT57" s="1230"/>
      <c r="BU57" s="1230"/>
      <c r="BV57" s="1230"/>
      <c r="BW57" s="1230"/>
      <c r="BX57" s="1230">
        <v>62.9</v>
      </c>
      <c r="BY57" s="1230"/>
      <c r="BZ57" s="1230"/>
      <c r="CA57" s="1230"/>
      <c r="CB57" s="1230"/>
      <c r="CC57" s="1230"/>
      <c r="CD57" s="1230"/>
      <c r="CE57" s="1230"/>
      <c r="CF57" s="1230">
        <v>63.9</v>
      </c>
      <c r="CG57" s="1230"/>
      <c r="CH57" s="1230"/>
      <c r="CI57" s="1230"/>
      <c r="CJ57" s="1230"/>
      <c r="CK57" s="1230"/>
      <c r="CL57" s="1230"/>
      <c r="CM57" s="1230"/>
      <c r="CN57" s="1230">
        <v>64.900000000000006</v>
      </c>
      <c r="CO57" s="1230"/>
      <c r="CP57" s="1230"/>
      <c r="CQ57" s="1230"/>
      <c r="CR57" s="1230"/>
      <c r="CS57" s="1230"/>
      <c r="CT57" s="1230"/>
      <c r="CU57" s="1230"/>
      <c r="CV57" s="1230">
        <v>65.8</v>
      </c>
      <c r="CW57" s="1230"/>
      <c r="CX57" s="1230"/>
      <c r="CY57" s="1230"/>
      <c r="CZ57" s="1230"/>
      <c r="DA57" s="1230"/>
      <c r="DB57" s="1230"/>
      <c r="DC57" s="1230"/>
      <c r="DD57" s="363"/>
      <c r="DE57" s="362"/>
    </row>
    <row r="58" spans="1:109" s="358" customFormat="1" ht="13"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5" x14ac:dyDescent="0.2">
      <c r="B63" s="312" t="s">
        <v>573</v>
      </c>
    </row>
    <row r="64" spans="1:109" ht="13" x14ac:dyDescent="0.2">
      <c r="B64" s="259"/>
      <c r="G64" s="357"/>
      <c r="I64" s="369"/>
      <c r="J64" s="369"/>
      <c r="K64" s="369"/>
      <c r="L64" s="369"/>
      <c r="M64" s="369"/>
      <c r="N64" s="370"/>
      <c r="AM64" s="357"/>
      <c r="AN64" s="357" t="s">
        <v>567</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 x14ac:dyDescent="0.2">
      <c r="B65" s="259"/>
      <c r="AN65" s="1236" t="s">
        <v>576</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 x14ac:dyDescent="0.2">
      <c r="B71" s="259"/>
      <c r="G71" s="374"/>
      <c r="I71" s="375"/>
      <c r="J71" s="372"/>
      <c r="K71" s="372"/>
      <c r="L71" s="373"/>
      <c r="M71" s="372"/>
      <c r="N71" s="373"/>
      <c r="AM71" s="374"/>
      <c r="AN71" s="255" t="s">
        <v>568</v>
      </c>
    </row>
    <row r="72" spans="2:107" ht="13"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530</v>
      </c>
      <c r="BQ72" s="1234"/>
      <c r="BR72" s="1234"/>
      <c r="BS72" s="1234"/>
      <c r="BT72" s="1234"/>
      <c r="BU72" s="1234"/>
      <c r="BV72" s="1234"/>
      <c r="BW72" s="1234"/>
      <c r="BX72" s="1234" t="s">
        <v>531</v>
      </c>
      <c r="BY72" s="1234"/>
      <c r="BZ72" s="1234"/>
      <c r="CA72" s="1234"/>
      <c r="CB72" s="1234"/>
      <c r="CC72" s="1234"/>
      <c r="CD72" s="1234"/>
      <c r="CE72" s="1234"/>
      <c r="CF72" s="1234" t="s">
        <v>532</v>
      </c>
      <c r="CG72" s="1234"/>
      <c r="CH72" s="1234"/>
      <c r="CI72" s="1234"/>
      <c r="CJ72" s="1234"/>
      <c r="CK72" s="1234"/>
      <c r="CL72" s="1234"/>
      <c r="CM72" s="1234"/>
      <c r="CN72" s="1234" t="s">
        <v>533</v>
      </c>
      <c r="CO72" s="1234"/>
      <c r="CP72" s="1234"/>
      <c r="CQ72" s="1234"/>
      <c r="CR72" s="1234"/>
      <c r="CS72" s="1234"/>
      <c r="CT72" s="1234"/>
      <c r="CU72" s="1234"/>
      <c r="CV72" s="1234" t="s">
        <v>534</v>
      </c>
      <c r="CW72" s="1234"/>
      <c r="CX72" s="1234"/>
      <c r="CY72" s="1234"/>
      <c r="CZ72" s="1234"/>
      <c r="DA72" s="1234"/>
      <c r="DB72" s="1234"/>
      <c r="DC72" s="1234"/>
    </row>
    <row r="73" spans="2:107" ht="13" x14ac:dyDescent="0.2">
      <c r="B73" s="259"/>
      <c r="G73" s="1245"/>
      <c r="H73" s="1245"/>
      <c r="I73" s="1245"/>
      <c r="J73" s="1245"/>
      <c r="K73" s="1229"/>
      <c r="L73" s="1229"/>
      <c r="M73" s="1229"/>
      <c r="N73" s="1229"/>
      <c r="AM73" s="359"/>
      <c r="AN73" s="1233" t="s">
        <v>569</v>
      </c>
      <c r="AO73" s="1233"/>
      <c r="AP73" s="1233"/>
      <c r="AQ73" s="1233"/>
      <c r="AR73" s="1233"/>
      <c r="AS73" s="1233"/>
      <c r="AT73" s="1233"/>
      <c r="AU73" s="1233"/>
      <c r="AV73" s="1233"/>
      <c r="AW73" s="1233"/>
      <c r="AX73" s="1233"/>
      <c r="AY73" s="1233"/>
      <c r="AZ73" s="1233"/>
      <c r="BA73" s="1233"/>
      <c r="BB73" s="1233" t="s">
        <v>570</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574</v>
      </c>
      <c r="BC75" s="1233"/>
      <c r="BD75" s="1233"/>
      <c r="BE75" s="1233"/>
      <c r="BF75" s="1233"/>
      <c r="BG75" s="1233"/>
      <c r="BH75" s="1233"/>
      <c r="BI75" s="1233"/>
      <c r="BJ75" s="1233"/>
      <c r="BK75" s="1233"/>
      <c r="BL75" s="1233"/>
      <c r="BM75" s="1233"/>
      <c r="BN75" s="1233"/>
      <c r="BO75" s="1233"/>
      <c r="BP75" s="1230">
        <v>2.1</v>
      </c>
      <c r="BQ75" s="1230"/>
      <c r="BR75" s="1230"/>
      <c r="BS75" s="1230"/>
      <c r="BT75" s="1230"/>
      <c r="BU75" s="1230"/>
      <c r="BV75" s="1230"/>
      <c r="BW75" s="1230"/>
      <c r="BX75" s="1230">
        <v>1.7</v>
      </c>
      <c r="BY75" s="1230"/>
      <c r="BZ75" s="1230"/>
      <c r="CA75" s="1230"/>
      <c r="CB75" s="1230"/>
      <c r="CC75" s="1230"/>
      <c r="CD75" s="1230"/>
      <c r="CE75" s="1230"/>
      <c r="CF75" s="1230">
        <v>1.4</v>
      </c>
      <c r="CG75" s="1230"/>
      <c r="CH75" s="1230"/>
      <c r="CI75" s="1230"/>
      <c r="CJ75" s="1230"/>
      <c r="CK75" s="1230"/>
      <c r="CL75" s="1230"/>
      <c r="CM75" s="1230"/>
      <c r="CN75" s="1230">
        <v>-0.5</v>
      </c>
      <c r="CO75" s="1230"/>
      <c r="CP75" s="1230"/>
      <c r="CQ75" s="1230"/>
      <c r="CR75" s="1230"/>
      <c r="CS75" s="1230"/>
      <c r="CT75" s="1230"/>
      <c r="CU75" s="1230"/>
      <c r="CV75" s="1230">
        <v>-0.4</v>
      </c>
      <c r="CW75" s="1230"/>
      <c r="CX75" s="1230"/>
      <c r="CY75" s="1230"/>
      <c r="CZ75" s="1230"/>
      <c r="DA75" s="1230"/>
      <c r="DB75" s="1230"/>
      <c r="DC75" s="1230"/>
    </row>
    <row r="76" spans="2:107" ht="13"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 x14ac:dyDescent="0.2">
      <c r="B77" s="259"/>
      <c r="G77" s="1228"/>
      <c r="H77" s="1228"/>
      <c r="I77" s="1228"/>
      <c r="J77" s="1228"/>
      <c r="K77" s="1229"/>
      <c r="L77" s="1229"/>
      <c r="M77" s="1229"/>
      <c r="N77" s="1229"/>
      <c r="AN77" s="1234" t="s">
        <v>572</v>
      </c>
      <c r="AO77" s="1234"/>
      <c r="AP77" s="1234"/>
      <c r="AQ77" s="1234"/>
      <c r="AR77" s="1234"/>
      <c r="AS77" s="1234"/>
      <c r="AT77" s="1234"/>
      <c r="AU77" s="1234"/>
      <c r="AV77" s="1234"/>
      <c r="AW77" s="1234"/>
      <c r="AX77" s="1234"/>
      <c r="AY77" s="1234"/>
      <c r="AZ77" s="1234"/>
      <c r="BA77" s="1234"/>
      <c r="BB77" s="1233" t="s">
        <v>570</v>
      </c>
      <c r="BC77" s="1233"/>
      <c r="BD77" s="1233"/>
      <c r="BE77" s="1233"/>
      <c r="BF77" s="1233"/>
      <c r="BG77" s="1233"/>
      <c r="BH77" s="1233"/>
      <c r="BI77" s="1233"/>
      <c r="BJ77" s="1233"/>
      <c r="BK77" s="1233"/>
      <c r="BL77" s="1233"/>
      <c r="BM77" s="1233"/>
      <c r="BN77" s="1233"/>
      <c r="BO77" s="1233"/>
      <c r="BP77" s="1230">
        <v>33.9</v>
      </c>
      <c r="BQ77" s="1230"/>
      <c r="BR77" s="1230"/>
      <c r="BS77" s="1230"/>
      <c r="BT77" s="1230"/>
      <c r="BU77" s="1230"/>
      <c r="BV77" s="1230"/>
      <c r="BW77" s="1230"/>
      <c r="BX77" s="1230">
        <v>31.5</v>
      </c>
      <c r="BY77" s="1230"/>
      <c r="BZ77" s="1230"/>
      <c r="CA77" s="1230"/>
      <c r="CB77" s="1230"/>
      <c r="CC77" s="1230"/>
      <c r="CD77" s="1230"/>
      <c r="CE77" s="1230"/>
      <c r="CF77" s="1230">
        <v>23.4</v>
      </c>
      <c r="CG77" s="1230"/>
      <c r="CH77" s="1230"/>
      <c r="CI77" s="1230"/>
      <c r="CJ77" s="1230"/>
      <c r="CK77" s="1230"/>
      <c r="CL77" s="1230"/>
      <c r="CM77" s="1230"/>
      <c r="CN77" s="1230">
        <v>18.2</v>
      </c>
      <c r="CO77" s="1230"/>
      <c r="CP77" s="1230"/>
      <c r="CQ77" s="1230"/>
      <c r="CR77" s="1230"/>
      <c r="CS77" s="1230"/>
      <c r="CT77" s="1230"/>
      <c r="CU77" s="1230"/>
      <c r="CV77" s="1230">
        <v>17.100000000000001</v>
      </c>
      <c r="CW77" s="1230"/>
      <c r="CX77" s="1230"/>
      <c r="CY77" s="1230"/>
      <c r="CZ77" s="1230"/>
      <c r="DA77" s="1230"/>
      <c r="DB77" s="1230"/>
      <c r="DC77" s="1230"/>
    </row>
    <row r="78" spans="2:107" ht="13"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574</v>
      </c>
      <c r="BC79" s="1233"/>
      <c r="BD79" s="1233"/>
      <c r="BE79" s="1233"/>
      <c r="BF79" s="1233"/>
      <c r="BG79" s="1233"/>
      <c r="BH79" s="1233"/>
      <c r="BI79" s="1233"/>
      <c r="BJ79" s="1233"/>
      <c r="BK79" s="1233"/>
      <c r="BL79" s="1233"/>
      <c r="BM79" s="1233"/>
      <c r="BN79" s="1233"/>
      <c r="BO79" s="1233"/>
      <c r="BP79" s="1230">
        <v>5.7</v>
      </c>
      <c r="BQ79" s="1230"/>
      <c r="BR79" s="1230"/>
      <c r="BS79" s="1230"/>
      <c r="BT79" s="1230"/>
      <c r="BU79" s="1230"/>
      <c r="BV79" s="1230"/>
      <c r="BW79" s="1230"/>
      <c r="BX79" s="1230">
        <v>5.4</v>
      </c>
      <c r="BY79" s="1230"/>
      <c r="BZ79" s="1230"/>
      <c r="CA79" s="1230"/>
      <c r="CB79" s="1230"/>
      <c r="CC79" s="1230"/>
      <c r="CD79" s="1230"/>
      <c r="CE79" s="1230"/>
      <c r="CF79" s="1230">
        <v>5.2</v>
      </c>
      <c r="CG79" s="1230"/>
      <c r="CH79" s="1230"/>
      <c r="CI79" s="1230"/>
      <c r="CJ79" s="1230"/>
      <c r="CK79" s="1230"/>
      <c r="CL79" s="1230"/>
      <c r="CM79" s="1230"/>
      <c r="CN79" s="1230">
        <v>5.2</v>
      </c>
      <c r="CO79" s="1230"/>
      <c r="CP79" s="1230"/>
      <c r="CQ79" s="1230"/>
      <c r="CR79" s="1230"/>
      <c r="CS79" s="1230"/>
      <c r="CT79" s="1230"/>
      <c r="CU79" s="1230"/>
      <c r="CV79" s="1230">
        <v>5.2</v>
      </c>
      <c r="CW79" s="1230"/>
      <c r="CX79" s="1230"/>
      <c r="CY79" s="1230"/>
      <c r="CZ79" s="1230"/>
      <c r="DA79" s="1230"/>
      <c r="DB79" s="1230"/>
      <c r="DC79" s="1230"/>
    </row>
    <row r="80" spans="2:107" ht="13"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 x14ac:dyDescent="0.2">
      <c r="B81" s="259"/>
    </row>
    <row r="82" spans="2:109" ht="16.5"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 x14ac:dyDescent="0.2">
      <c r="DD84" s="255"/>
      <c r="DE84" s="255"/>
    </row>
    <row r="85" spans="2:109" ht="13" x14ac:dyDescent="0.2">
      <c r="DD85" s="255"/>
      <c r="DE85" s="255"/>
    </row>
  </sheetData>
  <sheetProtection algorithmName="SHA-512" hashValue="mIe7qmWpyJCQQXMxHqNiXJ9Q9mNrnCSbp7cpXAfz5sQNwbO6z8fG3nlNhB+u/wjVSPO+Yq370sMV+W3XpyRTbQ==" saltValue="3rtK460c3UUkla4a3nLZ2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2E558-DE3C-4756-8142-8F4D38AAB75F}">
  <sheetPr>
    <pageSetUpPr fitToPage="1"/>
  </sheetPr>
  <dimension ref="A1:DR125"/>
  <sheetViews>
    <sheetView showGridLines="0" topLeftCell="A29" zoomScale="85" zoomScaleNormal="85" zoomScaleSheetLayoutView="70" workbookViewId="0">
      <selection activeCell="C95" sqref="C95"/>
    </sheetView>
  </sheetViews>
  <sheetFormatPr defaultColWidth="0" defaultRowHeight="13.5" customHeight="1" zeroHeight="1" x14ac:dyDescent="0.2"/>
  <cols>
    <col min="1" max="34" width="2.453125" style="254" customWidth="1"/>
    <col min="35" max="122" width="2.453125" style="253" customWidth="1"/>
    <col min="123" max="16384" width="2.4531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 x14ac:dyDescent="0.2">
      <c r="S2" s="253"/>
      <c r="AH2" s="253"/>
    </row>
    <row r="3" spans="1:34" ht="13"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 x14ac:dyDescent="0.2"/>
    <row r="5" spans="1:34" ht="13" x14ac:dyDescent="0.2"/>
    <row r="6" spans="1:34" ht="13" x14ac:dyDescent="0.2"/>
    <row r="7" spans="1:34" ht="13" x14ac:dyDescent="0.2"/>
    <row r="8" spans="1:34" ht="13" x14ac:dyDescent="0.2"/>
    <row r="9" spans="1:34" ht="13" x14ac:dyDescent="0.2">
      <c r="AH9" s="253"/>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3"/>
    </row>
    <row r="18" spans="12:34" ht="13" x14ac:dyDescent="0.2"/>
    <row r="19" spans="12:34" ht="13" x14ac:dyDescent="0.2"/>
    <row r="20" spans="12:34" ht="13" x14ac:dyDescent="0.2">
      <c r="AH20" s="253"/>
    </row>
    <row r="21" spans="12:34" ht="13" x14ac:dyDescent="0.2">
      <c r="AH21" s="253"/>
    </row>
    <row r="22" spans="12:34" ht="13" x14ac:dyDescent="0.2"/>
    <row r="23" spans="12:34" ht="13" x14ac:dyDescent="0.2"/>
    <row r="24" spans="12:34" ht="13" x14ac:dyDescent="0.2">
      <c r="Q24" s="253"/>
    </row>
    <row r="25" spans="12:34" ht="13" x14ac:dyDescent="0.2"/>
    <row r="26" spans="12:34" ht="13" x14ac:dyDescent="0.2"/>
    <row r="27" spans="12:34" ht="13" x14ac:dyDescent="0.2"/>
    <row r="28" spans="12:34" ht="13" x14ac:dyDescent="0.2">
      <c r="O28" s="253"/>
      <c r="T28" s="253"/>
      <c r="AH28" s="253"/>
    </row>
    <row r="29" spans="12:34" ht="13" x14ac:dyDescent="0.2"/>
    <row r="30" spans="12:34" ht="13" x14ac:dyDescent="0.2"/>
    <row r="31" spans="12:34" ht="13" x14ac:dyDescent="0.2">
      <c r="Q31" s="253"/>
    </row>
    <row r="32" spans="12:34" ht="13" x14ac:dyDescent="0.2">
      <c r="L32" s="253"/>
    </row>
    <row r="33" spans="2:34" ht="13" x14ac:dyDescent="0.2">
      <c r="C33" s="253"/>
      <c r="E33" s="253"/>
      <c r="G33" s="253"/>
      <c r="I33" s="253"/>
      <c r="X33" s="253"/>
    </row>
    <row r="34" spans="2:34" ht="13" x14ac:dyDescent="0.2">
      <c r="B34" s="253"/>
      <c r="P34" s="253"/>
      <c r="R34" s="253"/>
      <c r="T34" s="253"/>
    </row>
    <row r="35" spans="2:34" ht="13" x14ac:dyDescent="0.2">
      <c r="D35" s="253"/>
      <c r="W35" s="253"/>
      <c r="AC35" s="253"/>
      <c r="AD35" s="253"/>
      <c r="AE35" s="253"/>
      <c r="AF35" s="253"/>
      <c r="AG35" s="253"/>
      <c r="AH35" s="253"/>
    </row>
    <row r="36" spans="2:34" ht="13" x14ac:dyDescent="0.2">
      <c r="H36" s="253"/>
      <c r="J36" s="253"/>
      <c r="K36" s="253"/>
      <c r="M36" s="253"/>
      <c r="Y36" s="253"/>
      <c r="Z36" s="253"/>
      <c r="AA36" s="253"/>
      <c r="AB36" s="253"/>
      <c r="AC36" s="253"/>
      <c r="AD36" s="253"/>
      <c r="AE36" s="253"/>
      <c r="AF36" s="253"/>
      <c r="AG36" s="253"/>
      <c r="AH36" s="253"/>
    </row>
    <row r="37" spans="2:34" ht="13" x14ac:dyDescent="0.2">
      <c r="AH37" s="253"/>
    </row>
    <row r="38" spans="2:34" ht="13" x14ac:dyDescent="0.2">
      <c r="AG38" s="253"/>
      <c r="AH38" s="253"/>
    </row>
    <row r="39" spans="2:34" ht="13" x14ac:dyDescent="0.2"/>
    <row r="40" spans="2:34" ht="13" x14ac:dyDescent="0.2">
      <c r="X40" s="253"/>
    </row>
    <row r="41" spans="2:34" ht="13" x14ac:dyDescent="0.2">
      <c r="R41" s="253"/>
    </row>
    <row r="42" spans="2:34" ht="13" x14ac:dyDescent="0.2">
      <c r="W42" s="253"/>
    </row>
    <row r="43" spans="2:34" ht="13" x14ac:dyDescent="0.2">
      <c r="Y43" s="253"/>
      <c r="Z43" s="253"/>
      <c r="AA43" s="253"/>
      <c r="AB43" s="253"/>
      <c r="AC43" s="253"/>
      <c r="AD43" s="253"/>
      <c r="AE43" s="253"/>
      <c r="AF43" s="253"/>
      <c r="AG43" s="253"/>
      <c r="AH43" s="253"/>
    </row>
    <row r="44" spans="2:34" ht="13" x14ac:dyDescent="0.2">
      <c r="AH44" s="253"/>
    </row>
    <row r="45" spans="2:34" ht="13" x14ac:dyDescent="0.2">
      <c r="X45" s="253"/>
    </row>
    <row r="46" spans="2:34" ht="13" x14ac:dyDescent="0.2"/>
    <row r="47" spans="2:34" ht="13" x14ac:dyDescent="0.2"/>
    <row r="48" spans="2:34" ht="13" x14ac:dyDescent="0.2">
      <c r="W48" s="253"/>
      <c r="Y48" s="253"/>
      <c r="Z48" s="253"/>
      <c r="AA48" s="253"/>
      <c r="AB48" s="253"/>
      <c r="AC48" s="253"/>
      <c r="AD48" s="253"/>
      <c r="AE48" s="253"/>
      <c r="AF48" s="253"/>
      <c r="AG48" s="253"/>
      <c r="AH48" s="253"/>
    </row>
    <row r="49" spans="28:34" ht="13" x14ac:dyDescent="0.2"/>
    <row r="50" spans="28:34" ht="13" x14ac:dyDescent="0.2">
      <c r="AE50" s="253"/>
      <c r="AF50" s="253"/>
      <c r="AG50" s="253"/>
      <c r="AH50" s="253"/>
    </row>
    <row r="51" spans="28:34" ht="13" x14ac:dyDescent="0.2">
      <c r="AC51" s="253"/>
      <c r="AD51" s="253"/>
      <c r="AE51" s="253"/>
      <c r="AF51" s="253"/>
      <c r="AG51" s="253"/>
      <c r="AH51" s="253"/>
    </row>
    <row r="52" spans="28:34" ht="13" x14ac:dyDescent="0.2"/>
    <row r="53" spans="28:34" ht="13" x14ac:dyDescent="0.2">
      <c r="AF53" s="253"/>
      <c r="AG53" s="253"/>
      <c r="AH53" s="253"/>
    </row>
    <row r="54" spans="28:34" ht="13" x14ac:dyDescent="0.2">
      <c r="AH54" s="253"/>
    </row>
    <row r="55" spans="28:34" ht="13" x14ac:dyDescent="0.2"/>
    <row r="56" spans="28:34" ht="13" x14ac:dyDescent="0.2">
      <c r="AB56" s="253"/>
      <c r="AC56" s="253"/>
      <c r="AD56" s="253"/>
      <c r="AE56" s="253"/>
      <c r="AF56" s="253"/>
      <c r="AG56" s="253"/>
      <c r="AH56" s="253"/>
    </row>
    <row r="57" spans="28:34" ht="13" x14ac:dyDescent="0.2">
      <c r="AH57" s="253"/>
    </row>
    <row r="58" spans="28:34" ht="13" x14ac:dyDescent="0.2">
      <c r="AH58" s="253"/>
    </row>
    <row r="59" spans="28:34" ht="13" x14ac:dyDescent="0.2"/>
    <row r="60" spans="28:34" ht="13" x14ac:dyDescent="0.2"/>
    <row r="61" spans="28:34" ht="13" x14ac:dyDescent="0.2"/>
    <row r="62" spans="28:34" ht="13" x14ac:dyDescent="0.2"/>
    <row r="63" spans="28:34" ht="13" x14ac:dyDescent="0.2">
      <c r="AH63" s="253"/>
    </row>
    <row r="64" spans="28:34" ht="13" x14ac:dyDescent="0.2">
      <c r="AG64" s="253"/>
      <c r="AH64" s="253"/>
    </row>
    <row r="65" spans="28:34" ht="13" x14ac:dyDescent="0.2"/>
    <row r="66" spans="28:34" ht="13" x14ac:dyDescent="0.2"/>
    <row r="67" spans="28:34" ht="13" x14ac:dyDescent="0.2"/>
    <row r="68" spans="28:34" ht="13" x14ac:dyDescent="0.2">
      <c r="AB68" s="253"/>
      <c r="AC68" s="253"/>
      <c r="AD68" s="253"/>
      <c r="AE68" s="253"/>
      <c r="AF68" s="253"/>
      <c r="AG68" s="253"/>
      <c r="AH68" s="253"/>
    </row>
    <row r="69" spans="28:34" ht="13" x14ac:dyDescent="0.2">
      <c r="AF69" s="253"/>
      <c r="AG69" s="253"/>
      <c r="AH69" s="253"/>
    </row>
    <row r="70" spans="28:34" ht="13" x14ac:dyDescent="0.2"/>
    <row r="71" spans="28:34" ht="13" x14ac:dyDescent="0.2"/>
    <row r="72" spans="28:34" ht="13" x14ac:dyDescent="0.2"/>
    <row r="73" spans="28:34" ht="13" x14ac:dyDescent="0.2"/>
    <row r="74" spans="28:34" ht="13" x14ac:dyDescent="0.2"/>
    <row r="75" spans="28:34" ht="13" x14ac:dyDescent="0.2">
      <c r="AH75" s="253"/>
    </row>
    <row r="76" spans="28:34" ht="13" x14ac:dyDescent="0.2">
      <c r="AF76" s="253"/>
      <c r="AG76" s="253"/>
      <c r="AH76" s="253"/>
    </row>
    <row r="77" spans="28:34" ht="13" x14ac:dyDescent="0.2">
      <c r="AG77" s="253"/>
      <c r="AH77" s="253"/>
    </row>
    <row r="78" spans="28:34" ht="13" x14ac:dyDescent="0.2"/>
    <row r="79" spans="28:34" ht="13" x14ac:dyDescent="0.2"/>
    <row r="80" spans="28:34" ht="13" x14ac:dyDescent="0.2"/>
    <row r="81" spans="25:34" ht="13" x14ac:dyDescent="0.2"/>
    <row r="82" spans="25:34" ht="13" x14ac:dyDescent="0.2">
      <c r="Y82" s="253"/>
    </row>
    <row r="83" spans="25:34" ht="13" x14ac:dyDescent="0.2">
      <c r="Y83" s="253"/>
      <c r="Z83" s="253"/>
      <c r="AA83" s="253"/>
      <c r="AB83" s="253"/>
      <c r="AC83" s="253"/>
      <c r="AD83" s="253"/>
      <c r="AE83" s="253"/>
      <c r="AF83" s="253"/>
      <c r="AG83" s="253"/>
      <c r="AH83" s="253"/>
    </row>
    <row r="84" spans="25:34" ht="13" x14ac:dyDescent="0.2"/>
    <row r="85" spans="25:34" ht="13" x14ac:dyDescent="0.2"/>
    <row r="86" spans="25:34" ht="13" x14ac:dyDescent="0.2"/>
    <row r="87" spans="25:34" ht="13" x14ac:dyDescent="0.2"/>
    <row r="88" spans="25:34" ht="13" x14ac:dyDescent="0.2">
      <c r="AH88" s="253"/>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480</v>
      </c>
    </row>
  </sheetData>
  <sheetProtection algorithmName="SHA-512" hashValue="32z+mtTD+/1cV/Y+OSGOVIfbaEz1ynkQVcGZlceTLYSTA5gAaCnuCi4DrmBi2uajRpnbxD+4VkA43P8esCdhSw==" saltValue="Onv5pKlA/RPuH06KAMS0Jw==" spinCount="100000" sheet="1" objects="1" scenarios="1"/>
  <dataConsolidate/>
  <phoneticPr fontId="2"/>
  <printOptions horizontalCentered="1" verticalCentered="1"/>
  <pageMargins left="0" right="0" top="0.19685039370078741" bottom="0" header="0.39370078740157483" footer="0"/>
  <pageSetup paperSize="8" scale="49"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20BE-9015-4E2C-B6B6-0D48DA36EDC8}">
  <sheetPr>
    <pageSetUpPr fitToPage="1"/>
  </sheetPr>
  <dimension ref="A1:DR125"/>
  <sheetViews>
    <sheetView showGridLines="0" zoomScale="85" zoomScaleNormal="85" zoomScaleSheetLayoutView="55" workbookViewId="0">
      <selection activeCell="B116" sqref="B116"/>
    </sheetView>
  </sheetViews>
  <sheetFormatPr defaultColWidth="0" defaultRowHeight="13.5" customHeight="1" zeroHeight="1" x14ac:dyDescent="0.2"/>
  <cols>
    <col min="1" max="34" width="2.453125" style="254" customWidth="1"/>
    <col min="35" max="122" width="2.453125" style="253" customWidth="1"/>
    <col min="123" max="16384" width="2.4531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 x14ac:dyDescent="0.2">
      <c r="S2" s="253"/>
      <c r="AH2" s="253"/>
    </row>
    <row r="3" spans="2:34" ht="13"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 x14ac:dyDescent="0.2"/>
    <row r="5" spans="2:34" ht="13" x14ac:dyDescent="0.2"/>
    <row r="6" spans="2:34" ht="13" x14ac:dyDescent="0.2"/>
    <row r="7" spans="2:34" ht="13" x14ac:dyDescent="0.2"/>
    <row r="8" spans="2:34" ht="13" x14ac:dyDescent="0.2"/>
    <row r="9" spans="2:34" ht="13" x14ac:dyDescent="0.2">
      <c r="AH9" s="253"/>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3"/>
    </row>
    <row r="18" spans="12:34" ht="13" x14ac:dyDescent="0.2"/>
    <row r="19" spans="12:34" ht="13" x14ac:dyDescent="0.2"/>
    <row r="20" spans="12:34" ht="13" x14ac:dyDescent="0.2">
      <c r="AH20" s="253"/>
    </row>
    <row r="21" spans="12:34" ht="13" x14ac:dyDescent="0.2">
      <c r="AH21" s="253"/>
    </row>
    <row r="22" spans="12:34" ht="13" x14ac:dyDescent="0.2"/>
    <row r="23" spans="12:34" ht="13" x14ac:dyDescent="0.2"/>
    <row r="24" spans="12:34" ht="13" x14ac:dyDescent="0.2">
      <c r="Q24" s="253"/>
    </row>
    <row r="25" spans="12:34" ht="13" x14ac:dyDescent="0.2"/>
    <row r="26" spans="12:34" ht="13" x14ac:dyDescent="0.2"/>
    <row r="27" spans="12:34" ht="13" x14ac:dyDescent="0.2"/>
    <row r="28" spans="12:34" ht="13" x14ac:dyDescent="0.2">
      <c r="O28" s="253"/>
      <c r="T28" s="253"/>
      <c r="AH28" s="253"/>
    </row>
    <row r="29" spans="12:34" ht="13" x14ac:dyDescent="0.2"/>
    <row r="30" spans="12:34" ht="13" x14ac:dyDescent="0.2"/>
    <row r="31" spans="12:34" ht="13" x14ac:dyDescent="0.2">
      <c r="Q31" s="253"/>
    </row>
    <row r="32" spans="12:34" ht="13" x14ac:dyDescent="0.2">
      <c r="L32" s="253"/>
    </row>
    <row r="33" spans="2:34" ht="13" x14ac:dyDescent="0.2">
      <c r="C33" s="253"/>
      <c r="E33" s="253"/>
      <c r="G33" s="253"/>
      <c r="I33" s="253"/>
      <c r="X33" s="253"/>
    </row>
    <row r="34" spans="2:34" ht="13" x14ac:dyDescent="0.2">
      <c r="B34" s="253"/>
      <c r="P34" s="253"/>
      <c r="R34" s="253"/>
      <c r="T34" s="253"/>
    </row>
    <row r="35" spans="2:34" ht="13" x14ac:dyDescent="0.2">
      <c r="D35" s="253"/>
      <c r="W35" s="253"/>
      <c r="AC35" s="253"/>
      <c r="AD35" s="253"/>
      <c r="AE35" s="253"/>
      <c r="AF35" s="253"/>
      <c r="AG35" s="253"/>
      <c r="AH35" s="253"/>
    </row>
    <row r="36" spans="2:34" ht="13" x14ac:dyDescent="0.2">
      <c r="H36" s="253"/>
      <c r="J36" s="253"/>
      <c r="K36" s="253"/>
      <c r="M36" s="253"/>
      <c r="Y36" s="253"/>
      <c r="Z36" s="253"/>
      <c r="AA36" s="253"/>
      <c r="AB36" s="253"/>
      <c r="AC36" s="253"/>
      <c r="AD36" s="253"/>
      <c r="AE36" s="253"/>
      <c r="AF36" s="253"/>
      <c r="AG36" s="253"/>
      <c r="AH36" s="253"/>
    </row>
    <row r="37" spans="2:34" ht="13" x14ac:dyDescent="0.2">
      <c r="AH37" s="253"/>
    </row>
    <row r="38" spans="2:34" ht="13" x14ac:dyDescent="0.2">
      <c r="AG38" s="253"/>
      <c r="AH38" s="253"/>
    </row>
    <row r="39" spans="2:34" ht="13" x14ac:dyDescent="0.2"/>
    <row r="40" spans="2:34" ht="13" x14ac:dyDescent="0.2">
      <c r="X40" s="253"/>
    </row>
    <row r="41" spans="2:34" ht="13" x14ac:dyDescent="0.2">
      <c r="R41" s="253"/>
    </row>
    <row r="42" spans="2:34" ht="13" x14ac:dyDescent="0.2">
      <c r="W42" s="253"/>
    </row>
    <row r="43" spans="2:34" ht="13" x14ac:dyDescent="0.2">
      <c r="Y43" s="253"/>
      <c r="Z43" s="253"/>
      <c r="AA43" s="253"/>
      <c r="AB43" s="253"/>
      <c r="AC43" s="253"/>
      <c r="AD43" s="253"/>
      <c r="AE43" s="253"/>
      <c r="AF43" s="253"/>
      <c r="AG43" s="253"/>
      <c r="AH43" s="253"/>
    </row>
    <row r="44" spans="2:34" ht="13" x14ac:dyDescent="0.2">
      <c r="AH44" s="253"/>
    </row>
    <row r="45" spans="2:34" ht="13" x14ac:dyDescent="0.2">
      <c r="X45" s="253"/>
    </row>
    <row r="46" spans="2:34" ht="13" x14ac:dyDescent="0.2"/>
    <row r="47" spans="2:34" ht="13" x14ac:dyDescent="0.2"/>
    <row r="48" spans="2:34" ht="13" x14ac:dyDescent="0.2">
      <c r="W48" s="253"/>
      <c r="Y48" s="253"/>
      <c r="Z48" s="253"/>
      <c r="AA48" s="253"/>
      <c r="AB48" s="253"/>
      <c r="AC48" s="253"/>
      <c r="AD48" s="253"/>
      <c r="AE48" s="253"/>
      <c r="AF48" s="253"/>
      <c r="AG48" s="253"/>
      <c r="AH48" s="253"/>
    </row>
    <row r="49" spans="28:34" ht="13" x14ac:dyDescent="0.2"/>
    <row r="50" spans="28:34" ht="13" x14ac:dyDescent="0.2">
      <c r="AE50" s="253"/>
      <c r="AF50" s="253"/>
      <c r="AG50" s="253"/>
      <c r="AH50" s="253"/>
    </row>
    <row r="51" spans="28:34" ht="13" x14ac:dyDescent="0.2">
      <c r="AC51" s="253"/>
      <c r="AD51" s="253"/>
      <c r="AE51" s="253"/>
      <c r="AF51" s="253"/>
      <c r="AG51" s="253"/>
      <c r="AH51" s="253"/>
    </row>
    <row r="52" spans="28:34" ht="13" x14ac:dyDescent="0.2"/>
    <row r="53" spans="28:34" ht="13" x14ac:dyDescent="0.2">
      <c r="AF53" s="253"/>
      <c r="AG53" s="253"/>
      <c r="AH53" s="253"/>
    </row>
    <row r="54" spans="28:34" ht="13" x14ac:dyDescent="0.2">
      <c r="AH54" s="253"/>
    </row>
    <row r="55" spans="28:34" ht="13" x14ac:dyDescent="0.2"/>
    <row r="56" spans="28:34" ht="13" x14ac:dyDescent="0.2">
      <c r="AB56" s="253"/>
      <c r="AC56" s="253"/>
      <c r="AD56" s="253"/>
      <c r="AE56" s="253"/>
      <c r="AF56" s="253"/>
      <c r="AG56" s="253"/>
      <c r="AH56" s="253"/>
    </row>
    <row r="57" spans="28:34" ht="13" x14ac:dyDescent="0.2">
      <c r="AH57" s="253"/>
    </row>
    <row r="58" spans="28:34" ht="13" x14ac:dyDescent="0.2">
      <c r="AH58" s="253"/>
    </row>
    <row r="59" spans="28:34" ht="13" x14ac:dyDescent="0.2">
      <c r="AG59" s="253"/>
      <c r="AH59" s="253"/>
    </row>
    <row r="60" spans="28:34" ht="13" x14ac:dyDescent="0.2"/>
    <row r="61" spans="28:34" ht="13" x14ac:dyDescent="0.2"/>
    <row r="62" spans="28:34" ht="13" x14ac:dyDescent="0.2"/>
    <row r="63" spans="28:34" ht="13" x14ac:dyDescent="0.2">
      <c r="AH63" s="253"/>
    </row>
    <row r="64" spans="28:34" ht="13" x14ac:dyDescent="0.2">
      <c r="AG64" s="253"/>
      <c r="AH64" s="253"/>
    </row>
    <row r="65" spans="28:34" ht="13" x14ac:dyDescent="0.2"/>
    <row r="66" spans="28:34" ht="13" x14ac:dyDescent="0.2"/>
    <row r="67" spans="28:34" ht="13" x14ac:dyDescent="0.2"/>
    <row r="68" spans="28:34" ht="13" x14ac:dyDescent="0.2">
      <c r="AB68" s="253"/>
      <c r="AC68" s="253"/>
      <c r="AD68" s="253"/>
      <c r="AE68" s="253"/>
      <c r="AF68" s="253"/>
      <c r="AG68" s="253"/>
      <c r="AH68" s="253"/>
    </row>
    <row r="69" spans="28:34" ht="13" x14ac:dyDescent="0.2">
      <c r="AF69" s="253"/>
      <c r="AG69" s="253"/>
      <c r="AH69" s="253"/>
    </row>
    <row r="70" spans="28:34" ht="13" x14ac:dyDescent="0.2"/>
    <row r="71" spans="28:34" ht="13" x14ac:dyDescent="0.2"/>
    <row r="72" spans="28:34" ht="13" x14ac:dyDescent="0.2"/>
    <row r="73" spans="28:34" ht="13" x14ac:dyDescent="0.2"/>
    <row r="74" spans="28:34" ht="13" x14ac:dyDescent="0.2"/>
    <row r="75" spans="28:34" ht="13" x14ac:dyDescent="0.2">
      <c r="AH75" s="253"/>
    </row>
    <row r="76" spans="28:34" ht="13" x14ac:dyDescent="0.2">
      <c r="AF76" s="253"/>
      <c r="AG76" s="253"/>
      <c r="AH76" s="253"/>
    </row>
    <row r="77" spans="28:34" ht="13" x14ac:dyDescent="0.2">
      <c r="AG77" s="253"/>
      <c r="AH77" s="253"/>
    </row>
    <row r="78" spans="28:34" ht="13" x14ac:dyDescent="0.2"/>
    <row r="79" spans="28:34" ht="13" x14ac:dyDescent="0.2"/>
    <row r="80" spans="28:34" ht="13" x14ac:dyDescent="0.2"/>
    <row r="81" spans="25:34" ht="13" x14ac:dyDescent="0.2"/>
    <row r="82" spans="25:34" ht="13" x14ac:dyDescent="0.2">
      <c r="Y82" s="253"/>
    </row>
    <row r="83" spans="25:34" ht="13" x14ac:dyDescent="0.2">
      <c r="Y83" s="253"/>
      <c r="Z83" s="253"/>
      <c r="AA83" s="253"/>
      <c r="AB83" s="253"/>
      <c r="AC83" s="253"/>
      <c r="AD83" s="253"/>
      <c r="AE83" s="253"/>
      <c r="AF83" s="253"/>
      <c r="AG83" s="253"/>
      <c r="AH83" s="253"/>
    </row>
    <row r="84" spans="25:34" ht="13" x14ac:dyDescent="0.2"/>
    <row r="85" spans="25:34" ht="13" x14ac:dyDescent="0.2"/>
    <row r="86" spans="25:34" ht="13" x14ac:dyDescent="0.2"/>
    <row r="87" spans="25:34" ht="13" x14ac:dyDescent="0.2"/>
    <row r="88" spans="25:34" ht="13" x14ac:dyDescent="0.2">
      <c r="AH88" s="253"/>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480</v>
      </c>
    </row>
  </sheetData>
  <sheetProtection algorithmName="SHA-512" hashValue="paohu1XUWvjDLsriijnlAx5Fh56gIsyTiXzi6fB1RsCGbFX7gsZxA/ifamTeQT+kUsPub1MQO0sG04a7+WQMgQ==" saltValue="49LfTSkM8+hGpOO/x9BsSA==" spinCount="100000" sheet="1" objects="1" scenarios="1"/>
  <dataConsolidate/>
  <phoneticPr fontId="2"/>
  <printOptions horizontalCentered="1" verticalCentered="1"/>
  <pageMargins left="0" right="0" top="0.19685039370078741" bottom="0"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2" customWidth="1"/>
    <col min="2" max="8" width="13.36328125" style="142" customWidth="1"/>
    <col min="9" max="16384" width="11.08984375" style="142"/>
  </cols>
  <sheetData>
    <row r="1" spans="1:8" x14ac:dyDescent="0.2">
      <c r="A1" s="136"/>
      <c r="B1" s="137"/>
      <c r="C1" s="138"/>
      <c r="D1" s="139"/>
      <c r="E1" s="140"/>
      <c r="F1" s="140"/>
      <c r="G1" s="140"/>
      <c r="H1" s="141"/>
    </row>
    <row r="2" spans="1:8" x14ac:dyDescent="0.2">
      <c r="A2" s="143"/>
      <c r="B2" s="144"/>
      <c r="C2" s="145"/>
      <c r="D2" s="146" t="s">
        <v>50</v>
      </c>
      <c r="E2" s="147"/>
      <c r="F2" s="148" t="s">
        <v>529</v>
      </c>
      <c r="G2" s="149"/>
      <c r="H2" s="150"/>
    </row>
    <row r="3" spans="1:8" x14ac:dyDescent="0.2">
      <c r="A3" s="146" t="s">
        <v>522</v>
      </c>
      <c r="B3" s="151"/>
      <c r="C3" s="152"/>
      <c r="D3" s="153">
        <v>46459</v>
      </c>
      <c r="E3" s="154"/>
      <c r="F3" s="155">
        <v>51849</v>
      </c>
      <c r="G3" s="156"/>
      <c r="H3" s="157"/>
    </row>
    <row r="4" spans="1:8" x14ac:dyDescent="0.2">
      <c r="A4" s="158"/>
      <c r="B4" s="159"/>
      <c r="C4" s="160"/>
      <c r="D4" s="161">
        <v>15557</v>
      </c>
      <c r="E4" s="162"/>
      <c r="F4" s="163">
        <v>26326</v>
      </c>
      <c r="G4" s="164"/>
      <c r="H4" s="165"/>
    </row>
    <row r="5" spans="1:8" x14ac:dyDescent="0.2">
      <c r="A5" s="146" t="s">
        <v>524</v>
      </c>
      <c r="B5" s="151"/>
      <c r="C5" s="152"/>
      <c r="D5" s="153">
        <v>48710</v>
      </c>
      <c r="E5" s="154"/>
      <c r="F5" s="155">
        <v>52191</v>
      </c>
      <c r="G5" s="156"/>
      <c r="H5" s="157"/>
    </row>
    <row r="6" spans="1:8" x14ac:dyDescent="0.2">
      <c r="A6" s="158"/>
      <c r="B6" s="159"/>
      <c r="C6" s="160"/>
      <c r="D6" s="161">
        <v>13122</v>
      </c>
      <c r="E6" s="162"/>
      <c r="F6" s="163">
        <v>26807</v>
      </c>
      <c r="G6" s="164"/>
      <c r="H6" s="165"/>
    </row>
    <row r="7" spans="1:8" x14ac:dyDescent="0.2">
      <c r="A7" s="146" t="s">
        <v>525</v>
      </c>
      <c r="B7" s="151"/>
      <c r="C7" s="152"/>
      <c r="D7" s="153">
        <v>47475</v>
      </c>
      <c r="E7" s="154"/>
      <c r="F7" s="155">
        <v>48105</v>
      </c>
      <c r="G7" s="156"/>
      <c r="H7" s="157"/>
    </row>
    <row r="8" spans="1:8" x14ac:dyDescent="0.2">
      <c r="A8" s="158"/>
      <c r="B8" s="159"/>
      <c r="C8" s="160"/>
      <c r="D8" s="161">
        <v>12002</v>
      </c>
      <c r="E8" s="162"/>
      <c r="F8" s="163">
        <v>24072</v>
      </c>
      <c r="G8" s="164"/>
      <c r="H8" s="165"/>
    </row>
    <row r="9" spans="1:8" x14ac:dyDescent="0.2">
      <c r="A9" s="146" t="s">
        <v>526</v>
      </c>
      <c r="B9" s="151"/>
      <c r="C9" s="152"/>
      <c r="D9" s="153">
        <v>36380</v>
      </c>
      <c r="E9" s="154"/>
      <c r="F9" s="155">
        <v>47446</v>
      </c>
      <c r="G9" s="156"/>
      <c r="H9" s="157"/>
    </row>
    <row r="10" spans="1:8" x14ac:dyDescent="0.2">
      <c r="A10" s="158"/>
      <c r="B10" s="159"/>
      <c r="C10" s="160"/>
      <c r="D10" s="161">
        <v>17325</v>
      </c>
      <c r="E10" s="162"/>
      <c r="F10" s="163">
        <v>24371</v>
      </c>
      <c r="G10" s="164"/>
      <c r="H10" s="165"/>
    </row>
    <row r="11" spans="1:8" x14ac:dyDescent="0.2">
      <c r="A11" s="146" t="s">
        <v>527</v>
      </c>
      <c r="B11" s="151"/>
      <c r="C11" s="152"/>
      <c r="D11" s="153">
        <v>32072</v>
      </c>
      <c r="E11" s="154"/>
      <c r="F11" s="155">
        <v>48387</v>
      </c>
      <c r="G11" s="156"/>
      <c r="H11" s="157"/>
    </row>
    <row r="12" spans="1:8" x14ac:dyDescent="0.2">
      <c r="A12" s="158"/>
      <c r="B12" s="159"/>
      <c r="C12" s="166"/>
      <c r="D12" s="161">
        <v>16327</v>
      </c>
      <c r="E12" s="162"/>
      <c r="F12" s="163">
        <v>25592</v>
      </c>
      <c r="G12" s="164"/>
      <c r="H12" s="165"/>
    </row>
    <row r="13" spans="1:8" x14ac:dyDescent="0.2">
      <c r="A13" s="146"/>
      <c r="B13" s="151"/>
      <c r="C13" s="152"/>
      <c r="D13" s="153">
        <v>42219</v>
      </c>
      <c r="E13" s="154"/>
      <c r="F13" s="155">
        <v>49596</v>
      </c>
      <c r="G13" s="167"/>
      <c r="H13" s="157"/>
    </row>
    <row r="14" spans="1:8" x14ac:dyDescent="0.2">
      <c r="A14" s="158"/>
      <c r="B14" s="159"/>
      <c r="C14" s="160"/>
      <c r="D14" s="161">
        <v>14867</v>
      </c>
      <c r="E14" s="162"/>
      <c r="F14" s="163">
        <v>25434</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3.94</v>
      </c>
      <c r="C19" s="168">
        <f>ROUND(VALUE(SUBSTITUTE(実質収支比率等に係る経年分析!G$48,"▲","-")),2)</f>
        <v>4.5999999999999996</v>
      </c>
      <c r="D19" s="168">
        <f>ROUND(VALUE(SUBSTITUTE(実質収支比率等に係る経年分析!H$48,"▲","-")),2)</f>
        <v>6.2</v>
      </c>
      <c r="E19" s="168">
        <f>ROUND(VALUE(SUBSTITUTE(実質収支比率等に係る経年分析!I$48,"▲","-")),2)</f>
        <v>5.04</v>
      </c>
      <c r="F19" s="168">
        <f>ROUND(VALUE(SUBSTITUTE(実質収支比率等に係る経年分析!J$48,"▲","-")),2)</f>
        <v>3.42</v>
      </c>
    </row>
    <row r="20" spans="1:11" x14ac:dyDescent="0.2">
      <c r="A20" s="168" t="s">
        <v>53</v>
      </c>
      <c r="B20" s="168">
        <f>ROUND(VALUE(SUBSTITUTE(実質収支比率等に係る経年分析!F$47,"▲","-")),2)</f>
        <v>7.18</v>
      </c>
      <c r="C20" s="168">
        <f>ROUND(VALUE(SUBSTITUTE(実質収支比率等に係る経年分析!G$47,"▲","-")),2)</f>
        <v>9.27</v>
      </c>
      <c r="D20" s="168">
        <f>ROUND(VALUE(SUBSTITUTE(実質収支比率等に係る経年分析!H$47,"▲","-")),2)</f>
        <v>10.57</v>
      </c>
      <c r="E20" s="168">
        <f>ROUND(VALUE(SUBSTITUTE(実質収支比率等に係る経年分析!I$47,"▲","-")),2)</f>
        <v>13.26</v>
      </c>
      <c r="F20" s="168">
        <f>ROUND(VALUE(SUBSTITUTE(実質収支比率等に係る経年分析!J$47,"▲","-")),2)</f>
        <v>13.91</v>
      </c>
    </row>
    <row r="21" spans="1:11" x14ac:dyDescent="0.2">
      <c r="A21" s="168" t="s">
        <v>54</v>
      </c>
      <c r="B21" s="168">
        <f>IF(ISNUMBER(VALUE(SUBSTITUTE(実質収支比率等に係る経年分析!F$49,"▲","-"))),ROUND(VALUE(SUBSTITUTE(実質収支比率等に係る経年分析!F$49,"▲","-")),2),NA())</f>
        <v>4.3899999999999997</v>
      </c>
      <c r="C21" s="168">
        <f>IF(ISNUMBER(VALUE(SUBSTITUTE(実質収支比率等に係る経年分析!G$49,"▲","-"))),ROUND(VALUE(SUBSTITUTE(実質収支比率等に係る経年分析!G$49,"▲","-")),2),NA())</f>
        <v>3.06</v>
      </c>
      <c r="D21" s="168">
        <f>IF(ISNUMBER(VALUE(SUBSTITUTE(実質収支比率等に係る経年分析!H$49,"▲","-"))),ROUND(VALUE(SUBSTITUTE(実質収支比率等に係る経年分析!H$49,"▲","-")),2),NA())</f>
        <v>3.52</v>
      </c>
      <c r="E21" s="168">
        <f>IF(ISNUMBER(VALUE(SUBSTITUTE(実質収支比率等に係る経年分析!I$49,"▲","-"))),ROUND(VALUE(SUBSTITUTE(実質収支比率等に係る経年分析!I$49,"▲","-")),2),NA())</f>
        <v>1.88</v>
      </c>
      <c r="F21" s="168">
        <f>IF(ISNUMBER(VALUE(SUBSTITUTE(実質収支比率等に係る経年分析!J$49,"▲","-"))),ROUND(VALUE(SUBSTITUTE(実質収支比率等に係る経年分析!J$49,"▲","-")),2),NA())</f>
        <v>-0.44</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0.06</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0.01</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母子父子寡婦福祉資金貸付事業特別会計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0.02</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0.01</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後期高齢者医療事業特別会計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0.02</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0.03</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0.05</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0.15</v>
      </c>
    </row>
    <row r="31" spans="1:11" x14ac:dyDescent="0.2">
      <c r="A31" s="169" t="str">
        <f>IF(連結実質赤字比率に係る赤字・黒字の構成分析!C$39="",NA(),連結実質赤字比率に係る赤字・黒字の構成分析!C$39)</f>
        <v>国民健康保険事業特別会計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0.13</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0.5</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0.75</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0.38</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0.15</v>
      </c>
    </row>
    <row r="32" spans="1:11" x14ac:dyDescent="0.2">
      <c r="A32" s="169" t="str">
        <f>IF(連結実質赤字比率に係る赤字・黒字の構成分析!C$38="",NA(),連結実質赤字比率に係る赤字・黒字の構成分析!C$38)</f>
        <v>介護保険事業特別会計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0.99</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1.21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0.97</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0.56999999999999995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0.44</v>
      </c>
    </row>
    <row r="33" spans="1:16" x14ac:dyDescent="0.2">
      <c r="A33" s="169" t="str">
        <f>IF(連結実質赤字比率に係る赤字・黒字の構成分析!C$37="",NA(),連結実質赤字比率に係る赤字・黒字の構成分析!C$37)</f>
        <v>一般会計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3.91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4.58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6.19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5.03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3.41</v>
      </c>
    </row>
    <row r="34" spans="1:16" x14ac:dyDescent="0.2">
      <c r="A34" s="169" t="str">
        <f>IF(連結実質赤字比率に係る赤字・黒字の構成分析!C$36="",NA(),連結実質赤字比率に係る赤字・黒字の構成分析!C$36)</f>
        <v>水道事業会計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6.16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5.58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5.78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5.0199999999999996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5.84</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3.81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3.87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5.0599999999999996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5.77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6.66</v>
      </c>
    </row>
    <row r="36" spans="1:16" x14ac:dyDescent="0.2">
      <c r="A36" s="169" t="str">
        <f>IF(連結実質赤字比率に係る赤字・黒字の構成分析!C$34="",NA(),連結実質赤字比率に係る赤字・黒字の構成分析!C$34)</f>
        <v>ガス事業会計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22.49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12.28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12.75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13.88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14.04</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12927</v>
      </c>
      <c r="E42" s="170"/>
      <c r="F42" s="170"/>
      <c r="G42" s="170">
        <f>'実質公債費比率（分子）の構造'!L$52</f>
        <v>12092</v>
      </c>
      <c r="H42" s="170"/>
      <c r="I42" s="170"/>
      <c r="J42" s="170">
        <f>'実質公債費比率（分子）の構造'!M$52</f>
        <v>12631</v>
      </c>
      <c r="K42" s="170"/>
      <c r="L42" s="170"/>
      <c r="M42" s="170">
        <f>'実質公債費比率（分子）の構造'!N$52</f>
        <v>12968</v>
      </c>
      <c r="N42" s="170"/>
      <c r="O42" s="170"/>
      <c r="P42" s="170">
        <f>'実質公債費比率（分子）の構造'!O$52</f>
        <v>12838</v>
      </c>
    </row>
    <row r="43" spans="1:16" x14ac:dyDescent="0.2">
      <c r="A43" s="170" t="s">
        <v>16</v>
      </c>
      <c r="B43" s="170">
        <f>'実質公債費比率（分子）の構造'!K$51</f>
        <v>0</v>
      </c>
      <c r="C43" s="170"/>
      <c r="D43" s="170"/>
      <c r="E43" s="170">
        <f>'実質公債費比率（分子）の構造'!L$51</f>
        <v>1</v>
      </c>
      <c r="F43" s="170"/>
      <c r="G43" s="170"/>
      <c r="H43" s="170">
        <f>'実質公債費比率（分子）の構造'!M$51</f>
        <v>1</v>
      </c>
      <c r="I43" s="170"/>
      <c r="J43" s="170"/>
      <c r="K43" s="170">
        <f>'実質公債費比率（分子）の構造'!N$51</f>
        <v>0</v>
      </c>
      <c r="L43" s="170"/>
      <c r="M43" s="170"/>
      <c r="N43" s="170">
        <f>'実質公債費比率（分子）の構造'!O$51</f>
        <v>0</v>
      </c>
      <c r="O43" s="170"/>
      <c r="P43" s="170"/>
    </row>
    <row r="44" spans="1:16" x14ac:dyDescent="0.2">
      <c r="A44" s="170" t="s">
        <v>62</v>
      </c>
      <c r="B44" s="170">
        <f>'実質公債費比率（分子）の構造'!K$50</f>
        <v>4082</v>
      </c>
      <c r="C44" s="170"/>
      <c r="D44" s="170"/>
      <c r="E44" s="170">
        <f>'実質公債費比率（分子）の構造'!L$50</f>
        <v>111</v>
      </c>
      <c r="F44" s="170"/>
      <c r="G44" s="170"/>
      <c r="H44" s="170">
        <f>'実質公債費比率（分子）の構造'!M$50</f>
        <v>94</v>
      </c>
      <c r="I44" s="170"/>
      <c r="J44" s="170"/>
      <c r="K44" s="170">
        <f>'実質公債費比率（分子）の構造'!N$50</f>
        <v>94</v>
      </c>
      <c r="L44" s="170"/>
      <c r="M44" s="170"/>
      <c r="N44" s="170">
        <f>'実質公債費比率（分子）の構造'!O$50</f>
        <v>94</v>
      </c>
      <c r="O44" s="170"/>
      <c r="P44" s="170"/>
    </row>
    <row r="45" spans="1:16" x14ac:dyDescent="0.2">
      <c r="A45" s="170" t="s">
        <v>63</v>
      </c>
      <c r="B45" s="170" t="str">
        <f>'実質公債費比率（分子）の構造'!K$49</f>
        <v>-</v>
      </c>
      <c r="C45" s="170"/>
      <c r="D45" s="170"/>
      <c r="E45" s="170" t="str">
        <f>'実質公債費比率（分子）の構造'!L$49</f>
        <v>-</v>
      </c>
      <c r="F45" s="170"/>
      <c r="G45" s="170"/>
      <c r="H45" s="170" t="str">
        <f>'実質公債費比率（分子）の構造'!M$49</f>
        <v>-</v>
      </c>
      <c r="I45" s="170"/>
      <c r="J45" s="170"/>
      <c r="K45" s="170" t="str">
        <f>'実質公債費比率（分子）の構造'!N$49</f>
        <v>-</v>
      </c>
      <c r="L45" s="170"/>
      <c r="M45" s="170"/>
      <c r="N45" s="170" t="str">
        <f>'実質公債費比率（分子）の構造'!O$49</f>
        <v>-</v>
      </c>
      <c r="O45" s="170"/>
      <c r="P45" s="170"/>
    </row>
    <row r="46" spans="1:16" x14ac:dyDescent="0.2">
      <c r="A46" s="170" t="s">
        <v>64</v>
      </c>
      <c r="B46" s="170">
        <f>'実質公債費比率（分子）の構造'!K$48</f>
        <v>583</v>
      </c>
      <c r="C46" s="170"/>
      <c r="D46" s="170"/>
      <c r="E46" s="170">
        <f>'実質公債費比率（分子）の構造'!L$48</f>
        <v>584</v>
      </c>
      <c r="F46" s="170"/>
      <c r="G46" s="170"/>
      <c r="H46" s="170">
        <f>'実質公債費比率（分子）の構造'!M$48</f>
        <v>1289</v>
      </c>
      <c r="I46" s="170"/>
      <c r="J46" s="170"/>
      <c r="K46" s="170">
        <f>'実質公債費比率（分子）の構造'!N$48</f>
        <v>1235</v>
      </c>
      <c r="L46" s="170"/>
      <c r="M46" s="170"/>
      <c r="N46" s="170">
        <f>'実質公債費比率（分子）の構造'!O$48</f>
        <v>1195</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11489</v>
      </c>
      <c r="C49" s="170"/>
      <c r="D49" s="170"/>
      <c r="E49" s="170">
        <f>'実質公債費比率（分子）の構造'!L$45</f>
        <v>11153</v>
      </c>
      <c r="F49" s="170"/>
      <c r="G49" s="170"/>
      <c r="H49" s="170">
        <f>'実質公債費比率（分子）の構造'!M$45</f>
        <v>10825</v>
      </c>
      <c r="I49" s="170"/>
      <c r="J49" s="170"/>
      <c r="K49" s="170">
        <f>'実質公債費比率（分子）の構造'!N$45</f>
        <v>11307</v>
      </c>
      <c r="L49" s="170"/>
      <c r="M49" s="170"/>
      <c r="N49" s="170">
        <f>'実質公債費比率（分子）の構造'!O$45</f>
        <v>11351</v>
      </c>
      <c r="O49" s="170"/>
      <c r="P49" s="170"/>
    </row>
    <row r="50" spans="1:16" x14ac:dyDescent="0.2">
      <c r="A50" s="170" t="s">
        <v>67</v>
      </c>
      <c r="B50" s="170" t="e">
        <f>NA()</f>
        <v>#N/A</v>
      </c>
      <c r="C50" s="170">
        <f>IF(ISNUMBER('実質公債費比率（分子）の構造'!K$53),'実質公債費比率（分子）の構造'!K$53,NA())</f>
        <v>3227</v>
      </c>
      <c r="D50" s="170" t="e">
        <f>NA()</f>
        <v>#N/A</v>
      </c>
      <c r="E50" s="170" t="e">
        <f>NA()</f>
        <v>#N/A</v>
      </c>
      <c r="F50" s="170">
        <f>IF(ISNUMBER('実質公債費比率（分子）の構造'!L$53),'実質公債費比率（分子）の構造'!L$53,NA())</f>
        <v>-243</v>
      </c>
      <c r="G50" s="170" t="e">
        <f>NA()</f>
        <v>#N/A</v>
      </c>
      <c r="H50" s="170" t="e">
        <f>NA()</f>
        <v>#N/A</v>
      </c>
      <c r="I50" s="170">
        <f>IF(ISNUMBER('実質公債費比率（分子）の構造'!M$53),'実質公債費比率（分子）の構造'!M$53,NA())</f>
        <v>-422</v>
      </c>
      <c r="J50" s="170" t="e">
        <f>NA()</f>
        <v>#N/A</v>
      </c>
      <c r="K50" s="170" t="e">
        <f>NA()</f>
        <v>#N/A</v>
      </c>
      <c r="L50" s="170">
        <f>IF(ISNUMBER('実質公債費比率（分子）の構造'!N$53),'実質公債費比率（分子）の構造'!N$53,NA())</f>
        <v>-332</v>
      </c>
      <c r="M50" s="170" t="e">
        <f>NA()</f>
        <v>#N/A</v>
      </c>
      <c r="N50" s="170" t="e">
        <f>NA()</f>
        <v>#N/A</v>
      </c>
      <c r="O50" s="170">
        <f>IF(ISNUMBER('実質公債費比率（分子）の構造'!O$53),'実質公債費比率（分子）の構造'!O$53,NA())</f>
        <v>-198</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107192</v>
      </c>
      <c r="E56" s="169"/>
      <c r="F56" s="169"/>
      <c r="G56" s="169">
        <f>'将来負担比率（分子）の構造'!J$52</f>
        <v>108876</v>
      </c>
      <c r="H56" s="169"/>
      <c r="I56" s="169"/>
      <c r="J56" s="169">
        <f>'将来負担比率（分子）の構造'!K$52</f>
        <v>111802</v>
      </c>
      <c r="K56" s="169"/>
      <c r="L56" s="169"/>
      <c r="M56" s="169">
        <f>'将来負担比率（分子）の構造'!L$52</f>
        <v>109267</v>
      </c>
      <c r="N56" s="169"/>
      <c r="O56" s="169"/>
      <c r="P56" s="169">
        <f>'将来負担比率（分子）の構造'!M$52</f>
        <v>104617</v>
      </c>
    </row>
    <row r="57" spans="1:16" x14ac:dyDescent="0.2">
      <c r="A57" s="169" t="s">
        <v>42</v>
      </c>
      <c r="B57" s="169"/>
      <c r="C57" s="169"/>
      <c r="D57" s="169">
        <f>'将来負担比率（分子）の構造'!I$51</f>
        <v>28154</v>
      </c>
      <c r="E57" s="169"/>
      <c r="F57" s="169"/>
      <c r="G57" s="169">
        <f>'将来負担比率（分子）の構造'!J$51</f>
        <v>37835</v>
      </c>
      <c r="H57" s="169"/>
      <c r="I57" s="169"/>
      <c r="J57" s="169">
        <f>'将来負担比率（分子）の構造'!K$51</f>
        <v>35914</v>
      </c>
      <c r="K57" s="169"/>
      <c r="L57" s="169"/>
      <c r="M57" s="169">
        <f>'将来負担比率（分子）の構造'!L$51</f>
        <v>37717</v>
      </c>
      <c r="N57" s="169"/>
      <c r="O57" s="169"/>
      <c r="P57" s="169">
        <f>'将来負担比率（分子）の構造'!M$51</f>
        <v>37250</v>
      </c>
    </row>
    <row r="58" spans="1:16" x14ac:dyDescent="0.2">
      <c r="A58" s="169" t="s">
        <v>41</v>
      </c>
      <c r="B58" s="169"/>
      <c r="C58" s="169"/>
      <c r="D58" s="169">
        <f>'将来負担比率（分子）の構造'!I$50</f>
        <v>17679</v>
      </c>
      <c r="E58" s="169"/>
      <c r="F58" s="169"/>
      <c r="G58" s="169">
        <f>'将来負担比率（分子）の構造'!J$50</f>
        <v>20898</v>
      </c>
      <c r="H58" s="169"/>
      <c r="I58" s="169"/>
      <c r="J58" s="169">
        <f>'将来負担比率（分子）の構造'!K$50</f>
        <v>24447</v>
      </c>
      <c r="K58" s="169"/>
      <c r="L58" s="169"/>
      <c r="M58" s="169">
        <f>'将来負担比率（分子）の構造'!L$50</f>
        <v>29294</v>
      </c>
      <c r="N58" s="169"/>
      <c r="O58" s="169"/>
      <c r="P58" s="169">
        <f>'将来負担比率（分子）の構造'!M$50</f>
        <v>31438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731</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14056</v>
      </c>
      <c r="C62" s="169"/>
      <c r="D62" s="169"/>
      <c r="E62" s="169">
        <f>'将来負担比率（分子）の構造'!J$45</f>
        <v>14697</v>
      </c>
      <c r="F62" s="169"/>
      <c r="G62" s="169"/>
      <c r="H62" s="169">
        <f>'将来負担比率（分子）の構造'!K$45</f>
        <v>14113</v>
      </c>
      <c r="I62" s="169"/>
      <c r="J62" s="169"/>
      <c r="K62" s="169">
        <f>'将来負担比率（分子）の構造'!L$45</f>
        <v>14087</v>
      </c>
      <c r="L62" s="169"/>
      <c r="M62" s="169"/>
      <c r="N62" s="169">
        <f>'将来負担比率（分子）の構造'!M$45</f>
        <v>14947</v>
      </c>
      <c r="O62" s="169"/>
      <c r="P62" s="169"/>
    </row>
    <row r="63" spans="1:16" x14ac:dyDescent="0.2">
      <c r="A63" s="169" t="s">
        <v>34</v>
      </c>
      <c r="B63" s="169" t="str">
        <f>'将来負担比率（分子）の構造'!I$44</f>
        <v>-</v>
      </c>
      <c r="C63" s="169"/>
      <c r="D63" s="169"/>
      <c r="E63" s="169" t="str">
        <f>'将来負担比率（分子）の構造'!J$44</f>
        <v>-</v>
      </c>
      <c r="F63" s="169"/>
      <c r="G63" s="169"/>
      <c r="H63" s="169" t="str">
        <f>'将来負担比率（分子）の構造'!K$44</f>
        <v>-</v>
      </c>
      <c r="I63" s="169"/>
      <c r="J63" s="169"/>
      <c r="K63" s="169" t="str">
        <f>'将来負担比率（分子）の構造'!L$44</f>
        <v>-</v>
      </c>
      <c r="L63" s="169"/>
      <c r="M63" s="169"/>
      <c r="N63" s="169" t="str">
        <f>'将来負担比率（分子）の構造'!M$44</f>
        <v>-</v>
      </c>
      <c r="O63" s="169"/>
      <c r="P63" s="169"/>
    </row>
    <row r="64" spans="1:16" x14ac:dyDescent="0.2">
      <c r="A64" s="169" t="s">
        <v>33</v>
      </c>
      <c r="B64" s="169">
        <f>'将来負担比率（分子）の構造'!I$43</f>
        <v>7759</v>
      </c>
      <c r="C64" s="169"/>
      <c r="D64" s="169"/>
      <c r="E64" s="169">
        <f>'将来負担比率（分子）の構造'!J$43</f>
        <v>6436</v>
      </c>
      <c r="F64" s="169"/>
      <c r="G64" s="169"/>
      <c r="H64" s="169">
        <f>'将来負担比率（分子）の構造'!K$43</f>
        <v>5853</v>
      </c>
      <c r="I64" s="169"/>
      <c r="J64" s="169"/>
      <c r="K64" s="169">
        <f>'将来負担比率（分子）の構造'!L$43</f>
        <v>7197</v>
      </c>
      <c r="L64" s="169"/>
      <c r="M64" s="169"/>
      <c r="N64" s="169">
        <f>'将来負担比率（分子）の構造'!M$43</f>
        <v>8485</v>
      </c>
      <c r="O64" s="169"/>
      <c r="P64" s="169"/>
    </row>
    <row r="65" spans="1:16" x14ac:dyDescent="0.2">
      <c r="A65" s="169" t="s">
        <v>32</v>
      </c>
      <c r="B65" s="169">
        <f>'将来負担比率（分子）の構造'!I$42</f>
        <v>1274</v>
      </c>
      <c r="C65" s="169"/>
      <c r="D65" s="169"/>
      <c r="E65" s="169">
        <f>'将来負担比率（分子）の構造'!J$42</f>
        <v>1164</v>
      </c>
      <c r="F65" s="169"/>
      <c r="G65" s="169"/>
      <c r="H65" s="169">
        <f>'将来負担比率（分子）の構造'!K$42</f>
        <v>1070</v>
      </c>
      <c r="I65" s="169"/>
      <c r="J65" s="169"/>
      <c r="K65" s="169">
        <f>'将来負担比率（分子）の構造'!L$42</f>
        <v>976</v>
      </c>
      <c r="L65" s="169"/>
      <c r="M65" s="169"/>
      <c r="N65" s="169">
        <f>'将来負担比率（分子）の構造'!M$42</f>
        <v>882</v>
      </c>
      <c r="O65" s="169"/>
      <c r="P65" s="169"/>
    </row>
    <row r="66" spans="1:16" x14ac:dyDescent="0.2">
      <c r="A66" s="169" t="s">
        <v>31</v>
      </c>
      <c r="B66" s="169">
        <f>'将来負担比率（分子）の構造'!I$41</f>
        <v>120617</v>
      </c>
      <c r="C66" s="169"/>
      <c r="D66" s="169"/>
      <c r="E66" s="169">
        <f>'将来負担比率（分子）の構造'!J$41</f>
        <v>124855</v>
      </c>
      <c r="F66" s="169"/>
      <c r="G66" s="169"/>
      <c r="H66" s="169">
        <f>'将来負担比率（分子）の構造'!K$41</f>
        <v>129336</v>
      </c>
      <c r="I66" s="169"/>
      <c r="J66" s="169"/>
      <c r="K66" s="169">
        <f>'将来負担比率（分子）の構造'!L$41</f>
        <v>128041</v>
      </c>
      <c r="L66" s="169"/>
      <c r="M66" s="169"/>
      <c r="N66" s="169">
        <f>'将来負担比率（分子）の構造'!M$41</f>
        <v>125187</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7903</v>
      </c>
      <c r="C72" s="173">
        <f>基金残高に係る経年分析!G55</f>
        <v>9720</v>
      </c>
      <c r="D72" s="173">
        <f>基金残高に係る経年分析!H55</f>
        <v>10502</v>
      </c>
    </row>
    <row r="73" spans="1:16" x14ac:dyDescent="0.2">
      <c r="A73" s="172" t="s">
        <v>74</v>
      </c>
      <c r="B73" s="173">
        <f>基金残高に係る経年分析!F56</f>
        <v>565</v>
      </c>
      <c r="C73" s="173">
        <f>基金残高に係る経年分析!G56</f>
        <v>565</v>
      </c>
      <c r="D73" s="173">
        <f>基金残高に係る経年分析!H56</f>
        <v>565</v>
      </c>
    </row>
    <row r="74" spans="1:16" x14ac:dyDescent="0.2">
      <c r="A74" s="172" t="s">
        <v>75</v>
      </c>
      <c r="B74" s="173">
        <f>基金残高に係る経年分析!F57</f>
        <v>18672</v>
      </c>
      <c r="C74" s="173">
        <f>基金残高に係る経年分析!G57</f>
        <v>21458</v>
      </c>
      <c r="D74" s="173">
        <f>基金残高に係る経年分析!H57</f>
        <v>22805</v>
      </c>
    </row>
  </sheetData>
  <sheetProtection algorithmName="SHA-512" hashValue="f9APy047W7nuWzBxqCTXkxTIZIf8p5UToevtFBMRkBJ3FSY7imZ2zCYldqvEFov3bZiNwMeQa/e1BRLFUf+UMg==" saltValue="sbkhuw9+fRxmgZIoxtNcb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49" workbookViewId="0"/>
  </sheetViews>
  <sheetFormatPr defaultColWidth="0" defaultRowHeight="11.25" customHeight="1" zeroHeight="1" x14ac:dyDescent="0.2"/>
  <cols>
    <col min="1" max="1" width="1.6328125" style="208" customWidth="1"/>
    <col min="2" max="2" width="2.36328125" style="208" customWidth="1"/>
    <col min="3" max="16" width="2.6328125" style="208" customWidth="1"/>
    <col min="17" max="17" width="2.36328125" style="208" customWidth="1"/>
    <col min="18" max="95" width="1.6328125" style="208" customWidth="1"/>
    <col min="96" max="133" width="1.6328125" style="220" customWidth="1"/>
    <col min="134" max="143" width="1.63281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52886211</v>
      </c>
      <c r="S5" s="690"/>
      <c r="T5" s="690"/>
      <c r="U5" s="690"/>
      <c r="V5" s="690"/>
      <c r="W5" s="690"/>
      <c r="X5" s="690"/>
      <c r="Y5" s="715"/>
      <c r="Z5" s="728">
        <v>37.6</v>
      </c>
      <c r="AA5" s="728"/>
      <c r="AB5" s="728"/>
      <c r="AC5" s="728"/>
      <c r="AD5" s="729">
        <v>48959509</v>
      </c>
      <c r="AE5" s="729"/>
      <c r="AF5" s="729"/>
      <c r="AG5" s="729"/>
      <c r="AH5" s="729"/>
      <c r="AI5" s="729"/>
      <c r="AJ5" s="729"/>
      <c r="AK5" s="729"/>
      <c r="AL5" s="716">
        <v>65.900000000000006</v>
      </c>
      <c r="AM5" s="698"/>
      <c r="AN5" s="698"/>
      <c r="AO5" s="717"/>
      <c r="AP5" s="692" t="s">
        <v>216</v>
      </c>
      <c r="AQ5" s="693"/>
      <c r="AR5" s="693"/>
      <c r="AS5" s="693"/>
      <c r="AT5" s="693"/>
      <c r="AU5" s="693"/>
      <c r="AV5" s="693"/>
      <c r="AW5" s="693"/>
      <c r="AX5" s="693"/>
      <c r="AY5" s="693"/>
      <c r="AZ5" s="693"/>
      <c r="BA5" s="693"/>
      <c r="BB5" s="693"/>
      <c r="BC5" s="693"/>
      <c r="BD5" s="693"/>
      <c r="BE5" s="693"/>
      <c r="BF5" s="694"/>
      <c r="BG5" s="634">
        <v>47411387</v>
      </c>
      <c r="BH5" s="635"/>
      <c r="BI5" s="635"/>
      <c r="BJ5" s="635"/>
      <c r="BK5" s="635"/>
      <c r="BL5" s="635"/>
      <c r="BM5" s="635"/>
      <c r="BN5" s="636"/>
      <c r="BO5" s="672">
        <v>89.6</v>
      </c>
      <c r="BP5" s="672"/>
      <c r="BQ5" s="672"/>
      <c r="BR5" s="672"/>
      <c r="BS5" s="673">
        <v>586758</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804216</v>
      </c>
      <c r="S6" s="635"/>
      <c r="T6" s="635"/>
      <c r="U6" s="635"/>
      <c r="V6" s="635"/>
      <c r="W6" s="635"/>
      <c r="X6" s="635"/>
      <c r="Y6" s="636"/>
      <c r="Z6" s="672">
        <v>0.6</v>
      </c>
      <c r="AA6" s="672"/>
      <c r="AB6" s="672"/>
      <c r="AC6" s="672"/>
      <c r="AD6" s="673">
        <v>804216</v>
      </c>
      <c r="AE6" s="673"/>
      <c r="AF6" s="673"/>
      <c r="AG6" s="673"/>
      <c r="AH6" s="673"/>
      <c r="AI6" s="673"/>
      <c r="AJ6" s="673"/>
      <c r="AK6" s="673"/>
      <c r="AL6" s="637">
        <v>1.1000000000000001</v>
      </c>
      <c r="AM6" s="638"/>
      <c r="AN6" s="638"/>
      <c r="AO6" s="674"/>
      <c r="AP6" s="631" t="s">
        <v>221</v>
      </c>
      <c r="AQ6" s="632"/>
      <c r="AR6" s="632"/>
      <c r="AS6" s="632"/>
      <c r="AT6" s="632"/>
      <c r="AU6" s="632"/>
      <c r="AV6" s="632"/>
      <c r="AW6" s="632"/>
      <c r="AX6" s="632"/>
      <c r="AY6" s="632"/>
      <c r="AZ6" s="632"/>
      <c r="BA6" s="632"/>
      <c r="BB6" s="632"/>
      <c r="BC6" s="632"/>
      <c r="BD6" s="632"/>
      <c r="BE6" s="632"/>
      <c r="BF6" s="633"/>
      <c r="BG6" s="634">
        <v>47411387</v>
      </c>
      <c r="BH6" s="635"/>
      <c r="BI6" s="635"/>
      <c r="BJ6" s="635"/>
      <c r="BK6" s="635"/>
      <c r="BL6" s="635"/>
      <c r="BM6" s="635"/>
      <c r="BN6" s="636"/>
      <c r="BO6" s="672">
        <v>89.6</v>
      </c>
      <c r="BP6" s="672"/>
      <c r="BQ6" s="672"/>
      <c r="BR6" s="672"/>
      <c r="BS6" s="673">
        <v>586758</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626201</v>
      </c>
      <c r="CS6" s="635"/>
      <c r="CT6" s="635"/>
      <c r="CU6" s="635"/>
      <c r="CV6" s="635"/>
      <c r="CW6" s="635"/>
      <c r="CX6" s="635"/>
      <c r="CY6" s="636"/>
      <c r="CZ6" s="716">
        <v>0.5</v>
      </c>
      <c r="DA6" s="698"/>
      <c r="DB6" s="698"/>
      <c r="DC6" s="718"/>
      <c r="DD6" s="640">
        <v>619</v>
      </c>
      <c r="DE6" s="635"/>
      <c r="DF6" s="635"/>
      <c r="DG6" s="635"/>
      <c r="DH6" s="635"/>
      <c r="DI6" s="635"/>
      <c r="DJ6" s="635"/>
      <c r="DK6" s="635"/>
      <c r="DL6" s="635"/>
      <c r="DM6" s="635"/>
      <c r="DN6" s="635"/>
      <c r="DO6" s="635"/>
      <c r="DP6" s="636"/>
      <c r="DQ6" s="640">
        <v>623963</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26237</v>
      </c>
      <c r="S7" s="635"/>
      <c r="T7" s="635"/>
      <c r="U7" s="635"/>
      <c r="V7" s="635"/>
      <c r="W7" s="635"/>
      <c r="X7" s="635"/>
      <c r="Y7" s="636"/>
      <c r="Z7" s="672">
        <v>0</v>
      </c>
      <c r="AA7" s="672"/>
      <c r="AB7" s="672"/>
      <c r="AC7" s="672"/>
      <c r="AD7" s="673">
        <v>26237</v>
      </c>
      <c r="AE7" s="673"/>
      <c r="AF7" s="673"/>
      <c r="AG7" s="673"/>
      <c r="AH7" s="673"/>
      <c r="AI7" s="673"/>
      <c r="AJ7" s="673"/>
      <c r="AK7" s="673"/>
      <c r="AL7" s="637">
        <v>0</v>
      </c>
      <c r="AM7" s="638"/>
      <c r="AN7" s="638"/>
      <c r="AO7" s="674"/>
      <c r="AP7" s="631" t="s">
        <v>224</v>
      </c>
      <c r="AQ7" s="632"/>
      <c r="AR7" s="632"/>
      <c r="AS7" s="632"/>
      <c r="AT7" s="632"/>
      <c r="AU7" s="632"/>
      <c r="AV7" s="632"/>
      <c r="AW7" s="632"/>
      <c r="AX7" s="632"/>
      <c r="AY7" s="632"/>
      <c r="AZ7" s="632"/>
      <c r="BA7" s="632"/>
      <c r="BB7" s="632"/>
      <c r="BC7" s="632"/>
      <c r="BD7" s="632"/>
      <c r="BE7" s="632"/>
      <c r="BF7" s="633"/>
      <c r="BG7" s="634">
        <v>24538492</v>
      </c>
      <c r="BH7" s="635"/>
      <c r="BI7" s="635"/>
      <c r="BJ7" s="635"/>
      <c r="BK7" s="635"/>
      <c r="BL7" s="635"/>
      <c r="BM7" s="635"/>
      <c r="BN7" s="636"/>
      <c r="BO7" s="672">
        <v>46.4</v>
      </c>
      <c r="BP7" s="672"/>
      <c r="BQ7" s="672"/>
      <c r="BR7" s="672"/>
      <c r="BS7" s="673">
        <v>586758</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12431225</v>
      </c>
      <c r="CS7" s="635"/>
      <c r="CT7" s="635"/>
      <c r="CU7" s="635"/>
      <c r="CV7" s="635"/>
      <c r="CW7" s="635"/>
      <c r="CX7" s="635"/>
      <c r="CY7" s="636"/>
      <c r="CZ7" s="672">
        <v>9.1</v>
      </c>
      <c r="DA7" s="672"/>
      <c r="DB7" s="672"/>
      <c r="DC7" s="672"/>
      <c r="DD7" s="640">
        <v>462637</v>
      </c>
      <c r="DE7" s="635"/>
      <c r="DF7" s="635"/>
      <c r="DG7" s="635"/>
      <c r="DH7" s="635"/>
      <c r="DI7" s="635"/>
      <c r="DJ7" s="635"/>
      <c r="DK7" s="635"/>
      <c r="DL7" s="635"/>
      <c r="DM7" s="635"/>
      <c r="DN7" s="635"/>
      <c r="DO7" s="635"/>
      <c r="DP7" s="636"/>
      <c r="DQ7" s="640">
        <v>10757495</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376720</v>
      </c>
      <c r="S8" s="635"/>
      <c r="T8" s="635"/>
      <c r="U8" s="635"/>
      <c r="V8" s="635"/>
      <c r="W8" s="635"/>
      <c r="X8" s="635"/>
      <c r="Y8" s="636"/>
      <c r="Z8" s="672">
        <v>0.3</v>
      </c>
      <c r="AA8" s="672"/>
      <c r="AB8" s="672"/>
      <c r="AC8" s="672"/>
      <c r="AD8" s="673">
        <v>376720</v>
      </c>
      <c r="AE8" s="673"/>
      <c r="AF8" s="673"/>
      <c r="AG8" s="673"/>
      <c r="AH8" s="673"/>
      <c r="AI8" s="673"/>
      <c r="AJ8" s="673"/>
      <c r="AK8" s="673"/>
      <c r="AL8" s="637">
        <v>0.5</v>
      </c>
      <c r="AM8" s="638"/>
      <c r="AN8" s="638"/>
      <c r="AO8" s="674"/>
      <c r="AP8" s="631" t="s">
        <v>227</v>
      </c>
      <c r="AQ8" s="632"/>
      <c r="AR8" s="632"/>
      <c r="AS8" s="632"/>
      <c r="AT8" s="632"/>
      <c r="AU8" s="632"/>
      <c r="AV8" s="632"/>
      <c r="AW8" s="632"/>
      <c r="AX8" s="632"/>
      <c r="AY8" s="632"/>
      <c r="AZ8" s="632"/>
      <c r="BA8" s="632"/>
      <c r="BB8" s="632"/>
      <c r="BC8" s="632"/>
      <c r="BD8" s="632"/>
      <c r="BE8" s="632"/>
      <c r="BF8" s="633"/>
      <c r="BG8" s="634">
        <v>600496</v>
      </c>
      <c r="BH8" s="635"/>
      <c r="BI8" s="635"/>
      <c r="BJ8" s="635"/>
      <c r="BK8" s="635"/>
      <c r="BL8" s="635"/>
      <c r="BM8" s="635"/>
      <c r="BN8" s="636"/>
      <c r="BO8" s="672">
        <v>1.1000000000000001</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67865455</v>
      </c>
      <c r="CS8" s="635"/>
      <c r="CT8" s="635"/>
      <c r="CU8" s="635"/>
      <c r="CV8" s="635"/>
      <c r="CW8" s="635"/>
      <c r="CX8" s="635"/>
      <c r="CY8" s="636"/>
      <c r="CZ8" s="672">
        <v>49.4</v>
      </c>
      <c r="DA8" s="672"/>
      <c r="DB8" s="672"/>
      <c r="DC8" s="672"/>
      <c r="DD8" s="640">
        <v>1184526</v>
      </c>
      <c r="DE8" s="635"/>
      <c r="DF8" s="635"/>
      <c r="DG8" s="635"/>
      <c r="DH8" s="635"/>
      <c r="DI8" s="635"/>
      <c r="DJ8" s="635"/>
      <c r="DK8" s="635"/>
      <c r="DL8" s="635"/>
      <c r="DM8" s="635"/>
      <c r="DN8" s="635"/>
      <c r="DO8" s="635"/>
      <c r="DP8" s="636"/>
      <c r="DQ8" s="640">
        <v>34867329</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415877</v>
      </c>
      <c r="S9" s="635"/>
      <c r="T9" s="635"/>
      <c r="U9" s="635"/>
      <c r="V9" s="635"/>
      <c r="W9" s="635"/>
      <c r="X9" s="635"/>
      <c r="Y9" s="636"/>
      <c r="Z9" s="672">
        <v>0.3</v>
      </c>
      <c r="AA9" s="672"/>
      <c r="AB9" s="672"/>
      <c r="AC9" s="672"/>
      <c r="AD9" s="673">
        <v>415877</v>
      </c>
      <c r="AE9" s="673"/>
      <c r="AF9" s="673"/>
      <c r="AG9" s="673"/>
      <c r="AH9" s="673"/>
      <c r="AI9" s="673"/>
      <c r="AJ9" s="673"/>
      <c r="AK9" s="673"/>
      <c r="AL9" s="637">
        <v>0.6</v>
      </c>
      <c r="AM9" s="638"/>
      <c r="AN9" s="638"/>
      <c r="AO9" s="674"/>
      <c r="AP9" s="631" t="s">
        <v>230</v>
      </c>
      <c r="AQ9" s="632"/>
      <c r="AR9" s="632"/>
      <c r="AS9" s="632"/>
      <c r="AT9" s="632"/>
      <c r="AU9" s="632"/>
      <c r="AV9" s="632"/>
      <c r="AW9" s="632"/>
      <c r="AX9" s="632"/>
      <c r="AY9" s="632"/>
      <c r="AZ9" s="632"/>
      <c r="BA9" s="632"/>
      <c r="BB9" s="632"/>
      <c r="BC9" s="632"/>
      <c r="BD9" s="632"/>
      <c r="BE9" s="632"/>
      <c r="BF9" s="633"/>
      <c r="BG9" s="634">
        <v>20866876</v>
      </c>
      <c r="BH9" s="635"/>
      <c r="BI9" s="635"/>
      <c r="BJ9" s="635"/>
      <c r="BK9" s="635"/>
      <c r="BL9" s="635"/>
      <c r="BM9" s="635"/>
      <c r="BN9" s="636"/>
      <c r="BO9" s="672">
        <v>39.5</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12197277</v>
      </c>
      <c r="CS9" s="635"/>
      <c r="CT9" s="635"/>
      <c r="CU9" s="635"/>
      <c r="CV9" s="635"/>
      <c r="CW9" s="635"/>
      <c r="CX9" s="635"/>
      <c r="CY9" s="636"/>
      <c r="CZ9" s="672">
        <v>8.9</v>
      </c>
      <c r="DA9" s="672"/>
      <c r="DB9" s="672"/>
      <c r="DC9" s="672"/>
      <c r="DD9" s="640">
        <v>453819</v>
      </c>
      <c r="DE9" s="635"/>
      <c r="DF9" s="635"/>
      <c r="DG9" s="635"/>
      <c r="DH9" s="635"/>
      <c r="DI9" s="635"/>
      <c r="DJ9" s="635"/>
      <c r="DK9" s="635"/>
      <c r="DL9" s="635"/>
      <c r="DM9" s="635"/>
      <c r="DN9" s="635"/>
      <c r="DO9" s="635"/>
      <c r="DP9" s="636"/>
      <c r="DQ9" s="640">
        <v>8991541</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824578</v>
      </c>
      <c r="BH10" s="635"/>
      <c r="BI10" s="635"/>
      <c r="BJ10" s="635"/>
      <c r="BK10" s="635"/>
      <c r="BL10" s="635"/>
      <c r="BM10" s="635"/>
      <c r="BN10" s="636"/>
      <c r="BO10" s="672">
        <v>1.6</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78452</v>
      </c>
      <c r="CS10" s="635"/>
      <c r="CT10" s="635"/>
      <c r="CU10" s="635"/>
      <c r="CV10" s="635"/>
      <c r="CW10" s="635"/>
      <c r="CX10" s="635"/>
      <c r="CY10" s="636"/>
      <c r="CZ10" s="672">
        <v>0.1</v>
      </c>
      <c r="DA10" s="672"/>
      <c r="DB10" s="672"/>
      <c r="DC10" s="672"/>
      <c r="DD10" s="640">
        <v>4358</v>
      </c>
      <c r="DE10" s="635"/>
      <c r="DF10" s="635"/>
      <c r="DG10" s="635"/>
      <c r="DH10" s="635"/>
      <c r="DI10" s="635"/>
      <c r="DJ10" s="635"/>
      <c r="DK10" s="635"/>
      <c r="DL10" s="635"/>
      <c r="DM10" s="635"/>
      <c r="DN10" s="635"/>
      <c r="DO10" s="635"/>
      <c r="DP10" s="636"/>
      <c r="DQ10" s="640">
        <v>77620</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7737331</v>
      </c>
      <c r="S11" s="635"/>
      <c r="T11" s="635"/>
      <c r="U11" s="635"/>
      <c r="V11" s="635"/>
      <c r="W11" s="635"/>
      <c r="X11" s="635"/>
      <c r="Y11" s="636"/>
      <c r="Z11" s="637">
        <v>5.5</v>
      </c>
      <c r="AA11" s="638"/>
      <c r="AB11" s="638"/>
      <c r="AC11" s="639"/>
      <c r="AD11" s="640">
        <v>7737331</v>
      </c>
      <c r="AE11" s="635"/>
      <c r="AF11" s="635"/>
      <c r="AG11" s="635"/>
      <c r="AH11" s="635"/>
      <c r="AI11" s="635"/>
      <c r="AJ11" s="635"/>
      <c r="AK11" s="636"/>
      <c r="AL11" s="637">
        <v>10.4</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2246542</v>
      </c>
      <c r="BH11" s="635"/>
      <c r="BI11" s="635"/>
      <c r="BJ11" s="635"/>
      <c r="BK11" s="635"/>
      <c r="BL11" s="635"/>
      <c r="BM11" s="635"/>
      <c r="BN11" s="636"/>
      <c r="BO11" s="672">
        <v>4.2</v>
      </c>
      <c r="BP11" s="672"/>
      <c r="BQ11" s="672"/>
      <c r="BR11" s="672"/>
      <c r="BS11" s="673">
        <v>586758</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934923</v>
      </c>
      <c r="CS11" s="635"/>
      <c r="CT11" s="635"/>
      <c r="CU11" s="635"/>
      <c r="CV11" s="635"/>
      <c r="CW11" s="635"/>
      <c r="CX11" s="635"/>
      <c r="CY11" s="636"/>
      <c r="CZ11" s="672">
        <v>0.7</v>
      </c>
      <c r="DA11" s="672"/>
      <c r="DB11" s="672"/>
      <c r="DC11" s="672"/>
      <c r="DD11" s="640">
        <v>297435</v>
      </c>
      <c r="DE11" s="635"/>
      <c r="DF11" s="635"/>
      <c r="DG11" s="635"/>
      <c r="DH11" s="635"/>
      <c r="DI11" s="635"/>
      <c r="DJ11" s="635"/>
      <c r="DK11" s="635"/>
      <c r="DL11" s="635"/>
      <c r="DM11" s="635"/>
      <c r="DN11" s="635"/>
      <c r="DO11" s="635"/>
      <c r="DP11" s="636"/>
      <c r="DQ11" s="640">
        <v>501255</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v>177529</v>
      </c>
      <c r="S12" s="635"/>
      <c r="T12" s="635"/>
      <c r="U12" s="635"/>
      <c r="V12" s="635"/>
      <c r="W12" s="635"/>
      <c r="X12" s="635"/>
      <c r="Y12" s="636"/>
      <c r="Z12" s="672">
        <v>0.1</v>
      </c>
      <c r="AA12" s="672"/>
      <c r="AB12" s="672"/>
      <c r="AC12" s="672"/>
      <c r="AD12" s="673">
        <v>177529</v>
      </c>
      <c r="AE12" s="673"/>
      <c r="AF12" s="673"/>
      <c r="AG12" s="673"/>
      <c r="AH12" s="673"/>
      <c r="AI12" s="673"/>
      <c r="AJ12" s="673"/>
      <c r="AK12" s="673"/>
      <c r="AL12" s="637">
        <v>0.2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20257997</v>
      </c>
      <c r="BH12" s="635"/>
      <c r="BI12" s="635"/>
      <c r="BJ12" s="635"/>
      <c r="BK12" s="635"/>
      <c r="BL12" s="635"/>
      <c r="BM12" s="635"/>
      <c r="BN12" s="636"/>
      <c r="BO12" s="672">
        <v>38.299999999999997</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1474322</v>
      </c>
      <c r="CS12" s="635"/>
      <c r="CT12" s="635"/>
      <c r="CU12" s="635"/>
      <c r="CV12" s="635"/>
      <c r="CW12" s="635"/>
      <c r="CX12" s="635"/>
      <c r="CY12" s="636"/>
      <c r="CZ12" s="672">
        <v>1.1000000000000001</v>
      </c>
      <c r="DA12" s="672"/>
      <c r="DB12" s="672"/>
      <c r="DC12" s="672"/>
      <c r="DD12" s="640">
        <v>18955</v>
      </c>
      <c r="DE12" s="635"/>
      <c r="DF12" s="635"/>
      <c r="DG12" s="635"/>
      <c r="DH12" s="635"/>
      <c r="DI12" s="635"/>
      <c r="DJ12" s="635"/>
      <c r="DK12" s="635"/>
      <c r="DL12" s="635"/>
      <c r="DM12" s="635"/>
      <c r="DN12" s="635"/>
      <c r="DO12" s="635"/>
      <c r="DP12" s="636"/>
      <c r="DQ12" s="640">
        <v>1358216</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20118558</v>
      </c>
      <c r="BH13" s="635"/>
      <c r="BI13" s="635"/>
      <c r="BJ13" s="635"/>
      <c r="BK13" s="635"/>
      <c r="BL13" s="635"/>
      <c r="BM13" s="635"/>
      <c r="BN13" s="636"/>
      <c r="BO13" s="672">
        <v>38</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9407996</v>
      </c>
      <c r="CS13" s="635"/>
      <c r="CT13" s="635"/>
      <c r="CU13" s="635"/>
      <c r="CV13" s="635"/>
      <c r="CW13" s="635"/>
      <c r="CX13" s="635"/>
      <c r="CY13" s="636"/>
      <c r="CZ13" s="672">
        <v>6.9</v>
      </c>
      <c r="DA13" s="672"/>
      <c r="DB13" s="672"/>
      <c r="DC13" s="672"/>
      <c r="DD13" s="640">
        <v>3633273</v>
      </c>
      <c r="DE13" s="635"/>
      <c r="DF13" s="635"/>
      <c r="DG13" s="635"/>
      <c r="DH13" s="635"/>
      <c r="DI13" s="635"/>
      <c r="DJ13" s="635"/>
      <c r="DK13" s="635"/>
      <c r="DL13" s="635"/>
      <c r="DM13" s="635"/>
      <c r="DN13" s="635"/>
      <c r="DO13" s="635"/>
      <c r="DP13" s="636"/>
      <c r="DQ13" s="640">
        <v>5754231</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11456</v>
      </c>
      <c r="S14" s="635"/>
      <c r="T14" s="635"/>
      <c r="U14" s="635"/>
      <c r="V14" s="635"/>
      <c r="W14" s="635"/>
      <c r="X14" s="635"/>
      <c r="Y14" s="636"/>
      <c r="Z14" s="672">
        <v>0</v>
      </c>
      <c r="AA14" s="672"/>
      <c r="AB14" s="672"/>
      <c r="AC14" s="672"/>
      <c r="AD14" s="673">
        <v>11456</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775470</v>
      </c>
      <c r="BH14" s="635"/>
      <c r="BI14" s="635"/>
      <c r="BJ14" s="635"/>
      <c r="BK14" s="635"/>
      <c r="BL14" s="635"/>
      <c r="BM14" s="635"/>
      <c r="BN14" s="636"/>
      <c r="BO14" s="672">
        <v>1.5</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3985652</v>
      </c>
      <c r="CS14" s="635"/>
      <c r="CT14" s="635"/>
      <c r="CU14" s="635"/>
      <c r="CV14" s="635"/>
      <c r="CW14" s="635"/>
      <c r="CX14" s="635"/>
      <c r="CY14" s="636"/>
      <c r="CZ14" s="672">
        <v>2.9</v>
      </c>
      <c r="DA14" s="672"/>
      <c r="DB14" s="672"/>
      <c r="DC14" s="672"/>
      <c r="DD14" s="640">
        <v>475152</v>
      </c>
      <c r="DE14" s="635"/>
      <c r="DF14" s="635"/>
      <c r="DG14" s="635"/>
      <c r="DH14" s="635"/>
      <c r="DI14" s="635"/>
      <c r="DJ14" s="635"/>
      <c r="DK14" s="635"/>
      <c r="DL14" s="635"/>
      <c r="DM14" s="635"/>
      <c r="DN14" s="635"/>
      <c r="DO14" s="635"/>
      <c r="DP14" s="636"/>
      <c r="DQ14" s="640">
        <v>3433920</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1839428</v>
      </c>
      <c r="BH15" s="635"/>
      <c r="BI15" s="635"/>
      <c r="BJ15" s="635"/>
      <c r="BK15" s="635"/>
      <c r="BL15" s="635"/>
      <c r="BM15" s="635"/>
      <c r="BN15" s="636"/>
      <c r="BO15" s="672">
        <v>3.5</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18085013</v>
      </c>
      <c r="CS15" s="635"/>
      <c r="CT15" s="635"/>
      <c r="CU15" s="635"/>
      <c r="CV15" s="635"/>
      <c r="CW15" s="635"/>
      <c r="CX15" s="635"/>
      <c r="CY15" s="636"/>
      <c r="CZ15" s="672">
        <v>13.2</v>
      </c>
      <c r="DA15" s="672"/>
      <c r="DB15" s="672"/>
      <c r="DC15" s="672"/>
      <c r="DD15" s="640">
        <v>4499470</v>
      </c>
      <c r="DE15" s="635"/>
      <c r="DF15" s="635"/>
      <c r="DG15" s="635"/>
      <c r="DH15" s="635"/>
      <c r="DI15" s="635"/>
      <c r="DJ15" s="635"/>
      <c r="DK15" s="635"/>
      <c r="DL15" s="635"/>
      <c r="DM15" s="635"/>
      <c r="DN15" s="635"/>
      <c r="DO15" s="635"/>
      <c r="DP15" s="636"/>
      <c r="DQ15" s="640">
        <v>12303838</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136809</v>
      </c>
      <c r="S16" s="635"/>
      <c r="T16" s="635"/>
      <c r="U16" s="635"/>
      <c r="V16" s="635"/>
      <c r="W16" s="635"/>
      <c r="X16" s="635"/>
      <c r="Y16" s="636"/>
      <c r="Z16" s="672">
        <v>0.1</v>
      </c>
      <c r="AA16" s="672"/>
      <c r="AB16" s="672"/>
      <c r="AC16" s="672"/>
      <c r="AD16" s="673">
        <v>136809</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93833</v>
      </c>
      <c r="CS16" s="635"/>
      <c r="CT16" s="635"/>
      <c r="CU16" s="635"/>
      <c r="CV16" s="635"/>
      <c r="CW16" s="635"/>
      <c r="CX16" s="635"/>
      <c r="CY16" s="636"/>
      <c r="CZ16" s="672">
        <v>0.1</v>
      </c>
      <c r="DA16" s="672"/>
      <c r="DB16" s="672"/>
      <c r="DC16" s="672"/>
      <c r="DD16" s="640" t="s">
        <v>122</v>
      </c>
      <c r="DE16" s="635"/>
      <c r="DF16" s="635"/>
      <c r="DG16" s="635"/>
      <c r="DH16" s="635"/>
      <c r="DI16" s="635"/>
      <c r="DJ16" s="635"/>
      <c r="DK16" s="635"/>
      <c r="DL16" s="635"/>
      <c r="DM16" s="635"/>
      <c r="DN16" s="635"/>
      <c r="DO16" s="635"/>
      <c r="DP16" s="636"/>
      <c r="DQ16" s="640">
        <v>24679</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773989</v>
      </c>
      <c r="S17" s="635"/>
      <c r="T17" s="635"/>
      <c r="U17" s="635"/>
      <c r="V17" s="635"/>
      <c r="W17" s="635"/>
      <c r="X17" s="635"/>
      <c r="Y17" s="636"/>
      <c r="Z17" s="672">
        <v>0.6</v>
      </c>
      <c r="AA17" s="672"/>
      <c r="AB17" s="672"/>
      <c r="AC17" s="672"/>
      <c r="AD17" s="673">
        <v>773989</v>
      </c>
      <c r="AE17" s="673"/>
      <c r="AF17" s="673"/>
      <c r="AG17" s="673"/>
      <c r="AH17" s="673"/>
      <c r="AI17" s="673"/>
      <c r="AJ17" s="673"/>
      <c r="AK17" s="673"/>
      <c r="AL17" s="637">
        <v>1</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10113272</v>
      </c>
      <c r="CS17" s="635"/>
      <c r="CT17" s="635"/>
      <c r="CU17" s="635"/>
      <c r="CV17" s="635"/>
      <c r="CW17" s="635"/>
      <c r="CX17" s="635"/>
      <c r="CY17" s="636"/>
      <c r="CZ17" s="672">
        <v>7.4</v>
      </c>
      <c r="DA17" s="672"/>
      <c r="DB17" s="672"/>
      <c r="DC17" s="672"/>
      <c r="DD17" s="640" t="s">
        <v>122</v>
      </c>
      <c r="DE17" s="635"/>
      <c r="DF17" s="635"/>
      <c r="DG17" s="635"/>
      <c r="DH17" s="635"/>
      <c r="DI17" s="635"/>
      <c r="DJ17" s="635"/>
      <c r="DK17" s="635"/>
      <c r="DL17" s="635"/>
      <c r="DM17" s="635"/>
      <c r="DN17" s="635"/>
      <c r="DO17" s="635"/>
      <c r="DP17" s="636"/>
      <c r="DQ17" s="640">
        <v>9586806</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417792</v>
      </c>
      <c r="S18" s="635"/>
      <c r="T18" s="635"/>
      <c r="U18" s="635"/>
      <c r="V18" s="635"/>
      <c r="W18" s="635"/>
      <c r="X18" s="635"/>
      <c r="Y18" s="636"/>
      <c r="Z18" s="672">
        <v>0.3</v>
      </c>
      <c r="AA18" s="672"/>
      <c r="AB18" s="672"/>
      <c r="AC18" s="672"/>
      <c r="AD18" s="673">
        <v>417792</v>
      </c>
      <c r="AE18" s="673"/>
      <c r="AF18" s="673"/>
      <c r="AG18" s="673"/>
      <c r="AH18" s="673"/>
      <c r="AI18" s="673"/>
      <c r="AJ18" s="673"/>
      <c r="AK18" s="673"/>
      <c r="AL18" s="637">
        <v>0.6</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v>4121</v>
      </c>
      <c r="CS18" s="635"/>
      <c r="CT18" s="635"/>
      <c r="CU18" s="635"/>
      <c r="CV18" s="635"/>
      <c r="CW18" s="635"/>
      <c r="CX18" s="635"/>
      <c r="CY18" s="636"/>
      <c r="CZ18" s="672">
        <v>0</v>
      </c>
      <c r="DA18" s="672"/>
      <c r="DB18" s="672"/>
      <c r="DC18" s="672"/>
      <c r="DD18" s="640" t="s">
        <v>122</v>
      </c>
      <c r="DE18" s="635"/>
      <c r="DF18" s="635"/>
      <c r="DG18" s="635"/>
      <c r="DH18" s="635"/>
      <c r="DI18" s="635"/>
      <c r="DJ18" s="635"/>
      <c r="DK18" s="635"/>
      <c r="DL18" s="635"/>
      <c r="DM18" s="635"/>
      <c r="DN18" s="635"/>
      <c r="DO18" s="635"/>
      <c r="DP18" s="636"/>
      <c r="DQ18" s="640">
        <v>4121</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394674</v>
      </c>
      <c r="S19" s="635"/>
      <c r="T19" s="635"/>
      <c r="U19" s="635"/>
      <c r="V19" s="635"/>
      <c r="W19" s="635"/>
      <c r="X19" s="635"/>
      <c r="Y19" s="636"/>
      <c r="Z19" s="672">
        <v>0.3</v>
      </c>
      <c r="AA19" s="672"/>
      <c r="AB19" s="672"/>
      <c r="AC19" s="672"/>
      <c r="AD19" s="673">
        <v>394674</v>
      </c>
      <c r="AE19" s="673"/>
      <c r="AF19" s="673"/>
      <c r="AG19" s="673"/>
      <c r="AH19" s="673"/>
      <c r="AI19" s="673"/>
      <c r="AJ19" s="673"/>
      <c r="AK19" s="673"/>
      <c r="AL19" s="637">
        <v>0.5</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5474824</v>
      </c>
      <c r="BH19" s="635"/>
      <c r="BI19" s="635"/>
      <c r="BJ19" s="635"/>
      <c r="BK19" s="635"/>
      <c r="BL19" s="635"/>
      <c r="BM19" s="635"/>
      <c r="BN19" s="636"/>
      <c r="BO19" s="672">
        <v>10.4</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23118</v>
      </c>
      <c r="S20" s="635"/>
      <c r="T20" s="635"/>
      <c r="U20" s="635"/>
      <c r="V20" s="635"/>
      <c r="W20" s="635"/>
      <c r="X20" s="635"/>
      <c r="Y20" s="636"/>
      <c r="Z20" s="672">
        <v>0</v>
      </c>
      <c r="AA20" s="672"/>
      <c r="AB20" s="672"/>
      <c r="AC20" s="672"/>
      <c r="AD20" s="673">
        <v>23118</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5474824</v>
      </c>
      <c r="BH20" s="635"/>
      <c r="BI20" s="635"/>
      <c r="BJ20" s="635"/>
      <c r="BK20" s="635"/>
      <c r="BL20" s="635"/>
      <c r="BM20" s="635"/>
      <c r="BN20" s="636"/>
      <c r="BO20" s="672">
        <v>10.4</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137297742</v>
      </c>
      <c r="CS20" s="635"/>
      <c r="CT20" s="635"/>
      <c r="CU20" s="635"/>
      <c r="CV20" s="635"/>
      <c r="CW20" s="635"/>
      <c r="CX20" s="635"/>
      <c r="CY20" s="636"/>
      <c r="CZ20" s="672">
        <v>100</v>
      </c>
      <c r="DA20" s="672"/>
      <c r="DB20" s="672"/>
      <c r="DC20" s="672"/>
      <c r="DD20" s="640">
        <v>11030244</v>
      </c>
      <c r="DE20" s="635"/>
      <c r="DF20" s="635"/>
      <c r="DG20" s="635"/>
      <c r="DH20" s="635"/>
      <c r="DI20" s="635"/>
      <c r="DJ20" s="635"/>
      <c r="DK20" s="635"/>
      <c r="DL20" s="635"/>
      <c r="DM20" s="635"/>
      <c r="DN20" s="635"/>
      <c r="DO20" s="635"/>
      <c r="DP20" s="636"/>
      <c r="DQ20" s="640">
        <v>88285014</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14279626</v>
      </c>
      <c r="S21" s="635"/>
      <c r="T21" s="635"/>
      <c r="U21" s="635"/>
      <c r="V21" s="635"/>
      <c r="W21" s="635"/>
      <c r="X21" s="635"/>
      <c r="Y21" s="636"/>
      <c r="Z21" s="672">
        <v>10.199999999999999</v>
      </c>
      <c r="AA21" s="672"/>
      <c r="AB21" s="672"/>
      <c r="AC21" s="672"/>
      <c r="AD21" s="673">
        <v>13605131</v>
      </c>
      <c r="AE21" s="673"/>
      <c r="AF21" s="673"/>
      <c r="AG21" s="673"/>
      <c r="AH21" s="673"/>
      <c r="AI21" s="673"/>
      <c r="AJ21" s="673"/>
      <c r="AK21" s="673"/>
      <c r="AL21" s="637">
        <v>18.3</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79187</v>
      </c>
      <c r="BH21" s="635"/>
      <c r="BI21" s="635"/>
      <c r="BJ21" s="635"/>
      <c r="BK21" s="635"/>
      <c r="BL21" s="635"/>
      <c r="BM21" s="635"/>
      <c r="BN21" s="636"/>
      <c r="BO21" s="672">
        <v>0.1</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13605131</v>
      </c>
      <c r="S22" s="635"/>
      <c r="T22" s="635"/>
      <c r="U22" s="635"/>
      <c r="V22" s="635"/>
      <c r="W22" s="635"/>
      <c r="X22" s="635"/>
      <c r="Y22" s="636"/>
      <c r="Z22" s="672">
        <v>9.6999999999999993</v>
      </c>
      <c r="AA22" s="672"/>
      <c r="AB22" s="672"/>
      <c r="AC22" s="672"/>
      <c r="AD22" s="673">
        <v>13605131</v>
      </c>
      <c r="AE22" s="673"/>
      <c r="AF22" s="673"/>
      <c r="AG22" s="673"/>
      <c r="AH22" s="673"/>
      <c r="AI22" s="673"/>
      <c r="AJ22" s="673"/>
      <c r="AK22" s="673"/>
      <c r="AL22" s="637">
        <v>18.3</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v>1468935</v>
      </c>
      <c r="BH22" s="635"/>
      <c r="BI22" s="635"/>
      <c r="BJ22" s="635"/>
      <c r="BK22" s="635"/>
      <c r="BL22" s="635"/>
      <c r="BM22" s="635"/>
      <c r="BN22" s="636"/>
      <c r="BO22" s="672">
        <v>2.8</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674455</v>
      </c>
      <c r="S23" s="635"/>
      <c r="T23" s="635"/>
      <c r="U23" s="635"/>
      <c r="V23" s="635"/>
      <c r="W23" s="635"/>
      <c r="X23" s="635"/>
      <c r="Y23" s="636"/>
      <c r="Z23" s="672">
        <v>0.5</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3926702</v>
      </c>
      <c r="BH23" s="635"/>
      <c r="BI23" s="635"/>
      <c r="BJ23" s="635"/>
      <c r="BK23" s="635"/>
      <c r="BL23" s="635"/>
      <c r="BM23" s="635"/>
      <c r="BN23" s="636"/>
      <c r="BO23" s="672">
        <v>7.4</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v>40</v>
      </c>
      <c r="S24" s="635"/>
      <c r="T24" s="635"/>
      <c r="U24" s="635"/>
      <c r="V24" s="635"/>
      <c r="W24" s="635"/>
      <c r="X24" s="635"/>
      <c r="Y24" s="636"/>
      <c r="Z24" s="672">
        <v>0</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77629390</v>
      </c>
      <c r="CS24" s="690"/>
      <c r="CT24" s="690"/>
      <c r="CU24" s="690"/>
      <c r="CV24" s="690"/>
      <c r="CW24" s="690"/>
      <c r="CX24" s="690"/>
      <c r="CY24" s="715"/>
      <c r="CZ24" s="716">
        <v>56.5</v>
      </c>
      <c r="DA24" s="698"/>
      <c r="DB24" s="698"/>
      <c r="DC24" s="718"/>
      <c r="DD24" s="714">
        <v>45999934</v>
      </c>
      <c r="DE24" s="690"/>
      <c r="DF24" s="690"/>
      <c r="DG24" s="690"/>
      <c r="DH24" s="690"/>
      <c r="DI24" s="690"/>
      <c r="DJ24" s="690"/>
      <c r="DK24" s="715"/>
      <c r="DL24" s="714">
        <v>41621729</v>
      </c>
      <c r="DM24" s="690"/>
      <c r="DN24" s="690"/>
      <c r="DO24" s="690"/>
      <c r="DP24" s="690"/>
      <c r="DQ24" s="690"/>
      <c r="DR24" s="690"/>
      <c r="DS24" s="690"/>
      <c r="DT24" s="690"/>
      <c r="DU24" s="690"/>
      <c r="DV24" s="715"/>
      <c r="DW24" s="716">
        <v>55</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78043793</v>
      </c>
      <c r="S25" s="635"/>
      <c r="T25" s="635"/>
      <c r="U25" s="635"/>
      <c r="V25" s="635"/>
      <c r="W25" s="635"/>
      <c r="X25" s="635"/>
      <c r="Y25" s="636"/>
      <c r="Z25" s="672">
        <v>55.5</v>
      </c>
      <c r="AA25" s="672"/>
      <c r="AB25" s="672"/>
      <c r="AC25" s="672"/>
      <c r="AD25" s="673">
        <v>73442596</v>
      </c>
      <c r="AE25" s="673"/>
      <c r="AF25" s="673"/>
      <c r="AG25" s="673"/>
      <c r="AH25" s="673"/>
      <c r="AI25" s="673"/>
      <c r="AJ25" s="673"/>
      <c r="AK25" s="673"/>
      <c r="AL25" s="637">
        <v>98.9</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23902691</v>
      </c>
      <c r="CS25" s="647"/>
      <c r="CT25" s="647"/>
      <c r="CU25" s="647"/>
      <c r="CV25" s="647"/>
      <c r="CW25" s="647"/>
      <c r="CX25" s="647"/>
      <c r="CY25" s="648"/>
      <c r="CZ25" s="637">
        <v>17.399999999999999</v>
      </c>
      <c r="DA25" s="649"/>
      <c r="DB25" s="649"/>
      <c r="DC25" s="650"/>
      <c r="DD25" s="640">
        <v>21764261</v>
      </c>
      <c r="DE25" s="647"/>
      <c r="DF25" s="647"/>
      <c r="DG25" s="647"/>
      <c r="DH25" s="647"/>
      <c r="DI25" s="647"/>
      <c r="DJ25" s="647"/>
      <c r="DK25" s="648"/>
      <c r="DL25" s="640">
        <v>20506787</v>
      </c>
      <c r="DM25" s="647"/>
      <c r="DN25" s="647"/>
      <c r="DO25" s="647"/>
      <c r="DP25" s="647"/>
      <c r="DQ25" s="647"/>
      <c r="DR25" s="647"/>
      <c r="DS25" s="647"/>
      <c r="DT25" s="647"/>
      <c r="DU25" s="647"/>
      <c r="DV25" s="648"/>
      <c r="DW25" s="637">
        <v>27.1</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32939</v>
      </c>
      <c r="S26" s="635"/>
      <c r="T26" s="635"/>
      <c r="U26" s="635"/>
      <c r="V26" s="635"/>
      <c r="W26" s="635"/>
      <c r="X26" s="635"/>
      <c r="Y26" s="636"/>
      <c r="Z26" s="672">
        <v>0</v>
      </c>
      <c r="AA26" s="672"/>
      <c r="AB26" s="672"/>
      <c r="AC26" s="672"/>
      <c r="AD26" s="673">
        <v>32939</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15157705</v>
      </c>
      <c r="CS26" s="635"/>
      <c r="CT26" s="635"/>
      <c r="CU26" s="635"/>
      <c r="CV26" s="635"/>
      <c r="CW26" s="635"/>
      <c r="CX26" s="635"/>
      <c r="CY26" s="636"/>
      <c r="CZ26" s="637">
        <v>11</v>
      </c>
      <c r="DA26" s="649"/>
      <c r="DB26" s="649"/>
      <c r="DC26" s="650"/>
      <c r="DD26" s="640">
        <v>14132736</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874324</v>
      </c>
      <c r="S27" s="635"/>
      <c r="T27" s="635"/>
      <c r="U27" s="635"/>
      <c r="V27" s="635"/>
      <c r="W27" s="635"/>
      <c r="X27" s="635"/>
      <c r="Y27" s="636"/>
      <c r="Z27" s="672">
        <v>0.6</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52886211</v>
      </c>
      <c r="BH27" s="635"/>
      <c r="BI27" s="635"/>
      <c r="BJ27" s="635"/>
      <c r="BK27" s="635"/>
      <c r="BL27" s="635"/>
      <c r="BM27" s="635"/>
      <c r="BN27" s="636"/>
      <c r="BO27" s="672">
        <v>100</v>
      </c>
      <c r="BP27" s="672"/>
      <c r="BQ27" s="672"/>
      <c r="BR27" s="672"/>
      <c r="BS27" s="673">
        <v>586758</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43613427</v>
      </c>
      <c r="CS27" s="647"/>
      <c r="CT27" s="647"/>
      <c r="CU27" s="647"/>
      <c r="CV27" s="647"/>
      <c r="CW27" s="647"/>
      <c r="CX27" s="647"/>
      <c r="CY27" s="648"/>
      <c r="CZ27" s="637">
        <v>31.8</v>
      </c>
      <c r="DA27" s="649"/>
      <c r="DB27" s="649"/>
      <c r="DC27" s="650"/>
      <c r="DD27" s="640">
        <v>14648867</v>
      </c>
      <c r="DE27" s="647"/>
      <c r="DF27" s="647"/>
      <c r="DG27" s="647"/>
      <c r="DH27" s="647"/>
      <c r="DI27" s="647"/>
      <c r="DJ27" s="647"/>
      <c r="DK27" s="648"/>
      <c r="DL27" s="640">
        <v>11528136</v>
      </c>
      <c r="DM27" s="647"/>
      <c r="DN27" s="647"/>
      <c r="DO27" s="647"/>
      <c r="DP27" s="647"/>
      <c r="DQ27" s="647"/>
      <c r="DR27" s="647"/>
      <c r="DS27" s="647"/>
      <c r="DT27" s="647"/>
      <c r="DU27" s="647"/>
      <c r="DV27" s="648"/>
      <c r="DW27" s="637">
        <v>15.2</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1896948</v>
      </c>
      <c r="S28" s="635"/>
      <c r="T28" s="635"/>
      <c r="U28" s="635"/>
      <c r="V28" s="635"/>
      <c r="W28" s="635"/>
      <c r="X28" s="635"/>
      <c r="Y28" s="636"/>
      <c r="Z28" s="672">
        <v>1.3</v>
      </c>
      <c r="AA28" s="672"/>
      <c r="AB28" s="672"/>
      <c r="AC28" s="672"/>
      <c r="AD28" s="673">
        <v>563995</v>
      </c>
      <c r="AE28" s="673"/>
      <c r="AF28" s="673"/>
      <c r="AG28" s="673"/>
      <c r="AH28" s="673"/>
      <c r="AI28" s="673"/>
      <c r="AJ28" s="673"/>
      <c r="AK28" s="673"/>
      <c r="AL28" s="637">
        <v>0.8</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10113272</v>
      </c>
      <c r="CS28" s="635"/>
      <c r="CT28" s="635"/>
      <c r="CU28" s="635"/>
      <c r="CV28" s="635"/>
      <c r="CW28" s="635"/>
      <c r="CX28" s="635"/>
      <c r="CY28" s="636"/>
      <c r="CZ28" s="637">
        <v>7.4</v>
      </c>
      <c r="DA28" s="649"/>
      <c r="DB28" s="649"/>
      <c r="DC28" s="650"/>
      <c r="DD28" s="640">
        <v>9586806</v>
      </c>
      <c r="DE28" s="635"/>
      <c r="DF28" s="635"/>
      <c r="DG28" s="635"/>
      <c r="DH28" s="635"/>
      <c r="DI28" s="635"/>
      <c r="DJ28" s="635"/>
      <c r="DK28" s="636"/>
      <c r="DL28" s="640">
        <v>9586806</v>
      </c>
      <c r="DM28" s="635"/>
      <c r="DN28" s="635"/>
      <c r="DO28" s="635"/>
      <c r="DP28" s="635"/>
      <c r="DQ28" s="635"/>
      <c r="DR28" s="635"/>
      <c r="DS28" s="635"/>
      <c r="DT28" s="635"/>
      <c r="DU28" s="635"/>
      <c r="DV28" s="636"/>
      <c r="DW28" s="637">
        <v>12.7</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808801</v>
      </c>
      <c r="S29" s="635"/>
      <c r="T29" s="635"/>
      <c r="U29" s="635"/>
      <c r="V29" s="635"/>
      <c r="W29" s="635"/>
      <c r="X29" s="635"/>
      <c r="Y29" s="636"/>
      <c r="Z29" s="672">
        <v>0.6</v>
      </c>
      <c r="AA29" s="672"/>
      <c r="AB29" s="672"/>
      <c r="AC29" s="672"/>
      <c r="AD29" s="673">
        <v>5</v>
      </c>
      <c r="AE29" s="673"/>
      <c r="AF29" s="673"/>
      <c r="AG29" s="673"/>
      <c r="AH29" s="673"/>
      <c r="AI29" s="673"/>
      <c r="AJ29" s="673"/>
      <c r="AK29" s="673"/>
      <c r="AL29" s="637">
        <v>0</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10113094</v>
      </c>
      <c r="CS29" s="647"/>
      <c r="CT29" s="647"/>
      <c r="CU29" s="647"/>
      <c r="CV29" s="647"/>
      <c r="CW29" s="647"/>
      <c r="CX29" s="647"/>
      <c r="CY29" s="648"/>
      <c r="CZ29" s="637">
        <v>7.4</v>
      </c>
      <c r="DA29" s="649"/>
      <c r="DB29" s="649"/>
      <c r="DC29" s="650"/>
      <c r="DD29" s="640">
        <v>9586628</v>
      </c>
      <c r="DE29" s="647"/>
      <c r="DF29" s="647"/>
      <c r="DG29" s="647"/>
      <c r="DH29" s="647"/>
      <c r="DI29" s="647"/>
      <c r="DJ29" s="647"/>
      <c r="DK29" s="648"/>
      <c r="DL29" s="640">
        <v>9586628</v>
      </c>
      <c r="DM29" s="647"/>
      <c r="DN29" s="647"/>
      <c r="DO29" s="647"/>
      <c r="DP29" s="647"/>
      <c r="DQ29" s="647"/>
      <c r="DR29" s="647"/>
      <c r="DS29" s="647"/>
      <c r="DT29" s="647"/>
      <c r="DU29" s="647"/>
      <c r="DV29" s="648"/>
      <c r="DW29" s="637">
        <v>12.7</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32552700</v>
      </c>
      <c r="S30" s="635"/>
      <c r="T30" s="635"/>
      <c r="U30" s="635"/>
      <c r="V30" s="635"/>
      <c r="W30" s="635"/>
      <c r="X30" s="635"/>
      <c r="Y30" s="636"/>
      <c r="Z30" s="672">
        <v>23.2</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9455514</v>
      </c>
      <c r="CS30" s="635"/>
      <c r="CT30" s="635"/>
      <c r="CU30" s="635"/>
      <c r="CV30" s="635"/>
      <c r="CW30" s="635"/>
      <c r="CX30" s="635"/>
      <c r="CY30" s="636"/>
      <c r="CZ30" s="637">
        <v>6.9</v>
      </c>
      <c r="DA30" s="649"/>
      <c r="DB30" s="649"/>
      <c r="DC30" s="650"/>
      <c r="DD30" s="640">
        <v>8932620</v>
      </c>
      <c r="DE30" s="635"/>
      <c r="DF30" s="635"/>
      <c r="DG30" s="635"/>
      <c r="DH30" s="635"/>
      <c r="DI30" s="635"/>
      <c r="DJ30" s="635"/>
      <c r="DK30" s="636"/>
      <c r="DL30" s="640">
        <v>8932620</v>
      </c>
      <c r="DM30" s="635"/>
      <c r="DN30" s="635"/>
      <c r="DO30" s="635"/>
      <c r="DP30" s="635"/>
      <c r="DQ30" s="635"/>
      <c r="DR30" s="635"/>
      <c r="DS30" s="635"/>
      <c r="DT30" s="635"/>
      <c r="DU30" s="635"/>
      <c r="DV30" s="636"/>
      <c r="DW30" s="637">
        <v>11.8</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17586</v>
      </c>
      <c r="S31" s="635"/>
      <c r="T31" s="635"/>
      <c r="U31" s="635"/>
      <c r="V31" s="635"/>
      <c r="W31" s="635"/>
      <c r="X31" s="635"/>
      <c r="Y31" s="636"/>
      <c r="Z31" s="672">
        <v>0</v>
      </c>
      <c r="AA31" s="672"/>
      <c r="AB31" s="672"/>
      <c r="AC31" s="672"/>
      <c r="AD31" s="673">
        <v>17586</v>
      </c>
      <c r="AE31" s="673"/>
      <c r="AF31" s="673"/>
      <c r="AG31" s="673"/>
      <c r="AH31" s="673"/>
      <c r="AI31" s="673"/>
      <c r="AJ31" s="673"/>
      <c r="AK31" s="673"/>
      <c r="AL31" s="637">
        <v>0</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99.1</v>
      </c>
      <c r="BH31" s="697"/>
      <c r="BI31" s="697"/>
      <c r="BJ31" s="697"/>
      <c r="BK31" s="697"/>
      <c r="BL31" s="697"/>
      <c r="BM31" s="698">
        <v>96.3</v>
      </c>
      <c r="BN31" s="697"/>
      <c r="BO31" s="697"/>
      <c r="BP31" s="697"/>
      <c r="BQ31" s="699"/>
      <c r="BR31" s="696">
        <v>99.2</v>
      </c>
      <c r="BS31" s="697"/>
      <c r="BT31" s="697"/>
      <c r="BU31" s="697"/>
      <c r="BV31" s="697"/>
      <c r="BW31" s="697"/>
      <c r="BX31" s="698">
        <v>96.3</v>
      </c>
      <c r="BY31" s="697"/>
      <c r="BZ31" s="697"/>
      <c r="CA31" s="697"/>
      <c r="CB31" s="699"/>
      <c r="CD31" s="655"/>
      <c r="CE31" s="656"/>
      <c r="CF31" s="631" t="s">
        <v>300</v>
      </c>
      <c r="CG31" s="632"/>
      <c r="CH31" s="632"/>
      <c r="CI31" s="632"/>
      <c r="CJ31" s="632"/>
      <c r="CK31" s="632"/>
      <c r="CL31" s="632"/>
      <c r="CM31" s="632"/>
      <c r="CN31" s="632"/>
      <c r="CO31" s="632"/>
      <c r="CP31" s="632"/>
      <c r="CQ31" s="633"/>
      <c r="CR31" s="634">
        <v>657580</v>
      </c>
      <c r="CS31" s="647"/>
      <c r="CT31" s="647"/>
      <c r="CU31" s="647"/>
      <c r="CV31" s="647"/>
      <c r="CW31" s="647"/>
      <c r="CX31" s="647"/>
      <c r="CY31" s="648"/>
      <c r="CZ31" s="637">
        <v>0.5</v>
      </c>
      <c r="DA31" s="649"/>
      <c r="DB31" s="649"/>
      <c r="DC31" s="650"/>
      <c r="DD31" s="640">
        <v>654008</v>
      </c>
      <c r="DE31" s="647"/>
      <c r="DF31" s="647"/>
      <c r="DG31" s="647"/>
      <c r="DH31" s="647"/>
      <c r="DI31" s="647"/>
      <c r="DJ31" s="647"/>
      <c r="DK31" s="648"/>
      <c r="DL31" s="640">
        <v>654008</v>
      </c>
      <c r="DM31" s="647"/>
      <c r="DN31" s="647"/>
      <c r="DO31" s="647"/>
      <c r="DP31" s="647"/>
      <c r="DQ31" s="647"/>
      <c r="DR31" s="647"/>
      <c r="DS31" s="647"/>
      <c r="DT31" s="647"/>
      <c r="DU31" s="647"/>
      <c r="DV31" s="648"/>
      <c r="DW31" s="637">
        <v>0.9</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10809183</v>
      </c>
      <c r="S32" s="635"/>
      <c r="T32" s="635"/>
      <c r="U32" s="635"/>
      <c r="V32" s="635"/>
      <c r="W32" s="635"/>
      <c r="X32" s="635"/>
      <c r="Y32" s="636"/>
      <c r="Z32" s="672">
        <v>7.7</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99.2</v>
      </c>
      <c r="BH32" s="647"/>
      <c r="BI32" s="647"/>
      <c r="BJ32" s="647"/>
      <c r="BK32" s="647"/>
      <c r="BL32" s="647"/>
      <c r="BM32" s="638">
        <v>96.8</v>
      </c>
      <c r="BN32" s="647"/>
      <c r="BO32" s="647"/>
      <c r="BP32" s="647"/>
      <c r="BQ32" s="670"/>
      <c r="BR32" s="700">
        <v>99.3</v>
      </c>
      <c r="BS32" s="647"/>
      <c r="BT32" s="647"/>
      <c r="BU32" s="647"/>
      <c r="BV32" s="647"/>
      <c r="BW32" s="647"/>
      <c r="BX32" s="638">
        <v>97</v>
      </c>
      <c r="BY32" s="647"/>
      <c r="BZ32" s="647"/>
      <c r="CA32" s="647"/>
      <c r="CB32" s="670"/>
      <c r="CD32" s="657"/>
      <c r="CE32" s="658"/>
      <c r="CF32" s="631" t="s">
        <v>304</v>
      </c>
      <c r="CG32" s="632"/>
      <c r="CH32" s="632"/>
      <c r="CI32" s="632"/>
      <c r="CJ32" s="632"/>
      <c r="CK32" s="632"/>
      <c r="CL32" s="632"/>
      <c r="CM32" s="632"/>
      <c r="CN32" s="632"/>
      <c r="CO32" s="632"/>
      <c r="CP32" s="632"/>
      <c r="CQ32" s="633"/>
      <c r="CR32" s="634">
        <v>178</v>
      </c>
      <c r="CS32" s="635"/>
      <c r="CT32" s="635"/>
      <c r="CU32" s="635"/>
      <c r="CV32" s="635"/>
      <c r="CW32" s="635"/>
      <c r="CX32" s="635"/>
      <c r="CY32" s="636"/>
      <c r="CZ32" s="637">
        <v>0</v>
      </c>
      <c r="DA32" s="649"/>
      <c r="DB32" s="649"/>
      <c r="DC32" s="650"/>
      <c r="DD32" s="640">
        <v>178</v>
      </c>
      <c r="DE32" s="635"/>
      <c r="DF32" s="635"/>
      <c r="DG32" s="635"/>
      <c r="DH32" s="635"/>
      <c r="DI32" s="635"/>
      <c r="DJ32" s="635"/>
      <c r="DK32" s="636"/>
      <c r="DL32" s="640">
        <v>178</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273931</v>
      </c>
      <c r="S33" s="635"/>
      <c r="T33" s="635"/>
      <c r="U33" s="635"/>
      <c r="V33" s="635"/>
      <c r="W33" s="635"/>
      <c r="X33" s="635"/>
      <c r="Y33" s="636"/>
      <c r="Z33" s="672">
        <v>0.2</v>
      </c>
      <c r="AA33" s="672"/>
      <c r="AB33" s="672"/>
      <c r="AC33" s="672"/>
      <c r="AD33" s="673">
        <v>132604</v>
      </c>
      <c r="AE33" s="673"/>
      <c r="AF33" s="673"/>
      <c r="AG33" s="673"/>
      <c r="AH33" s="673"/>
      <c r="AI33" s="673"/>
      <c r="AJ33" s="673"/>
      <c r="AK33" s="673"/>
      <c r="AL33" s="637">
        <v>0.2</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99.1</v>
      </c>
      <c r="BH33" s="619"/>
      <c r="BI33" s="619"/>
      <c r="BJ33" s="619"/>
      <c r="BK33" s="619"/>
      <c r="BL33" s="619"/>
      <c r="BM33" s="665">
        <v>95.5</v>
      </c>
      <c r="BN33" s="619"/>
      <c r="BO33" s="619"/>
      <c r="BP33" s="619"/>
      <c r="BQ33" s="682"/>
      <c r="BR33" s="695">
        <v>99</v>
      </c>
      <c r="BS33" s="619"/>
      <c r="BT33" s="619"/>
      <c r="BU33" s="619"/>
      <c r="BV33" s="619"/>
      <c r="BW33" s="619"/>
      <c r="BX33" s="665">
        <v>95.3</v>
      </c>
      <c r="BY33" s="619"/>
      <c r="BZ33" s="619"/>
      <c r="CA33" s="619"/>
      <c r="CB33" s="682"/>
      <c r="CD33" s="631" t="s">
        <v>307</v>
      </c>
      <c r="CE33" s="632"/>
      <c r="CF33" s="632"/>
      <c r="CG33" s="632"/>
      <c r="CH33" s="632"/>
      <c r="CI33" s="632"/>
      <c r="CJ33" s="632"/>
      <c r="CK33" s="632"/>
      <c r="CL33" s="632"/>
      <c r="CM33" s="632"/>
      <c r="CN33" s="632"/>
      <c r="CO33" s="632"/>
      <c r="CP33" s="632"/>
      <c r="CQ33" s="633"/>
      <c r="CR33" s="634">
        <v>48544275</v>
      </c>
      <c r="CS33" s="647"/>
      <c r="CT33" s="647"/>
      <c r="CU33" s="647"/>
      <c r="CV33" s="647"/>
      <c r="CW33" s="647"/>
      <c r="CX33" s="647"/>
      <c r="CY33" s="648"/>
      <c r="CZ33" s="637">
        <v>35.4</v>
      </c>
      <c r="DA33" s="649"/>
      <c r="DB33" s="649"/>
      <c r="DC33" s="650"/>
      <c r="DD33" s="640">
        <v>39045615</v>
      </c>
      <c r="DE33" s="647"/>
      <c r="DF33" s="647"/>
      <c r="DG33" s="647"/>
      <c r="DH33" s="647"/>
      <c r="DI33" s="647"/>
      <c r="DJ33" s="647"/>
      <c r="DK33" s="648"/>
      <c r="DL33" s="640">
        <v>28282635</v>
      </c>
      <c r="DM33" s="647"/>
      <c r="DN33" s="647"/>
      <c r="DO33" s="647"/>
      <c r="DP33" s="647"/>
      <c r="DQ33" s="647"/>
      <c r="DR33" s="647"/>
      <c r="DS33" s="647"/>
      <c r="DT33" s="647"/>
      <c r="DU33" s="647"/>
      <c r="DV33" s="648"/>
      <c r="DW33" s="637">
        <v>37.4</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354301</v>
      </c>
      <c r="S34" s="635"/>
      <c r="T34" s="635"/>
      <c r="U34" s="635"/>
      <c r="V34" s="635"/>
      <c r="W34" s="635"/>
      <c r="X34" s="635"/>
      <c r="Y34" s="636"/>
      <c r="Z34" s="672">
        <v>0.3</v>
      </c>
      <c r="AA34" s="672"/>
      <c r="AB34" s="672"/>
      <c r="AC34" s="672"/>
      <c r="AD34" s="673" t="s">
        <v>122</v>
      </c>
      <c r="AE34" s="673"/>
      <c r="AF34" s="673"/>
      <c r="AG34" s="673"/>
      <c r="AH34" s="673"/>
      <c r="AI34" s="673"/>
      <c r="AJ34" s="673"/>
      <c r="AK34" s="673"/>
      <c r="AL34" s="637" t="s">
        <v>122</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309</v>
      </c>
      <c r="CE34" s="632"/>
      <c r="CF34" s="632"/>
      <c r="CG34" s="632"/>
      <c r="CH34" s="632"/>
      <c r="CI34" s="632"/>
      <c r="CJ34" s="632"/>
      <c r="CK34" s="632"/>
      <c r="CL34" s="632"/>
      <c r="CM34" s="632"/>
      <c r="CN34" s="632"/>
      <c r="CO34" s="632"/>
      <c r="CP34" s="632"/>
      <c r="CQ34" s="633"/>
      <c r="CR34" s="634">
        <v>20059653</v>
      </c>
      <c r="CS34" s="635"/>
      <c r="CT34" s="635"/>
      <c r="CU34" s="635"/>
      <c r="CV34" s="635"/>
      <c r="CW34" s="635"/>
      <c r="CX34" s="635"/>
      <c r="CY34" s="636"/>
      <c r="CZ34" s="637">
        <v>14.6</v>
      </c>
      <c r="DA34" s="649"/>
      <c r="DB34" s="649"/>
      <c r="DC34" s="650"/>
      <c r="DD34" s="640">
        <v>15054257</v>
      </c>
      <c r="DE34" s="635"/>
      <c r="DF34" s="635"/>
      <c r="DG34" s="635"/>
      <c r="DH34" s="635"/>
      <c r="DI34" s="635"/>
      <c r="DJ34" s="635"/>
      <c r="DK34" s="636"/>
      <c r="DL34" s="640">
        <v>12217648</v>
      </c>
      <c r="DM34" s="635"/>
      <c r="DN34" s="635"/>
      <c r="DO34" s="635"/>
      <c r="DP34" s="635"/>
      <c r="DQ34" s="635"/>
      <c r="DR34" s="635"/>
      <c r="DS34" s="635"/>
      <c r="DT34" s="635"/>
      <c r="DU34" s="635"/>
      <c r="DV34" s="636"/>
      <c r="DW34" s="637">
        <v>16.2</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290232</v>
      </c>
      <c r="S35" s="635"/>
      <c r="T35" s="635"/>
      <c r="U35" s="635"/>
      <c r="V35" s="635"/>
      <c r="W35" s="635"/>
      <c r="X35" s="635"/>
      <c r="Y35" s="636"/>
      <c r="Z35" s="672">
        <v>0.2</v>
      </c>
      <c r="AA35" s="672"/>
      <c r="AB35" s="672"/>
      <c r="AC35" s="672"/>
      <c r="AD35" s="673" t="s">
        <v>122</v>
      </c>
      <c r="AE35" s="673"/>
      <c r="AF35" s="673"/>
      <c r="AG35" s="673"/>
      <c r="AH35" s="673"/>
      <c r="AI35" s="673"/>
      <c r="AJ35" s="673"/>
      <c r="AK35" s="673"/>
      <c r="AL35" s="637" t="s">
        <v>122</v>
      </c>
      <c r="AM35" s="638"/>
      <c r="AN35" s="638"/>
      <c r="AO35" s="674"/>
      <c r="AP35" s="218"/>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1244916</v>
      </c>
      <c r="CS35" s="647"/>
      <c r="CT35" s="647"/>
      <c r="CU35" s="647"/>
      <c r="CV35" s="647"/>
      <c r="CW35" s="647"/>
      <c r="CX35" s="647"/>
      <c r="CY35" s="648"/>
      <c r="CZ35" s="637">
        <v>0.9</v>
      </c>
      <c r="DA35" s="649"/>
      <c r="DB35" s="649"/>
      <c r="DC35" s="650"/>
      <c r="DD35" s="640">
        <v>1144135</v>
      </c>
      <c r="DE35" s="647"/>
      <c r="DF35" s="647"/>
      <c r="DG35" s="647"/>
      <c r="DH35" s="647"/>
      <c r="DI35" s="647"/>
      <c r="DJ35" s="647"/>
      <c r="DK35" s="648"/>
      <c r="DL35" s="640">
        <v>1144135</v>
      </c>
      <c r="DM35" s="647"/>
      <c r="DN35" s="647"/>
      <c r="DO35" s="647"/>
      <c r="DP35" s="647"/>
      <c r="DQ35" s="647"/>
      <c r="DR35" s="647"/>
      <c r="DS35" s="647"/>
      <c r="DT35" s="647"/>
      <c r="DU35" s="647"/>
      <c r="DV35" s="648"/>
      <c r="DW35" s="637">
        <v>1.5</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4583047</v>
      </c>
      <c r="S36" s="635"/>
      <c r="T36" s="635"/>
      <c r="U36" s="635"/>
      <c r="V36" s="635"/>
      <c r="W36" s="635"/>
      <c r="X36" s="635"/>
      <c r="Y36" s="636"/>
      <c r="Z36" s="672">
        <v>3.3</v>
      </c>
      <c r="AA36" s="672"/>
      <c r="AB36" s="672"/>
      <c r="AC36" s="672"/>
      <c r="AD36" s="673" t="s">
        <v>122</v>
      </c>
      <c r="AE36" s="673"/>
      <c r="AF36" s="673"/>
      <c r="AG36" s="673"/>
      <c r="AH36" s="673"/>
      <c r="AI36" s="673"/>
      <c r="AJ36" s="673"/>
      <c r="AK36" s="673"/>
      <c r="AL36" s="637" t="s">
        <v>122</v>
      </c>
      <c r="AM36" s="638"/>
      <c r="AN36" s="638"/>
      <c r="AO36" s="674"/>
      <c r="AP36" s="218"/>
      <c r="AQ36" s="683" t="s">
        <v>315</v>
      </c>
      <c r="AR36" s="684"/>
      <c r="AS36" s="684"/>
      <c r="AT36" s="684"/>
      <c r="AU36" s="684"/>
      <c r="AV36" s="684"/>
      <c r="AW36" s="684"/>
      <c r="AX36" s="684"/>
      <c r="AY36" s="685"/>
      <c r="AZ36" s="689">
        <v>14443105</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117539</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11560666</v>
      </c>
      <c r="CS36" s="635"/>
      <c r="CT36" s="635"/>
      <c r="CU36" s="635"/>
      <c r="CV36" s="635"/>
      <c r="CW36" s="635"/>
      <c r="CX36" s="635"/>
      <c r="CY36" s="636"/>
      <c r="CZ36" s="637">
        <v>8.4</v>
      </c>
      <c r="DA36" s="649"/>
      <c r="DB36" s="649"/>
      <c r="DC36" s="650"/>
      <c r="DD36" s="640">
        <v>10373309</v>
      </c>
      <c r="DE36" s="635"/>
      <c r="DF36" s="635"/>
      <c r="DG36" s="635"/>
      <c r="DH36" s="635"/>
      <c r="DI36" s="635"/>
      <c r="DJ36" s="635"/>
      <c r="DK36" s="636"/>
      <c r="DL36" s="640">
        <v>4911143</v>
      </c>
      <c r="DM36" s="635"/>
      <c r="DN36" s="635"/>
      <c r="DO36" s="635"/>
      <c r="DP36" s="635"/>
      <c r="DQ36" s="635"/>
      <c r="DR36" s="635"/>
      <c r="DS36" s="635"/>
      <c r="DT36" s="635"/>
      <c r="DU36" s="635"/>
      <c r="DV36" s="636"/>
      <c r="DW36" s="637">
        <v>6.5</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3076760</v>
      </c>
      <c r="S37" s="635"/>
      <c r="T37" s="635"/>
      <c r="U37" s="635"/>
      <c r="V37" s="635"/>
      <c r="W37" s="635"/>
      <c r="X37" s="635"/>
      <c r="Y37" s="636"/>
      <c r="Z37" s="672">
        <v>2.2000000000000002</v>
      </c>
      <c r="AA37" s="672"/>
      <c r="AB37" s="672"/>
      <c r="AC37" s="672"/>
      <c r="AD37" s="673">
        <v>76190</v>
      </c>
      <c r="AE37" s="673"/>
      <c r="AF37" s="673"/>
      <c r="AG37" s="673"/>
      <c r="AH37" s="673"/>
      <c r="AI37" s="673"/>
      <c r="AJ37" s="673"/>
      <c r="AK37" s="673"/>
      <c r="AL37" s="637">
        <v>0.1</v>
      </c>
      <c r="AM37" s="638"/>
      <c r="AN37" s="638"/>
      <c r="AO37" s="674"/>
      <c r="AQ37" s="667" t="s">
        <v>319</v>
      </c>
      <c r="AR37" s="668"/>
      <c r="AS37" s="668"/>
      <c r="AT37" s="668"/>
      <c r="AU37" s="668"/>
      <c r="AV37" s="668"/>
      <c r="AW37" s="668"/>
      <c r="AX37" s="668"/>
      <c r="AY37" s="669"/>
      <c r="AZ37" s="634">
        <v>1750000</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-20170</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30258</v>
      </c>
      <c r="CS37" s="647"/>
      <c r="CT37" s="647"/>
      <c r="CU37" s="647"/>
      <c r="CV37" s="647"/>
      <c r="CW37" s="647"/>
      <c r="CX37" s="647"/>
      <c r="CY37" s="648"/>
      <c r="CZ37" s="637">
        <v>0</v>
      </c>
      <c r="DA37" s="649"/>
      <c r="DB37" s="649"/>
      <c r="DC37" s="650"/>
      <c r="DD37" s="640">
        <v>30258</v>
      </c>
      <c r="DE37" s="647"/>
      <c r="DF37" s="647"/>
      <c r="DG37" s="647"/>
      <c r="DH37" s="647"/>
      <c r="DI37" s="647"/>
      <c r="DJ37" s="647"/>
      <c r="DK37" s="648"/>
      <c r="DL37" s="640">
        <v>30258</v>
      </c>
      <c r="DM37" s="647"/>
      <c r="DN37" s="647"/>
      <c r="DO37" s="647"/>
      <c r="DP37" s="647"/>
      <c r="DQ37" s="647"/>
      <c r="DR37" s="647"/>
      <c r="DS37" s="647"/>
      <c r="DT37" s="647"/>
      <c r="DU37" s="647"/>
      <c r="DV37" s="648"/>
      <c r="DW37" s="637">
        <v>0</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6939400</v>
      </c>
      <c r="S38" s="635"/>
      <c r="T38" s="635"/>
      <c r="U38" s="635"/>
      <c r="V38" s="635"/>
      <c r="W38" s="635"/>
      <c r="X38" s="635"/>
      <c r="Y38" s="636"/>
      <c r="Z38" s="672">
        <v>4.9000000000000004</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369986</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40702</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12505435</v>
      </c>
      <c r="CS38" s="635"/>
      <c r="CT38" s="635"/>
      <c r="CU38" s="635"/>
      <c r="CV38" s="635"/>
      <c r="CW38" s="635"/>
      <c r="CX38" s="635"/>
      <c r="CY38" s="636"/>
      <c r="CZ38" s="637">
        <v>9.1</v>
      </c>
      <c r="DA38" s="649"/>
      <c r="DB38" s="649"/>
      <c r="DC38" s="650"/>
      <c r="DD38" s="640">
        <v>10311731</v>
      </c>
      <c r="DE38" s="635"/>
      <c r="DF38" s="635"/>
      <c r="DG38" s="635"/>
      <c r="DH38" s="635"/>
      <c r="DI38" s="635"/>
      <c r="DJ38" s="635"/>
      <c r="DK38" s="636"/>
      <c r="DL38" s="640">
        <v>10009709</v>
      </c>
      <c r="DM38" s="635"/>
      <c r="DN38" s="635"/>
      <c r="DO38" s="635"/>
      <c r="DP38" s="635"/>
      <c r="DQ38" s="635"/>
      <c r="DR38" s="635"/>
      <c r="DS38" s="635"/>
      <c r="DT38" s="635"/>
      <c r="DU38" s="635"/>
      <c r="DV38" s="636"/>
      <c r="DW38" s="637">
        <v>13.2</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183549</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60295</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2420028</v>
      </c>
      <c r="CS39" s="647"/>
      <c r="CT39" s="647"/>
      <c r="CU39" s="647"/>
      <c r="CV39" s="647"/>
      <c r="CW39" s="647"/>
      <c r="CX39" s="647"/>
      <c r="CY39" s="648"/>
      <c r="CZ39" s="637">
        <v>1.8</v>
      </c>
      <c r="DA39" s="649"/>
      <c r="DB39" s="649"/>
      <c r="DC39" s="650"/>
      <c r="DD39" s="640">
        <v>2105321</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v>1372700</v>
      </c>
      <c r="S40" s="635"/>
      <c r="T40" s="635"/>
      <c r="U40" s="635"/>
      <c r="V40" s="635"/>
      <c r="W40" s="635"/>
      <c r="X40" s="635"/>
      <c r="Y40" s="636"/>
      <c r="Z40" s="672">
        <v>1</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v>60175</v>
      </c>
      <c r="BA40" s="635"/>
      <c r="BB40" s="635"/>
      <c r="BC40" s="635"/>
      <c r="BD40" s="647"/>
      <c r="BE40" s="647"/>
      <c r="BF40" s="670"/>
      <c r="BG40" s="675" t="s">
        <v>332</v>
      </c>
      <c r="BH40" s="676"/>
      <c r="BI40" s="676"/>
      <c r="BJ40" s="676"/>
      <c r="BK40" s="676"/>
      <c r="BL40" s="214"/>
      <c r="BM40" s="632" t="s">
        <v>333</v>
      </c>
      <c r="BN40" s="632"/>
      <c r="BO40" s="632"/>
      <c r="BP40" s="632"/>
      <c r="BQ40" s="632"/>
      <c r="BR40" s="632"/>
      <c r="BS40" s="632"/>
      <c r="BT40" s="632"/>
      <c r="BU40" s="633"/>
      <c r="BV40" s="634">
        <v>99</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753577</v>
      </c>
      <c r="CS40" s="635"/>
      <c r="CT40" s="635"/>
      <c r="CU40" s="635"/>
      <c r="CV40" s="635"/>
      <c r="CW40" s="635"/>
      <c r="CX40" s="635"/>
      <c r="CY40" s="636"/>
      <c r="CZ40" s="637">
        <v>0.5</v>
      </c>
      <c r="DA40" s="649"/>
      <c r="DB40" s="649"/>
      <c r="DC40" s="650"/>
      <c r="DD40" s="640">
        <v>56862</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140553945</v>
      </c>
      <c r="S41" s="659"/>
      <c r="T41" s="659"/>
      <c r="U41" s="659"/>
      <c r="V41" s="659"/>
      <c r="W41" s="659"/>
      <c r="X41" s="659"/>
      <c r="Y41" s="662"/>
      <c r="Z41" s="663">
        <v>100</v>
      </c>
      <c r="AA41" s="663"/>
      <c r="AB41" s="663"/>
      <c r="AC41" s="663"/>
      <c r="AD41" s="664">
        <v>74265915</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2554007</v>
      </c>
      <c r="BA41" s="635"/>
      <c r="BB41" s="635"/>
      <c r="BC41" s="635"/>
      <c r="BD41" s="647"/>
      <c r="BE41" s="647"/>
      <c r="BF41" s="670"/>
      <c r="BG41" s="675"/>
      <c r="BH41" s="676"/>
      <c r="BI41" s="676"/>
      <c r="BJ41" s="676"/>
      <c r="BK41" s="676"/>
      <c r="BL41" s="214"/>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323</v>
      </c>
      <c r="AR42" s="680"/>
      <c r="AS42" s="680"/>
      <c r="AT42" s="680"/>
      <c r="AU42" s="680"/>
      <c r="AV42" s="680"/>
      <c r="AW42" s="680"/>
      <c r="AX42" s="680"/>
      <c r="AY42" s="681"/>
      <c r="AZ42" s="618">
        <v>9525388</v>
      </c>
      <c r="BA42" s="659"/>
      <c r="BB42" s="659"/>
      <c r="BC42" s="659"/>
      <c r="BD42" s="619"/>
      <c r="BE42" s="619"/>
      <c r="BF42" s="682"/>
      <c r="BG42" s="677"/>
      <c r="BH42" s="678"/>
      <c r="BI42" s="678"/>
      <c r="BJ42" s="678"/>
      <c r="BK42" s="678"/>
      <c r="BL42" s="215"/>
      <c r="BM42" s="616" t="s">
        <v>339</v>
      </c>
      <c r="BN42" s="616"/>
      <c r="BO42" s="616"/>
      <c r="BP42" s="616"/>
      <c r="BQ42" s="616"/>
      <c r="BR42" s="616"/>
      <c r="BS42" s="616"/>
      <c r="BT42" s="616"/>
      <c r="BU42" s="617"/>
      <c r="BV42" s="618">
        <v>377</v>
      </c>
      <c r="BW42" s="659"/>
      <c r="BX42" s="659"/>
      <c r="BY42" s="659"/>
      <c r="BZ42" s="659"/>
      <c r="CA42" s="659"/>
      <c r="CB42" s="660"/>
      <c r="CD42" s="631" t="s">
        <v>340</v>
      </c>
      <c r="CE42" s="632"/>
      <c r="CF42" s="632"/>
      <c r="CG42" s="632"/>
      <c r="CH42" s="632"/>
      <c r="CI42" s="632"/>
      <c r="CJ42" s="632"/>
      <c r="CK42" s="632"/>
      <c r="CL42" s="632"/>
      <c r="CM42" s="632"/>
      <c r="CN42" s="632"/>
      <c r="CO42" s="632"/>
      <c r="CP42" s="632"/>
      <c r="CQ42" s="633"/>
      <c r="CR42" s="634">
        <v>11124077</v>
      </c>
      <c r="CS42" s="647"/>
      <c r="CT42" s="647"/>
      <c r="CU42" s="647"/>
      <c r="CV42" s="647"/>
      <c r="CW42" s="647"/>
      <c r="CX42" s="647"/>
      <c r="CY42" s="648"/>
      <c r="CZ42" s="637">
        <v>8.1</v>
      </c>
      <c r="DA42" s="649"/>
      <c r="DB42" s="649"/>
      <c r="DC42" s="650"/>
      <c r="DD42" s="640">
        <v>3239465</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341</v>
      </c>
      <c r="CD43" s="631" t="s">
        <v>342</v>
      </c>
      <c r="CE43" s="632"/>
      <c r="CF43" s="632"/>
      <c r="CG43" s="632"/>
      <c r="CH43" s="632"/>
      <c r="CI43" s="632"/>
      <c r="CJ43" s="632"/>
      <c r="CK43" s="632"/>
      <c r="CL43" s="632"/>
      <c r="CM43" s="632"/>
      <c r="CN43" s="632"/>
      <c r="CO43" s="632"/>
      <c r="CP43" s="632"/>
      <c r="CQ43" s="633"/>
      <c r="CR43" s="634">
        <v>209458</v>
      </c>
      <c r="CS43" s="647"/>
      <c r="CT43" s="647"/>
      <c r="CU43" s="647"/>
      <c r="CV43" s="647"/>
      <c r="CW43" s="647"/>
      <c r="CX43" s="647"/>
      <c r="CY43" s="648"/>
      <c r="CZ43" s="637">
        <v>0.2</v>
      </c>
      <c r="DA43" s="649"/>
      <c r="DB43" s="649"/>
      <c r="DC43" s="650"/>
      <c r="DD43" s="640">
        <v>209458</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343</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344</v>
      </c>
      <c r="CG44" s="632"/>
      <c r="CH44" s="632"/>
      <c r="CI44" s="632"/>
      <c r="CJ44" s="632"/>
      <c r="CK44" s="632"/>
      <c r="CL44" s="632"/>
      <c r="CM44" s="632"/>
      <c r="CN44" s="632"/>
      <c r="CO44" s="632"/>
      <c r="CP44" s="632"/>
      <c r="CQ44" s="633"/>
      <c r="CR44" s="634">
        <v>11030244</v>
      </c>
      <c r="CS44" s="635"/>
      <c r="CT44" s="635"/>
      <c r="CU44" s="635"/>
      <c r="CV44" s="635"/>
      <c r="CW44" s="635"/>
      <c r="CX44" s="635"/>
      <c r="CY44" s="636"/>
      <c r="CZ44" s="637">
        <v>8</v>
      </c>
      <c r="DA44" s="638"/>
      <c r="DB44" s="638"/>
      <c r="DC44" s="639"/>
      <c r="DD44" s="640">
        <v>3214786</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345</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346</v>
      </c>
      <c r="CG45" s="632"/>
      <c r="CH45" s="632"/>
      <c r="CI45" s="632"/>
      <c r="CJ45" s="632"/>
      <c r="CK45" s="632"/>
      <c r="CL45" s="632"/>
      <c r="CM45" s="632"/>
      <c r="CN45" s="632"/>
      <c r="CO45" s="632"/>
      <c r="CP45" s="632"/>
      <c r="CQ45" s="633"/>
      <c r="CR45" s="634">
        <v>5349956</v>
      </c>
      <c r="CS45" s="647"/>
      <c r="CT45" s="647"/>
      <c r="CU45" s="647"/>
      <c r="CV45" s="647"/>
      <c r="CW45" s="647"/>
      <c r="CX45" s="647"/>
      <c r="CY45" s="648"/>
      <c r="CZ45" s="637">
        <v>3.9</v>
      </c>
      <c r="DA45" s="649"/>
      <c r="DB45" s="649"/>
      <c r="DC45" s="650"/>
      <c r="DD45" s="640">
        <v>364409</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347</v>
      </c>
      <c r="CG46" s="632"/>
      <c r="CH46" s="632"/>
      <c r="CI46" s="632"/>
      <c r="CJ46" s="632"/>
      <c r="CK46" s="632"/>
      <c r="CL46" s="632"/>
      <c r="CM46" s="632"/>
      <c r="CN46" s="632"/>
      <c r="CO46" s="632"/>
      <c r="CP46" s="632"/>
      <c r="CQ46" s="633"/>
      <c r="CR46" s="634">
        <v>5614965</v>
      </c>
      <c r="CS46" s="635"/>
      <c r="CT46" s="635"/>
      <c r="CU46" s="635"/>
      <c r="CV46" s="635"/>
      <c r="CW46" s="635"/>
      <c r="CX46" s="635"/>
      <c r="CY46" s="636"/>
      <c r="CZ46" s="637">
        <v>4.0999999999999996</v>
      </c>
      <c r="DA46" s="638"/>
      <c r="DB46" s="638"/>
      <c r="DC46" s="639"/>
      <c r="DD46" s="640">
        <v>2843654</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348</v>
      </c>
      <c r="CG47" s="632"/>
      <c r="CH47" s="632"/>
      <c r="CI47" s="632"/>
      <c r="CJ47" s="632"/>
      <c r="CK47" s="632"/>
      <c r="CL47" s="632"/>
      <c r="CM47" s="632"/>
      <c r="CN47" s="632"/>
      <c r="CO47" s="632"/>
      <c r="CP47" s="632"/>
      <c r="CQ47" s="633"/>
      <c r="CR47" s="634">
        <v>93833</v>
      </c>
      <c r="CS47" s="647"/>
      <c r="CT47" s="647"/>
      <c r="CU47" s="647"/>
      <c r="CV47" s="647"/>
      <c r="CW47" s="647"/>
      <c r="CX47" s="647"/>
      <c r="CY47" s="648"/>
      <c r="CZ47" s="637">
        <v>0.1</v>
      </c>
      <c r="DA47" s="649"/>
      <c r="DB47" s="649"/>
      <c r="DC47" s="650"/>
      <c r="DD47" s="640">
        <v>24679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1" x14ac:dyDescent="0.2">
      <c r="B48" s="219"/>
      <c r="CD48" s="657"/>
      <c r="CE48" s="658"/>
      <c r="CF48" s="631" t="s">
        <v>349</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350</v>
      </c>
      <c r="CE49" s="616"/>
      <c r="CF49" s="616"/>
      <c r="CG49" s="616"/>
      <c r="CH49" s="616"/>
      <c r="CI49" s="616"/>
      <c r="CJ49" s="616"/>
      <c r="CK49" s="616"/>
      <c r="CL49" s="616"/>
      <c r="CM49" s="616"/>
      <c r="CN49" s="616"/>
      <c r="CO49" s="616"/>
      <c r="CP49" s="616"/>
      <c r="CQ49" s="617"/>
      <c r="CR49" s="618">
        <v>137297742</v>
      </c>
      <c r="CS49" s="619"/>
      <c r="CT49" s="619"/>
      <c r="CU49" s="619"/>
      <c r="CV49" s="619"/>
      <c r="CW49" s="619"/>
      <c r="CX49" s="619"/>
      <c r="CY49" s="620"/>
      <c r="CZ49" s="621">
        <v>100</v>
      </c>
      <c r="DA49" s="622"/>
      <c r="DB49" s="622"/>
      <c r="DC49" s="623"/>
      <c r="DD49" s="624">
        <v>88285014</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q5hQqSqglxyPybNigPuo9ogWyOaMDnYwnbUgIe+muZkVE11rXf+zsLk7cLt+CWPqwNTXsZ84YIFbcTsJTN36nw==" saltValue="xzjaR5c9rwjB7BE0xTbM+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19" zoomScale="70" zoomScaleNormal="25" zoomScaleSheetLayoutView="70" workbookViewId="0"/>
  </sheetViews>
  <sheetFormatPr defaultColWidth="0" defaultRowHeight="13" zeroHeight="1" x14ac:dyDescent="0.2"/>
  <cols>
    <col min="1" max="130" width="2.7265625" style="225" customWidth="1"/>
    <col min="131" max="131" width="1.63281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351</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352</v>
      </c>
      <c r="DK2" s="1105"/>
      <c r="DL2" s="1105"/>
      <c r="DM2" s="1105"/>
      <c r="DN2" s="1105"/>
      <c r="DO2" s="1106"/>
      <c r="DP2" s="222"/>
      <c r="DQ2" s="1104" t="s">
        <v>353</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72" t="s">
        <v>354</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355</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2">
      <c r="A5" s="1008" t="s">
        <v>356</v>
      </c>
      <c r="B5" s="1009"/>
      <c r="C5" s="1009"/>
      <c r="D5" s="1009"/>
      <c r="E5" s="1009"/>
      <c r="F5" s="1009"/>
      <c r="G5" s="1009"/>
      <c r="H5" s="1009"/>
      <c r="I5" s="1009"/>
      <c r="J5" s="1009"/>
      <c r="K5" s="1009"/>
      <c r="L5" s="1009"/>
      <c r="M5" s="1009"/>
      <c r="N5" s="1009"/>
      <c r="O5" s="1009"/>
      <c r="P5" s="1010"/>
      <c r="Q5" s="1014" t="s">
        <v>357</v>
      </c>
      <c r="R5" s="1015"/>
      <c r="S5" s="1015"/>
      <c r="T5" s="1015"/>
      <c r="U5" s="1016"/>
      <c r="V5" s="1014" t="s">
        <v>358</v>
      </c>
      <c r="W5" s="1015"/>
      <c r="X5" s="1015"/>
      <c r="Y5" s="1015"/>
      <c r="Z5" s="1016"/>
      <c r="AA5" s="1014" t="s">
        <v>359</v>
      </c>
      <c r="AB5" s="1015"/>
      <c r="AC5" s="1015"/>
      <c r="AD5" s="1015"/>
      <c r="AE5" s="1015"/>
      <c r="AF5" s="1107" t="s">
        <v>360</v>
      </c>
      <c r="AG5" s="1015"/>
      <c r="AH5" s="1015"/>
      <c r="AI5" s="1015"/>
      <c r="AJ5" s="1028"/>
      <c r="AK5" s="1015" t="s">
        <v>361</v>
      </c>
      <c r="AL5" s="1015"/>
      <c r="AM5" s="1015"/>
      <c r="AN5" s="1015"/>
      <c r="AO5" s="1016"/>
      <c r="AP5" s="1014" t="s">
        <v>362</v>
      </c>
      <c r="AQ5" s="1015"/>
      <c r="AR5" s="1015"/>
      <c r="AS5" s="1015"/>
      <c r="AT5" s="1016"/>
      <c r="AU5" s="1014" t="s">
        <v>363</v>
      </c>
      <c r="AV5" s="1015"/>
      <c r="AW5" s="1015"/>
      <c r="AX5" s="1015"/>
      <c r="AY5" s="1028"/>
      <c r="AZ5" s="226"/>
      <c r="BA5" s="226"/>
      <c r="BB5" s="226"/>
      <c r="BC5" s="226"/>
      <c r="BD5" s="226"/>
      <c r="BE5" s="227"/>
      <c r="BF5" s="227"/>
      <c r="BG5" s="227"/>
      <c r="BH5" s="227"/>
      <c r="BI5" s="227"/>
      <c r="BJ5" s="227"/>
      <c r="BK5" s="227"/>
      <c r="BL5" s="227"/>
      <c r="BM5" s="227"/>
      <c r="BN5" s="227"/>
      <c r="BO5" s="227"/>
      <c r="BP5" s="227"/>
      <c r="BQ5" s="1008" t="s">
        <v>364</v>
      </c>
      <c r="BR5" s="1009"/>
      <c r="BS5" s="1009"/>
      <c r="BT5" s="1009"/>
      <c r="BU5" s="1009"/>
      <c r="BV5" s="1009"/>
      <c r="BW5" s="1009"/>
      <c r="BX5" s="1009"/>
      <c r="BY5" s="1009"/>
      <c r="BZ5" s="1009"/>
      <c r="CA5" s="1009"/>
      <c r="CB5" s="1009"/>
      <c r="CC5" s="1009"/>
      <c r="CD5" s="1009"/>
      <c r="CE5" s="1009"/>
      <c r="CF5" s="1009"/>
      <c r="CG5" s="1010"/>
      <c r="CH5" s="1014" t="s">
        <v>365</v>
      </c>
      <c r="CI5" s="1015"/>
      <c r="CJ5" s="1015"/>
      <c r="CK5" s="1015"/>
      <c r="CL5" s="1016"/>
      <c r="CM5" s="1014" t="s">
        <v>366</v>
      </c>
      <c r="CN5" s="1015"/>
      <c r="CO5" s="1015"/>
      <c r="CP5" s="1015"/>
      <c r="CQ5" s="1016"/>
      <c r="CR5" s="1014" t="s">
        <v>367</v>
      </c>
      <c r="CS5" s="1015"/>
      <c r="CT5" s="1015"/>
      <c r="CU5" s="1015"/>
      <c r="CV5" s="1016"/>
      <c r="CW5" s="1014" t="s">
        <v>368</v>
      </c>
      <c r="CX5" s="1015"/>
      <c r="CY5" s="1015"/>
      <c r="CZ5" s="1015"/>
      <c r="DA5" s="1016"/>
      <c r="DB5" s="1014" t="s">
        <v>369</v>
      </c>
      <c r="DC5" s="1015"/>
      <c r="DD5" s="1015"/>
      <c r="DE5" s="1015"/>
      <c r="DF5" s="1016"/>
      <c r="DG5" s="1097" t="s">
        <v>370</v>
      </c>
      <c r="DH5" s="1098"/>
      <c r="DI5" s="1098"/>
      <c r="DJ5" s="1098"/>
      <c r="DK5" s="1099"/>
      <c r="DL5" s="1097" t="s">
        <v>371</v>
      </c>
      <c r="DM5" s="1098"/>
      <c r="DN5" s="1098"/>
      <c r="DO5" s="1098"/>
      <c r="DP5" s="1099"/>
      <c r="DQ5" s="1014" t="s">
        <v>372</v>
      </c>
      <c r="DR5" s="1015"/>
      <c r="DS5" s="1015"/>
      <c r="DT5" s="1015"/>
      <c r="DU5" s="1016"/>
      <c r="DV5" s="1014" t="s">
        <v>363</v>
      </c>
      <c r="DW5" s="1015"/>
      <c r="DX5" s="1015"/>
      <c r="DY5" s="1015"/>
      <c r="DZ5" s="1028"/>
      <c r="EA5" s="229"/>
    </row>
    <row r="6" spans="1:131" s="230"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9"/>
    </row>
    <row r="7" spans="1:131" s="230" customFormat="1" ht="26.25" customHeight="1" thickTop="1" x14ac:dyDescent="0.2">
      <c r="A7" s="231">
        <v>1</v>
      </c>
      <c r="B7" s="1060" t="s">
        <v>373</v>
      </c>
      <c r="C7" s="1061"/>
      <c r="D7" s="1061"/>
      <c r="E7" s="1061"/>
      <c r="F7" s="1061"/>
      <c r="G7" s="1061"/>
      <c r="H7" s="1061"/>
      <c r="I7" s="1061"/>
      <c r="J7" s="1061"/>
      <c r="K7" s="1061"/>
      <c r="L7" s="1061"/>
      <c r="M7" s="1061"/>
      <c r="N7" s="1061"/>
      <c r="O7" s="1061"/>
      <c r="P7" s="1062"/>
      <c r="Q7" s="1115">
        <v>138638</v>
      </c>
      <c r="R7" s="1116"/>
      <c r="S7" s="1116"/>
      <c r="T7" s="1116"/>
      <c r="U7" s="1116"/>
      <c r="V7" s="1116">
        <v>135468</v>
      </c>
      <c r="W7" s="1116"/>
      <c r="X7" s="1116"/>
      <c r="Y7" s="1116"/>
      <c r="Z7" s="1116"/>
      <c r="AA7" s="1116">
        <v>3170</v>
      </c>
      <c r="AB7" s="1116"/>
      <c r="AC7" s="1116"/>
      <c r="AD7" s="1116"/>
      <c r="AE7" s="1117"/>
      <c r="AF7" s="1118">
        <v>2576</v>
      </c>
      <c r="AG7" s="1119"/>
      <c r="AH7" s="1119"/>
      <c r="AI7" s="1119"/>
      <c r="AJ7" s="1120"/>
      <c r="AK7" s="1121">
        <v>290</v>
      </c>
      <c r="AL7" s="1122"/>
      <c r="AM7" s="1122"/>
      <c r="AN7" s="1122"/>
      <c r="AO7" s="1122"/>
      <c r="AP7" s="1122">
        <v>122886</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1">
        <v>1</v>
      </c>
      <c r="BR7" s="232"/>
      <c r="BS7" s="1112" t="s">
        <v>552</v>
      </c>
      <c r="BT7" s="1113"/>
      <c r="BU7" s="1113"/>
      <c r="BV7" s="1113"/>
      <c r="BW7" s="1113"/>
      <c r="BX7" s="1113"/>
      <c r="BY7" s="1113"/>
      <c r="BZ7" s="1113"/>
      <c r="CA7" s="1113"/>
      <c r="CB7" s="1113"/>
      <c r="CC7" s="1113"/>
      <c r="CD7" s="1113"/>
      <c r="CE7" s="1113"/>
      <c r="CF7" s="1113"/>
      <c r="CG7" s="1125"/>
      <c r="CH7" s="1109">
        <v>9</v>
      </c>
      <c r="CI7" s="1110"/>
      <c r="CJ7" s="1110"/>
      <c r="CK7" s="1110"/>
      <c r="CL7" s="1111"/>
      <c r="CM7" s="1109">
        <v>352</v>
      </c>
      <c r="CN7" s="1110"/>
      <c r="CO7" s="1110"/>
      <c r="CP7" s="1110"/>
      <c r="CQ7" s="1111"/>
      <c r="CR7" s="1109">
        <v>14</v>
      </c>
      <c r="CS7" s="1110"/>
      <c r="CT7" s="1110"/>
      <c r="CU7" s="1110"/>
      <c r="CV7" s="1111"/>
      <c r="CW7" s="1109" t="s">
        <v>551</v>
      </c>
      <c r="CX7" s="1110"/>
      <c r="CY7" s="1110"/>
      <c r="CZ7" s="1110"/>
      <c r="DA7" s="1111"/>
      <c r="DB7" s="1109" t="s">
        <v>551</v>
      </c>
      <c r="DC7" s="1110"/>
      <c r="DD7" s="1110"/>
      <c r="DE7" s="1110"/>
      <c r="DF7" s="1111"/>
      <c r="DG7" s="1109" t="s">
        <v>551</v>
      </c>
      <c r="DH7" s="1110"/>
      <c r="DI7" s="1110"/>
      <c r="DJ7" s="1110"/>
      <c r="DK7" s="1111"/>
      <c r="DL7" s="1109" t="s">
        <v>551</v>
      </c>
      <c r="DM7" s="1110"/>
      <c r="DN7" s="1110"/>
      <c r="DO7" s="1110"/>
      <c r="DP7" s="1111"/>
      <c r="DQ7" s="1109" t="s">
        <v>551</v>
      </c>
      <c r="DR7" s="1110"/>
      <c r="DS7" s="1110"/>
      <c r="DT7" s="1110"/>
      <c r="DU7" s="1111"/>
      <c r="DV7" s="1112"/>
      <c r="DW7" s="1113"/>
      <c r="DX7" s="1113"/>
      <c r="DY7" s="1113"/>
      <c r="DZ7" s="1114"/>
      <c r="EA7" s="229"/>
    </row>
    <row r="8" spans="1:131" s="230" customFormat="1" ht="26.25" customHeight="1" x14ac:dyDescent="0.2">
      <c r="A8" s="233">
        <v>2</v>
      </c>
      <c r="B8" s="1043" t="s">
        <v>374</v>
      </c>
      <c r="C8" s="1044"/>
      <c r="D8" s="1044"/>
      <c r="E8" s="1044"/>
      <c r="F8" s="1044"/>
      <c r="G8" s="1044"/>
      <c r="H8" s="1044"/>
      <c r="I8" s="1044"/>
      <c r="J8" s="1044"/>
      <c r="K8" s="1044"/>
      <c r="L8" s="1044"/>
      <c r="M8" s="1044"/>
      <c r="N8" s="1044"/>
      <c r="O8" s="1044"/>
      <c r="P8" s="1045"/>
      <c r="Q8" s="1051">
        <v>130</v>
      </c>
      <c r="R8" s="1052"/>
      <c r="S8" s="1052"/>
      <c r="T8" s="1052"/>
      <c r="U8" s="1052"/>
      <c r="V8" s="1052">
        <v>45</v>
      </c>
      <c r="W8" s="1052"/>
      <c r="X8" s="1052"/>
      <c r="Y8" s="1052"/>
      <c r="Z8" s="1052"/>
      <c r="AA8" s="1052">
        <v>85</v>
      </c>
      <c r="AB8" s="1052"/>
      <c r="AC8" s="1052"/>
      <c r="AD8" s="1052"/>
      <c r="AE8" s="1053"/>
      <c r="AF8" s="1048">
        <v>4</v>
      </c>
      <c r="AG8" s="1049"/>
      <c r="AH8" s="1049"/>
      <c r="AI8" s="1049"/>
      <c r="AJ8" s="1050"/>
      <c r="AK8" s="1093">
        <v>4</v>
      </c>
      <c r="AL8" s="1094"/>
      <c r="AM8" s="1094"/>
      <c r="AN8" s="1094"/>
      <c r="AO8" s="1094"/>
      <c r="AP8" s="1094">
        <v>340</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3">
        <v>2</v>
      </c>
      <c r="BR8" s="234"/>
      <c r="BS8" s="1005" t="s">
        <v>554</v>
      </c>
      <c r="BT8" s="1006"/>
      <c r="BU8" s="1006"/>
      <c r="BV8" s="1006"/>
      <c r="BW8" s="1006"/>
      <c r="BX8" s="1006"/>
      <c r="BY8" s="1006"/>
      <c r="BZ8" s="1006"/>
      <c r="CA8" s="1006"/>
      <c r="CB8" s="1006"/>
      <c r="CC8" s="1006"/>
      <c r="CD8" s="1006"/>
      <c r="CE8" s="1006"/>
      <c r="CF8" s="1006"/>
      <c r="CG8" s="1027"/>
      <c r="CH8" s="1002">
        <v>-5</v>
      </c>
      <c r="CI8" s="1003"/>
      <c r="CJ8" s="1003"/>
      <c r="CK8" s="1003"/>
      <c r="CL8" s="1004"/>
      <c r="CM8" s="1002">
        <v>146</v>
      </c>
      <c r="CN8" s="1003"/>
      <c r="CO8" s="1003"/>
      <c r="CP8" s="1003"/>
      <c r="CQ8" s="1004"/>
      <c r="CR8" s="1002">
        <v>80</v>
      </c>
      <c r="CS8" s="1003"/>
      <c r="CT8" s="1003"/>
      <c r="CU8" s="1003"/>
      <c r="CV8" s="1004"/>
      <c r="CW8" s="1002">
        <v>17</v>
      </c>
      <c r="CX8" s="1003"/>
      <c r="CY8" s="1003"/>
      <c r="CZ8" s="1003"/>
      <c r="DA8" s="1004"/>
      <c r="DB8" s="1002" t="s">
        <v>551</v>
      </c>
      <c r="DC8" s="1003"/>
      <c r="DD8" s="1003"/>
      <c r="DE8" s="1003"/>
      <c r="DF8" s="1004"/>
      <c r="DG8" s="1002" t="s">
        <v>551</v>
      </c>
      <c r="DH8" s="1003"/>
      <c r="DI8" s="1003"/>
      <c r="DJ8" s="1003"/>
      <c r="DK8" s="1004"/>
      <c r="DL8" s="1002" t="s">
        <v>551</v>
      </c>
      <c r="DM8" s="1003"/>
      <c r="DN8" s="1003"/>
      <c r="DO8" s="1003"/>
      <c r="DP8" s="1004"/>
      <c r="DQ8" s="1002" t="s">
        <v>551</v>
      </c>
      <c r="DR8" s="1003"/>
      <c r="DS8" s="1003"/>
      <c r="DT8" s="1003"/>
      <c r="DU8" s="1004"/>
      <c r="DV8" s="1005"/>
      <c r="DW8" s="1006"/>
      <c r="DX8" s="1006"/>
      <c r="DY8" s="1006"/>
      <c r="DZ8" s="1007"/>
      <c r="EA8" s="229"/>
    </row>
    <row r="9" spans="1:131" s="230" customFormat="1" ht="26.25" customHeight="1" x14ac:dyDescent="0.2">
      <c r="A9" s="233">
        <v>3</v>
      </c>
      <c r="B9" s="1043" t="s">
        <v>375</v>
      </c>
      <c r="C9" s="1044"/>
      <c r="D9" s="1044"/>
      <c r="E9" s="1044"/>
      <c r="F9" s="1044"/>
      <c r="G9" s="1044"/>
      <c r="H9" s="1044"/>
      <c r="I9" s="1044"/>
      <c r="J9" s="1044"/>
      <c r="K9" s="1044"/>
      <c r="L9" s="1044"/>
      <c r="M9" s="1044"/>
      <c r="N9" s="1044"/>
      <c r="O9" s="1044"/>
      <c r="P9" s="1045"/>
      <c r="Q9" s="1051">
        <v>2940</v>
      </c>
      <c r="R9" s="1052"/>
      <c r="S9" s="1052"/>
      <c r="T9" s="1052"/>
      <c r="U9" s="1052"/>
      <c r="V9" s="1052">
        <v>2939</v>
      </c>
      <c r="W9" s="1052"/>
      <c r="X9" s="1052"/>
      <c r="Y9" s="1052"/>
      <c r="Z9" s="1052"/>
      <c r="AA9" s="1052">
        <v>2</v>
      </c>
      <c r="AB9" s="1052"/>
      <c r="AC9" s="1052"/>
      <c r="AD9" s="1052"/>
      <c r="AE9" s="1053"/>
      <c r="AF9" s="1048">
        <v>2</v>
      </c>
      <c r="AG9" s="1049"/>
      <c r="AH9" s="1049"/>
      <c r="AI9" s="1049"/>
      <c r="AJ9" s="1050"/>
      <c r="AK9" s="1093">
        <v>1699</v>
      </c>
      <c r="AL9" s="1094"/>
      <c r="AM9" s="1094"/>
      <c r="AN9" s="1094"/>
      <c r="AO9" s="1094"/>
      <c r="AP9" s="1094" t="s">
        <v>551</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3">
        <v>3</v>
      </c>
      <c r="BR9" s="234"/>
      <c r="BS9" s="1005" t="s">
        <v>555</v>
      </c>
      <c r="BT9" s="1006"/>
      <c r="BU9" s="1006"/>
      <c r="BV9" s="1006"/>
      <c r="BW9" s="1006"/>
      <c r="BX9" s="1006"/>
      <c r="BY9" s="1006"/>
      <c r="BZ9" s="1006"/>
      <c r="CA9" s="1006"/>
      <c r="CB9" s="1006"/>
      <c r="CC9" s="1006"/>
      <c r="CD9" s="1006"/>
      <c r="CE9" s="1006"/>
      <c r="CF9" s="1006"/>
      <c r="CG9" s="1027"/>
      <c r="CH9" s="1002">
        <v>23</v>
      </c>
      <c r="CI9" s="1003"/>
      <c r="CJ9" s="1003"/>
      <c r="CK9" s="1003"/>
      <c r="CL9" s="1004"/>
      <c r="CM9" s="1002">
        <v>275</v>
      </c>
      <c r="CN9" s="1003"/>
      <c r="CO9" s="1003"/>
      <c r="CP9" s="1003"/>
      <c r="CQ9" s="1004"/>
      <c r="CR9" s="1002">
        <v>30</v>
      </c>
      <c r="CS9" s="1003"/>
      <c r="CT9" s="1003"/>
      <c r="CU9" s="1003"/>
      <c r="CV9" s="1004"/>
      <c r="CW9" s="1002" t="s">
        <v>551</v>
      </c>
      <c r="CX9" s="1003"/>
      <c r="CY9" s="1003"/>
      <c r="CZ9" s="1003"/>
      <c r="DA9" s="1004"/>
      <c r="DB9" s="1002" t="s">
        <v>551</v>
      </c>
      <c r="DC9" s="1003"/>
      <c r="DD9" s="1003"/>
      <c r="DE9" s="1003"/>
      <c r="DF9" s="1004"/>
      <c r="DG9" s="1002" t="s">
        <v>551</v>
      </c>
      <c r="DH9" s="1003"/>
      <c r="DI9" s="1003"/>
      <c r="DJ9" s="1003"/>
      <c r="DK9" s="1004"/>
      <c r="DL9" s="1002" t="s">
        <v>551</v>
      </c>
      <c r="DM9" s="1003"/>
      <c r="DN9" s="1003"/>
      <c r="DO9" s="1003"/>
      <c r="DP9" s="1004"/>
      <c r="DQ9" s="1002" t="s">
        <v>551</v>
      </c>
      <c r="DR9" s="1003"/>
      <c r="DS9" s="1003"/>
      <c r="DT9" s="1003"/>
      <c r="DU9" s="1004"/>
      <c r="DV9" s="1005"/>
      <c r="DW9" s="1006"/>
      <c r="DX9" s="1006"/>
      <c r="DY9" s="1006"/>
      <c r="DZ9" s="1007"/>
      <c r="EA9" s="229"/>
    </row>
    <row r="10" spans="1:131" s="230" customFormat="1" ht="26.25" customHeight="1" x14ac:dyDescent="0.2">
      <c r="A10" s="233">
        <v>4</v>
      </c>
      <c r="B10" s="1043" t="s">
        <v>376</v>
      </c>
      <c r="C10" s="1044"/>
      <c r="D10" s="1044"/>
      <c r="E10" s="1044"/>
      <c r="F10" s="1044"/>
      <c r="G10" s="1044"/>
      <c r="H10" s="1044"/>
      <c r="I10" s="1044"/>
      <c r="J10" s="1044"/>
      <c r="K10" s="1044"/>
      <c r="L10" s="1044"/>
      <c r="M10" s="1044"/>
      <c r="N10" s="1044"/>
      <c r="O10" s="1044"/>
      <c r="P10" s="1045"/>
      <c r="Q10" s="1051">
        <v>1805</v>
      </c>
      <c r="R10" s="1052"/>
      <c r="S10" s="1052"/>
      <c r="T10" s="1052"/>
      <c r="U10" s="1052"/>
      <c r="V10" s="1052">
        <v>1805</v>
      </c>
      <c r="W10" s="1052"/>
      <c r="X10" s="1052"/>
      <c r="Y10" s="1052"/>
      <c r="Z10" s="1052"/>
      <c r="AA10" s="1052" t="s">
        <v>551</v>
      </c>
      <c r="AB10" s="1052"/>
      <c r="AC10" s="1052"/>
      <c r="AD10" s="1052"/>
      <c r="AE10" s="1053"/>
      <c r="AF10" s="1048" t="s">
        <v>122</v>
      </c>
      <c r="AG10" s="1049"/>
      <c r="AH10" s="1049"/>
      <c r="AI10" s="1049"/>
      <c r="AJ10" s="1050"/>
      <c r="AK10" s="1093" t="s">
        <v>551</v>
      </c>
      <c r="AL10" s="1094"/>
      <c r="AM10" s="1094"/>
      <c r="AN10" s="1094"/>
      <c r="AO10" s="1094"/>
      <c r="AP10" s="1094" t="s">
        <v>551</v>
      </c>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3">
        <v>4</v>
      </c>
      <c r="BR10" s="234" t="s">
        <v>561</v>
      </c>
      <c r="BS10" s="1005" t="s">
        <v>553</v>
      </c>
      <c r="BT10" s="1006"/>
      <c r="BU10" s="1006"/>
      <c r="BV10" s="1006"/>
      <c r="BW10" s="1006"/>
      <c r="BX10" s="1006"/>
      <c r="BY10" s="1006"/>
      <c r="BZ10" s="1006"/>
      <c r="CA10" s="1006"/>
      <c r="CB10" s="1006"/>
      <c r="CC10" s="1006"/>
      <c r="CD10" s="1006"/>
      <c r="CE10" s="1006"/>
      <c r="CF10" s="1006"/>
      <c r="CG10" s="1027"/>
      <c r="CH10" s="1002">
        <v>-459</v>
      </c>
      <c r="CI10" s="1003"/>
      <c r="CJ10" s="1003"/>
      <c r="CK10" s="1003"/>
      <c r="CL10" s="1004"/>
      <c r="CM10" s="1002">
        <v>4617</v>
      </c>
      <c r="CN10" s="1003"/>
      <c r="CO10" s="1003"/>
      <c r="CP10" s="1003"/>
      <c r="CQ10" s="1004"/>
      <c r="CR10" s="1002">
        <v>262</v>
      </c>
      <c r="CS10" s="1003"/>
      <c r="CT10" s="1003"/>
      <c r="CU10" s="1003"/>
      <c r="CV10" s="1004"/>
      <c r="CW10" s="1002">
        <v>1624</v>
      </c>
      <c r="CX10" s="1003"/>
      <c r="CY10" s="1003"/>
      <c r="CZ10" s="1003"/>
      <c r="DA10" s="1004"/>
      <c r="DB10" s="1002" t="s">
        <v>551</v>
      </c>
      <c r="DC10" s="1003"/>
      <c r="DD10" s="1003"/>
      <c r="DE10" s="1003"/>
      <c r="DF10" s="1004"/>
      <c r="DG10" s="1002" t="s">
        <v>551</v>
      </c>
      <c r="DH10" s="1003"/>
      <c r="DI10" s="1003"/>
      <c r="DJ10" s="1003"/>
      <c r="DK10" s="1004"/>
      <c r="DL10" s="1002" t="s">
        <v>551</v>
      </c>
      <c r="DM10" s="1003"/>
      <c r="DN10" s="1003"/>
      <c r="DO10" s="1003"/>
      <c r="DP10" s="1004"/>
      <c r="DQ10" s="1002" t="s">
        <v>551</v>
      </c>
      <c r="DR10" s="1003"/>
      <c r="DS10" s="1003"/>
      <c r="DT10" s="1003"/>
      <c r="DU10" s="1004"/>
      <c r="DV10" s="1005"/>
      <c r="DW10" s="1006"/>
      <c r="DX10" s="1006"/>
      <c r="DY10" s="1006"/>
      <c r="DZ10" s="1007"/>
      <c r="EA10" s="229"/>
    </row>
    <row r="11" spans="1:131" s="230" customFormat="1" ht="26.25" customHeight="1" x14ac:dyDescent="0.2">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3">
        <v>5</v>
      </c>
      <c r="BR11" s="234"/>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9"/>
    </row>
    <row r="12" spans="1:131" s="230" customFormat="1" ht="26.25" customHeight="1" x14ac:dyDescent="0.2">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2">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2">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2">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2">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2">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2">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2">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2">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5">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2">
      <c r="A22" s="233">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377</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5">
      <c r="A23" s="235" t="s">
        <v>378</v>
      </c>
      <c r="B23" s="950" t="s">
        <v>379</v>
      </c>
      <c r="C23" s="951"/>
      <c r="D23" s="951"/>
      <c r="E23" s="951"/>
      <c r="F23" s="951"/>
      <c r="G23" s="951"/>
      <c r="H23" s="951"/>
      <c r="I23" s="951"/>
      <c r="J23" s="951"/>
      <c r="K23" s="951"/>
      <c r="L23" s="951"/>
      <c r="M23" s="951"/>
      <c r="N23" s="951"/>
      <c r="O23" s="951"/>
      <c r="P23" s="961"/>
      <c r="Q23" s="1080">
        <v>141600</v>
      </c>
      <c r="R23" s="1074"/>
      <c r="S23" s="1074"/>
      <c r="T23" s="1074"/>
      <c r="U23" s="1074"/>
      <c r="V23" s="1074">
        <v>138344</v>
      </c>
      <c r="W23" s="1074"/>
      <c r="X23" s="1074"/>
      <c r="Y23" s="1074"/>
      <c r="Z23" s="1074"/>
      <c r="AA23" s="1074">
        <v>3256</v>
      </c>
      <c r="AB23" s="1074"/>
      <c r="AC23" s="1074"/>
      <c r="AD23" s="1074"/>
      <c r="AE23" s="1081"/>
      <c r="AF23" s="1082">
        <v>2582</v>
      </c>
      <c r="AG23" s="1074"/>
      <c r="AH23" s="1074"/>
      <c r="AI23" s="1074"/>
      <c r="AJ23" s="1083"/>
      <c r="AK23" s="1084"/>
      <c r="AL23" s="1085"/>
      <c r="AM23" s="1085"/>
      <c r="AN23" s="1085"/>
      <c r="AO23" s="1085"/>
      <c r="AP23" s="1074">
        <v>123227</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2">
      <c r="A24" s="1073" t="s">
        <v>380</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5">
      <c r="A25" s="1072" t="s">
        <v>381</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356</v>
      </c>
      <c r="B26" s="1009"/>
      <c r="C26" s="1009"/>
      <c r="D26" s="1009"/>
      <c r="E26" s="1009"/>
      <c r="F26" s="1009"/>
      <c r="G26" s="1009"/>
      <c r="H26" s="1009"/>
      <c r="I26" s="1009"/>
      <c r="J26" s="1009"/>
      <c r="K26" s="1009"/>
      <c r="L26" s="1009"/>
      <c r="M26" s="1009"/>
      <c r="N26" s="1009"/>
      <c r="O26" s="1009"/>
      <c r="P26" s="1010"/>
      <c r="Q26" s="1014" t="s">
        <v>382</v>
      </c>
      <c r="R26" s="1015"/>
      <c r="S26" s="1015"/>
      <c r="T26" s="1015"/>
      <c r="U26" s="1016"/>
      <c r="V26" s="1014" t="s">
        <v>383</v>
      </c>
      <c r="W26" s="1015"/>
      <c r="X26" s="1015"/>
      <c r="Y26" s="1015"/>
      <c r="Z26" s="1016"/>
      <c r="AA26" s="1014" t="s">
        <v>384</v>
      </c>
      <c r="AB26" s="1015"/>
      <c r="AC26" s="1015"/>
      <c r="AD26" s="1015"/>
      <c r="AE26" s="1015"/>
      <c r="AF26" s="1068" t="s">
        <v>385</v>
      </c>
      <c r="AG26" s="1021"/>
      <c r="AH26" s="1021"/>
      <c r="AI26" s="1021"/>
      <c r="AJ26" s="1069"/>
      <c r="AK26" s="1015" t="s">
        <v>386</v>
      </c>
      <c r="AL26" s="1015"/>
      <c r="AM26" s="1015"/>
      <c r="AN26" s="1015"/>
      <c r="AO26" s="1016"/>
      <c r="AP26" s="1014" t="s">
        <v>387</v>
      </c>
      <c r="AQ26" s="1015"/>
      <c r="AR26" s="1015"/>
      <c r="AS26" s="1015"/>
      <c r="AT26" s="1016"/>
      <c r="AU26" s="1014" t="s">
        <v>388</v>
      </c>
      <c r="AV26" s="1015"/>
      <c r="AW26" s="1015"/>
      <c r="AX26" s="1015"/>
      <c r="AY26" s="1016"/>
      <c r="AZ26" s="1014" t="s">
        <v>389</v>
      </c>
      <c r="BA26" s="1015"/>
      <c r="BB26" s="1015"/>
      <c r="BC26" s="1015"/>
      <c r="BD26" s="1016"/>
      <c r="BE26" s="1014" t="s">
        <v>363</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7">
        <v>1</v>
      </c>
      <c r="B28" s="1060" t="s">
        <v>390</v>
      </c>
      <c r="C28" s="1061"/>
      <c r="D28" s="1061"/>
      <c r="E28" s="1061"/>
      <c r="F28" s="1061"/>
      <c r="G28" s="1061"/>
      <c r="H28" s="1061"/>
      <c r="I28" s="1061"/>
      <c r="J28" s="1061"/>
      <c r="K28" s="1061"/>
      <c r="L28" s="1061"/>
      <c r="M28" s="1061"/>
      <c r="N28" s="1061"/>
      <c r="O28" s="1061"/>
      <c r="P28" s="1062"/>
      <c r="Q28" s="1063">
        <v>32578</v>
      </c>
      <c r="R28" s="1064"/>
      <c r="S28" s="1064"/>
      <c r="T28" s="1064"/>
      <c r="U28" s="1064"/>
      <c r="V28" s="1064">
        <v>32459</v>
      </c>
      <c r="W28" s="1064"/>
      <c r="X28" s="1064"/>
      <c r="Y28" s="1064"/>
      <c r="Z28" s="1064"/>
      <c r="AA28" s="1064">
        <v>119</v>
      </c>
      <c r="AB28" s="1064"/>
      <c r="AC28" s="1064"/>
      <c r="AD28" s="1064"/>
      <c r="AE28" s="1065"/>
      <c r="AF28" s="1066">
        <v>119</v>
      </c>
      <c r="AG28" s="1064"/>
      <c r="AH28" s="1064"/>
      <c r="AI28" s="1064"/>
      <c r="AJ28" s="1067"/>
      <c r="AK28" s="1055">
        <v>2554</v>
      </c>
      <c r="AL28" s="1056"/>
      <c r="AM28" s="1056"/>
      <c r="AN28" s="1056"/>
      <c r="AO28" s="1056"/>
      <c r="AP28" s="1056" t="s">
        <v>551</v>
      </c>
      <c r="AQ28" s="1056"/>
      <c r="AR28" s="1056"/>
      <c r="AS28" s="1056"/>
      <c r="AT28" s="1056"/>
      <c r="AU28" s="1056" t="s">
        <v>551</v>
      </c>
      <c r="AV28" s="1056"/>
      <c r="AW28" s="1056"/>
      <c r="AX28" s="1056"/>
      <c r="AY28" s="1056"/>
      <c r="AZ28" s="1057"/>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7">
        <v>2</v>
      </c>
      <c r="B29" s="1043" t="s">
        <v>391</v>
      </c>
      <c r="C29" s="1044"/>
      <c r="D29" s="1044"/>
      <c r="E29" s="1044"/>
      <c r="F29" s="1044"/>
      <c r="G29" s="1044"/>
      <c r="H29" s="1044"/>
      <c r="I29" s="1044"/>
      <c r="J29" s="1044"/>
      <c r="K29" s="1044"/>
      <c r="L29" s="1044"/>
      <c r="M29" s="1044"/>
      <c r="N29" s="1044"/>
      <c r="O29" s="1044"/>
      <c r="P29" s="1045"/>
      <c r="Q29" s="1051">
        <v>10</v>
      </c>
      <c r="R29" s="1052"/>
      <c r="S29" s="1052"/>
      <c r="T29" s="1052"/>
      <c r="U29" s="1052"/>
      <c r="V29" s="1052">
        <v>1</v>
      </c>
      <c r="W29" s="1052"/>
      <c r="X29" s="1052"/>
      <c r="Y29" s="1052"/>
      <c r="Z29" s="1052"/>
      <c r="AA29" s="1052">
        <v>2</v>
      </c>
      <c r="AB29" s="1052"/>
      <c r="AC29" s="1052"/>
      <c r="AD29" s="1052"/>
      <c r="AE29" s="1053"/>
      <c r="AF29" s="1048">
        <v>2</v>
      </c>
      <c r="AG29" s="1049"/>
      <c r="AH29" s="1049"/>
      <c r="AI29" s="1049"/>
      <c r="AJ29" s="1050"/>
      <c r="AK29" s="993" t="s">
        <v>551</v>
      </c>
      <c r="AL29" s="984"/>
      <c r="AM29" s="984"/>
      <c r="AN29" s="984"/>
      <c r="AO29" s="984"/>
      <c r="AP29" s="984" t="s">
        <v>551</v>
      </c>
      <c r="AQ29" s="984"/>
      <c r="AR29" s="984"/>
      <c r="AS29" s="984"/>
      <c r="AT29" s="984"/>
      <c r="AU29" s="984" t="s">
        <v>551</v>
      </c>
      <c r="AV29" s="984"/>
      <c r="AW29" s="984"/>
      <c r="AX29" s="984"/>
      <c r="AY29" s="984"/>
      <c r="AZ29" s="1054"/>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7">
        <v>3</v>
      </c>
      <c r="B30" s="1043" t="s">
        <v>392</v>
      </c>
      <c r="C30" s="1044"/>
      <c r="D30" s="1044"/>
      <c r="E30" s="1044"/>
      <c r="F30" s="1044"/>
      <c r="G30" s="1044"/>
      <c r="H30" s="1044"/>
      <c r="I30" s="1044"/>
      <c r="J30" s="1044"/>
      <c r="K30" s="1044"/>
      <c r="L30" s="1044"/>
      <c r="M30" s="1044"/>
      <c r="N30" s="1044"/>
      <c r="O30" s="1044"/>
      <c r="P30" s="1045"/>
      <c r="Q30" s="1051">
        <v>31178</v>
      </c>
      <c r="R30" s="1052"/>
      <c r="S30" s="1052"/>
      <c r="T30" s="1052"/>
      <c r="U30" s="1052"/>
      <c r="V30" s="1052">
        <v>30840</v>
      </c>
      <c r="W30" s="1052"/>
      <c r="X30" s="1052"/>
      <c r="Y30" s="1052"/>
      <c r="Z30" s="1052"/>
      <c r="AA30" s="1052">
        <v>337</v>
      </c>
      <c r="AB30" s="1052"/>
      <c r="AC30" s="1052"/>
      <c r="AD30" s="1052"/>
      <c r="AE30" s="1053"/>
      <c r="AF30" s="1048">
        <v>337</v>
      </c>
      <c r="AG30" s="1049"/>
      <c r="AH30" s="1049"/>
      <c r="AI30" s="1049"/>
      <c r="AJ30" s="1050"/>
      <c r="AK30" s="993">
        <v>4701</v>
      </c>
      <c r="AL30" s="984"/>
      <c r="AM30" s="984"/>
      <c r="AN30" s="984"/>
      <c r="AO30" s="984"/>
      <c r="AP30" s="984" t="s">
        <v>551</v>
      </c>
      <c r="AQ30" s="984"/>
      <c r="AR30" s="984"/>
      <c r="AS30" s="984"/>
      <c r="AT30" s="984"/>
      <c r="AU30" s="984" t="s">
        <v>551</v>
      </c>
      <c r="AV30" s="984"/>
      <c r="AW30" s="984"/>
      <c r="AX30" s="984"/>
      <c r="AY30" s="984"/>
      <c r="AZ30" s="1054"/>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7">
        <v>4</v>
      </c>
      <c r="B31" s="1043" t="s">
        <v>393</v>
      </c>
      <c r="C31" s="1044"/>
      <c r="D31" s="1044"/>
      <c r="E31" s="1044"/>
      <c r="F31" s="1044"/>
      <c r="G31" s="1044"/>
      <c r="H31" s="1044"/>
      <c r="I31" s="1044"/>
      <c r="J31" s="1044"/>
      <c r="K31" s="1044"/>
      <c r="L31" s="1044"/>
      <c r="M31" s="1044"/>
      <c r="N31" s="1044"/>
      <c r="O31" s="1044"/>
      <c r="P31" s="1045"/>
      <c r="Q31" s="1051">
        <v>5112</v>
      </c>
      <c r="R31" s="1052"/>
      <c r="S31" s="1052"/>
      <c r="T31" s="1052"/>
      <c r="U31" s="1052"/>
      <c r="V31" s="1052">
        <v>4997</v>
      </c>
      <c r="W31" s="1052"/>
      <c r="X31" s="1052"/>
      <c r="Y31" s="1052"/>
      <c r="Z31" s="1052"/>
      <c r="AA31" s="1052">
        <v>114</v>
      </c>
      <c r="AB31" s="1052"/>
      <c r="AC31" s="1052"/>
      <c r="AD31" s="1052"/>
      <c r="AE31" s="1053"/>
      <c r="AF31" s="1048">
        <v>114</v>
      </c>
      <c r="AG31" s="1049"/>
      <c r="AH31" s="1049"/>
      <c r="AI31" s="1049"/>
      <c r="AJ31" s="1050"/>
      <c r="AK31" s="993">
        <v>885</v>
      </c>
      <c r="AL31" s="984"/>
      <c r="AM31" s="984"/>
      <c r="AN31" s="984"/>
      <c r="AO31" s="984"/>
      <c r="AP31" s="984" t="s">
        <v>551</v>
      </c>
      <c r="AQ31" s="984"/>
      <c r="AR31" s="984"/>
      <c r="AS31" s="984"/>
      <c r="AT31" s="984"/>
      <c r="AU31" s="984" t="s">
        <v>551</v>
      </c>
      <c r="AV31" s="984"/>
      <c r="AW31" s="984"/>
      <c r="AX31" s="984"/>
      <c r="AY31" s="984"/>
      <c r="AZ31" s="1054"/>
      <c r="BA31" s="1054"/>
      <c r="BB31" s="1054"/>
      <c r="BC31" s="1054"/>
      <c r="BD31" s="1054"/>
      <c r="BE31" s="985"/>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7">
        <v>5</v>
      </c>
      <c r="B32" s="1043" t="s">
        <v>394</v>
      </c>
      <c r="C32" s="1044"/>
      <c r="D32" s="1044"/>
      <c r="E32" s="1044"/>
      <c r="F32" s="1044"/>
      <c r="G32" s="1044"/>
      <c r="H32" s="1044"/>
      <c r="I32" s="1044"/>
      <c r="J32" s="1044"/>
      <c r="K32" s="1044"/>
      <c r="L32" s="1044"/>
      <c r="M32" s="1044"/>
      <c r="N32" s="1044"/>
      <c r="O32" s="1044"/>
      <c r="P32" s="1045"/>
      <c r="Q32" s="1051">
        <v>7048</v>
      </c>
      <c r="R32" s="1052"/>
      <c r="S32" s="1052"/>
      <c r="T32" s="1052"/>
      <c r="U32" s="1052"/>
      <c r="V32" s="1052">
        <v>6712</v>
      </c>
      <c r="W32" s="1052"/>
      <c r="X32" s="1052"/>
      <c r="Y32" s="1052"/>
      <c r="Z32" s="1052"/>
      <c r="AA32" s="1052">
        <v>336</v>
      </c>
      <c r="AB32" s="1052"/>
      <c r="AC32" s="1052"/>
      <c r="AD32" s="1052"/>
      <c r="AE32" s="1053"/>
      <c r="AF32" s="1048">
        <v>4411</v>
      </c>
      <c r="AG32" s="1049"/>
      <c r="AH32" s="1049"/>
      <c r="AI32" s="1049"/>
      <c r="AJ32" s="1050"/>
      <c r="AK32" s="993">
        <v>184</v>
      </c>
      <c r="AL32" s="984"/>
      <c r="AM32" s="984"/>
      <c r="AN32" s="984"/>
      <c r="AO32" s="984"/>
      <c r="AP32" s="984">
        <v>15695</v>
      </c>
      <c r="AQ32" s="984"/>
      <c r="AR32" s="984"/>
      <c r="AS32" s="984"/>
      <c r="AT32" s="984"/>
      <c r="AU32" s="984">
        <v>298</v>
      </c>
      <c r="AV32" s="984"/>
      <c r="AW32" s="984"/>
      <c r="AX32" s="984"/>
      <c r="AY32" s="984"/>
      <c r="AZ32" s="1054"/>
      <c r="BA32" s="1054"/>
      <c r="BB32" s="1054"/>
      <c r="BC32" s="1054"/>
      <c r="BD32" s="1054"/>
      <c r="BE32" s="985" t="s">
        <v>395</v>
      </c>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7">
        <v>6</v>
      </c>
      <c r="B33" s="1043" t="s">
        <v>396</v>
      </c>
      <c r="C33" s="1044"/>
      <c r="D33" s="1044"/>
      <c r="E33" s="1044"/>
      <c r="F33" s="1044"/>
      <c r="G33" s="1044"/>
      <c r="H33" s="1044"/>
      <c r="I33" s="1044"/>
      <c r="J33" s="1044"/>
      <c r="K33" s="1044"/>
      <c r="L33" s="1044"/>
      <c r="M33" s="1044"/>
      <c r="N33" s="1044"/>
      <c r="O33" s="1044"/>
      <c r="P33" s="1045"/>
      <c r="Q33" s="1051">
        <v>3989</v>
      </c>
      <c r="R33" s="1052"/>
      <c r="S33" s="1052"/>
      <c r="T33" s="1052"/>
      <c r="U33" s="1052"/>
      <c r="V33" s="1052">
        <v>3722</v>
      </c>
      <c r="W33" s="1052"/>
      <c r="X33" s="1052"/>
      <c r="Y33" s="1052"/>
      <c r="Z33" s="1052"/>
      <c r="AA33" s="1052">
        <v>267</v>
      </c>
      <c r="AB33" s="1052"/>
      <c r="AC33" s="1052"/>
      <c r="AD33" s="1052"/>
      <c r="AE33" s="1053"/>
      <c r="AF33" s="1048">
        <v>10605</v>
      </c>
      <c r="AG33" s="1049"/>
      <c r="AH33" s="1049"/>
      <c r="AI33" s="1049"/>
      <c r="AJ33" s="1050"/>
      <c r="AK33" s="993">
        <v>4</v>
      </c>
      <c r="AL33" s="984"/>
      <c r="AM33" s="984"/>
      <c r="AN33" s="984"/>
      <c r="AO33" s="984"/>
      <c r="AP33" s="984" t="s">
        <v>551</v>
      </c>
      <c r="AQ33" s="984"/>
      <c r="AR33" s="984"/>
      <c r="AS33" s="984"/>
      <c r="AT33" s="984"/>
      <c r="AU33" s="984" t="s">
        <v>551</v>
      </c>
      <c r="AV33" s="984"/>
      <c r="AW33" s="984"/>
      <c r="AX33" s="984"/>
      <c r="AY33" s="984"/>
      <c r="AZ33" s="1054"/>
      <c r="BA33" s="1054"/>
      <c r="BB33" s="1054"/>
      <c r="BC33" s="1054"/>
      <c r="BD33" s="1054"/>
      <c r="BE33" s="985" t="s">
        <v>395</v>
      </c>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7">
        <v>7</v>
      </c>
      <c r="B34" s="1043" t="s">
        <v>397</v>
      </c>
      <c r="C34" s="1044"/>
      <c r="D34" s="1044"/>
      <c r="E34" s="1044"/>
      <c r="F34" s="1044"/>
      <c r="G34" s="1044"/>
      <c r="H34" s="1044"/>
      <c r="I34" s="1044"/>
      <c r="J34" s="1044"/>
      <c r="K34" s="1044"/>
      <c r="L34" s="1044"/>
      <c r="M34" s="1044"/>
      <c r="N34" s="1044"/>
      <c r="O34" s="1044"/>
      <c r="P34" s="1045"/>
      <c r="Q34" s="1051">
        <v>10366</v>
      </c>
      <c r="R34" s="1052"/>
      <c r="S34" s="1052"/>
      <c r="T34" s="1052"/>
      <c r="U34" s="1052"/>
      <c r="V34" s="1052">
        <v>8750</v>
      </c>
      <c r="W34" s="1052"/>
      <c r="X34" s="1052"/>
      <c r="Y34" s="1052"/>
      <c r="Z34" s="1052"/>
      <c r="AA34" s="1052">
        <v>1616</v>
      </c>
      <c r="AB34" s="1052"/>
      <c r="AC34" s="1052"/>
      <c r="AD34" s="1052"/>
      <c r="AE34" s="1053"/>
      <c r="AF34" s="1048">
        <v>5032</v>
      </c>
      <c r="AG34" s="1049"/>
      <c r="AH34" s="1049"/>
      <c r="AI34" s="1049"/>
      <c r="AJ34" s="1050"/>
      <c r="AK34" s="993">
        <v>1750</v>
      </c>
      <c r="AL34" s="984"/>
      <c r="AM34" s="984"/>
      <c r="AN34" s="984"/>
      <c r="AO34" s="984"/>
      <c r="AP34" s="984">
        <v>27068</v>
      </c>
      <c r="AQ34" s="984"/>
      <c r="AR34" s="984"/>
      <c r="AS34" s="984"/>
      <c r="AT34" s="984"/>
      <c r="AU34" s="984">
        <v>8093</v>
      </c>
      <c r="AV34" s="984"/>
      <c r="AW34" s="984"/>
      <c r="AX34" s="984"/>
      <c r="AY34" s="984"/>
      <c r="AZ34" s="1054"/>
      <c r="BA34" s="1054"/>
      <c r="BB34" s="1054"/>
      <c r="BC34" s="1054"/>
      <c r="BD34" s="1054"/>
      <c r="BE34" s="985" t="s">
        <v>395</v>
      </c>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7">
        <v>8</v>
      </c>
      <c r="B35" s="1043" t="s">
        <v>398</v>
      </c>
      <c r="C35" s="1044"/>
      <c r="D35" s="1044"/>
      <c r="E35" s="1044"/>
      <c r="F35" s="1044"/>
      <c r="G35" s="1044"/>
      <c r="H35" s="1044"/>
      <c r="I35" s="1044"/>
      <c r="J35" s="1044"/>
      <c r="K35" s="1044"/>
      <c r="L35" s="1044"/>
      <c r="M35" s="1044"/>
      <c r="N35" s="1044"/>
      <c r="O35" s="1044"/>
      <c r="P35" s="1045"/>
      <c r="Q35" s="1051">
        <v>566</v>
      </c>
      <c r="R35" s="1052"/>
      <c r="S35" s="1052"/>
      <c r="T35" s="1052"/>
      <c r="U35" s="1052"/>
      <c r="V35" s="1052">
        <v>564</v>
      </c>
      <c r="W35" s="1052"/>
      <c r="X35" s="1052"/>
      <c r="Y35" s="1052"/>
      <c r="Z35" s="1052"/>
      <c r="AA35" s="1052">
        <v>2</v>
      </c>
      <c r="AB35" s="1052"/>
      <c r="AC35" s="1052"/>
      <c r="AD35" s="1052"/>
      <c r="AE35" s="1053"/>
      <c r="AF35" s="1048">
        <v>2</v>
      </c>
      <c r="AG35" s="1049"/>
      <c r="AH35" s="1049"/>
      <c r="AI35" s="1049"/>
      <c r="AJ35" s="1050"/>
      <c r="AK35" s="993">
        <v>19</v>
      </c>
      <c r="AL35" s="984"/>
      <c r="AM35" s="984"/>
      <c r="AN35" s="984"/>
      <c r="AO35" s="984"/>
      <c r="AP35" s="984">
        <v>187</v>
      </c>
      <c r="AQ35" s="984"/>
      <c r="AR35" s="984"/>
      <c r="AS35" s="984"/>
      <c r="AT35" s="984"/>
      <c r="AU35" s="984">
        <v>93</v>
      </c>
      <c r="AV35" s="984"/>
      <c r="AW35" s="984"/>
      <c r="AX35" s="984"/>
      <c r="AY35" s="984"/>
      <c r="AZ35" s="1054"/>
      <c r="BA35" s="1054"/>
      <c r="BB35" s="1054"/>
      <c r="BC35" s="1054"/>
      <c r="BD35" s="1054"/>
      <c r="BE35" s="985" t="s">
        <v>399</v>
      </c>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7">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7">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400</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5" t="s">
        <v>378</v>
      </c>
      <c r="B63" s="950" t="s">
        <v>401</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20622</v>
      </c>
      <c r="AG63" s="972"/>
      <c r="AH63" s="972"/>
      <c r="AI63" s="972"/>
      <c r="AJ63" s="1035"/>
      <c r="AK63" s="1036"/>
      <c r="AL63" s="976"/>
      <c r="AM63" s="976"/>
      <c r="AN63" s="976"/>
      <c r="AO63" s="976"/>
      <c r="AP63" s="972">
        <v>42950</v>
      </c>
      <c r="AQ63" s="972"/>
      <c r="AR63" s="972"/>
      <c r="AS63" s="972"/>
      <c r="AT63" s="972"/>
      <c r="AU63" s="972">
        <v>8484</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402</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403</v>
      </c>
      <c r="B66" s="1009"/>
      <c r="C66" s="1009"/>
      <c r="D66" s="1009"/>
      <c r="E66" s="1009"/>
      <c r="F66" s="1009"/>
      <c r="G66" s="1009"/>
      <c r="H66" s="1009"/>
      <c r="I66" s="1009"/>
      <c r="J66" s="1009"/>
      <c r="K66" s="1009"/>
      <c r="L66" s="1009"/>
      <c r="M66" s="1009"/>
      <c r="N66" s="1009"/>
      <c r="O66" s="1009"/>
      <c r="P66" s="1010"/>
      <c r="Q66" s="1014" t="s">
        <v>382</v>
      </c>
      <c r="R66" s="1015"/>
      <c r="S66" s="1015"/>
      <c r="T66" s="1015"/>
      <c r="U66" s="1016"/>
      <c r="V66" s="1014" t="s">
        <v>383</v>
      </c>
      <c r="W66" s="1015"/>
      <c r="X66" s="1015"/>
      <c r="Y66" s="1015"/>
      <c r="Z66" s="1016"/>
      <c r="AA66" s="1014" t="s">
        <v>384</v>
      </c>
      <c r="AB66" s="1015"/>
      <c r="AC66" s="1015"/>
      <c r="AD66" s="1015"/>
      <c r="AE66" s="1016"/>
      <c r="AF66" s="1020" t="s">
        <v>385</v>
      </c>
      <c r="AG66" s="1021"/>
      <c r="AH66" s="1021"/>
      <c r="AI66" s="1021"/>
      <c r="AJ66" s="1022"/>
      <c r="AK66" s="1014" t="s">
        <v>386</v>
      </c>
      <c r="AL66" s="1009"/>
      <c r="AM66" s="1009"/>
      <c r="AN66" s="1009"/>
      <c r="AO66" s="1010"/>
      <c r="AP66" s="1014" t="s">
        <v>387</v>
      </c>
      <c r="AQ66" s="1015"/>
      <c r="AR66" s="1015"/>
      <c r="AS66" s="1015"/>
      <c r="AT66" s="1016"/>
      <c r="AU66" s="1014" t="s">
        <v>404</v>
      </c>
      <c r="AV66" s="1015"/>
      <c r="AW66" s="1015"/>
      <c r="AX66" s="1015"/>
      <c r="AY66" s="1016"/>
      <c r="AZ66" s="1014" t="s">
        <v>363</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1">
        <v>1</v>
      </c>
      <c r="B68" s="998" t="s">
        <v>562</v>
      </c>
      <c r="C68" s="999"/>
      <c r="D68" s="999"/>
      <c r="E68" s="999"/>
      <c r="F68" s="999"/>
      <c r="G68" s="999"/>
      <c r="H68" s="999"/>
      <c r="I68" s="999"/>
      <c r="J68" s="999"/>
      <c r="K68" s="999"/>
      <c r="L68" s="999"/>
      <c r="M68" s="999"/>
      <c r="N68" s="999"/>
      <c r="O68" s="999"/>
      <c r="P68" s="1000"/>
      <c r="Q68" s="1001">
        <v>3586</v>
      </c>
      <c r="R68" s="995"/>
      <c r="S68" s="995"/>
      <c r="T68" s="995"/>
      <c r="U68" s="995"/>
      <c r="V68" s="995">
        <v>3131</v>
      </c>
      <c r="W68" s="995"/>
      <c r="X68" s="995"/>
      <c r="Y68" s="995"/>
      <c r="Z68" s="995"/>
      <c r="AA68" s="995">
        <v>455</v>
      </c>
      <c r="AB68" s="995"/>
      <c r="AC68" s="995"/>
      <c r="AD68" s="995"/>
      <c r="AE68" s="995"/>
      <c r="AF68" s="995">
        <v>455</v>
      </c>
      <c r="AG68" s="995"/>
      <c r="AH68" s="995"/>
      <c r="AI68" s="995"/>
      <c r="AJ68" s="995"/>
      <c r="AK68" s="995">
        <v>65</v>
      </c>
      <c r="AL68" s="995"/>
      <c r="AM68" s="995"/>
      <c r="AN68" s="995"/>
      <c r="AO68" s="995"/>
      <c r="AP68" s="995" t="s">
        <v>551</v>
      </c>
      <c r="AQ68" s="995"/>
      <c r="AR68" s="995"/>
      <c r="AS68" s="995"/>
      <c r="AT68" s="995"/>
      <c r="AU68" s="995" t="s">
        <v>551</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3">
        <v>2</v>
      </c>
      <c r="B69" s="987" t="s">
        <v>563</v>
      </c>
      <c r="C69" s="988"/>
      <c r="D69" s="988"/>
      <c r="E69" s="988"/>
      <c r="F69" s="988"/>
      <c r="G69" s="988"/>
      <c r="H69" s="988"/>
      <c r="I69" s="988"/>
      <c r="J69" s="988"/>
      <c r="K69" s="988"/>
      <c r="L69" s="988"/>
      <c r="M69" s="988"/>
      <c r="N69" s="988"/>
      <c r="O69" s="988"/>
      <c r="P69" s="989"/>
      <c r="Q69" s="990">
        <v>82</v>
      </c>
      <c r="R69" s="984"/>
      <c r="S69" s="984"/>
      <c r="T69" s="984"/>
      <c r="U69" s="984"/>
      <c r="V69" s="984">
        <v>76</v>
      </c>
      <c r="W69" s="984"/>
      <c r="X69" s="984"/>
      <c r="Y69" s="984"/>
      <c r="Z69" s="984"/>
      <c r="AA69" s="984">
        <v>6</v>
      </c>
      <c r="AB69" s="984"/>
      <c r="AC69" s="984"/>
      <c r="AD69" s="984"/>
      <c r="AE69" s="984"/>
      <c r="AF69" s="984">
        <v>6</v>
      </c>
      <c r="AG69" s="984"/>
      <c r="AH69" s="984"/>
      <c r="AI69" s="984"/>
      <c r="AJ69" s="984"/>
      <c r="AK69" s="984" t="s">
        <v>551</v>
      </c>
      <c r="AL69" s="984"/>
      <c r="AM69" s="984"/>
      <c r="AN69" s="984"/>
      <c r="AO69" s="984"/>
      <c r="AP69" s="984" t="s">
        <v>551</v>
      </c>
      <c r="AQ69" s="984"/>
      <c r="AR69" s="984"/>
      <c r="AS69" s="984"/>
      <c r="AT69" s="984"/>
      <c r="AU69" s="984" t="s">
        <v>551</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3">
        <v>3</v>
      </c>
      <c r="B70" s="987" t="s">
        <v>564</v>
      </c>
      <c r="C70" s="988"/>
      <c r="D70" s="988"/>
      <c r="E70" s="988"/>
      <c r="F70" s="988"/>
      <c r="G70" s="988"/>
      <c r="H70" s="988"/>
      <c r="I70" s="988"/>
      <c r="J70" s="988"/>
      <c r="K70" s="988"/>
      <c r="L70" s="988"/>
      <c r="M70" s="988"/>
      <c r="N70" s="988"/>
      <c r="O70" s="988"/>
      <c r="P70" s="989"/>
      <c r="Q70" s="990">
        <v>184</v>
      </c>
      <c r="R70" s="984"/>
      <c r="S70" s="984"/>
      <c r="T70" s="984"/>
      <c r="U70" s="984"/>
      <c r="V70" s="984">
        <v>176</v>
      </c>
      <c r="W70" s="984"/>
      <c r="X70" s="984"/>
      <c r="Y70" s="984"/>
      <c r="Z70" s="984"/>
      <c r="AA70" s="984">
        <v>8</v>
      </c>
      <c r="AB70" s="984"/>
      <c r="AC70" s="984"/>
      <c r="AD70" s="984"/>
      <c r="AE70" s="984"/>
      <c r="AF70" s="984">
        <v>8</v>
      </c>
      <c r="AG70" s="984"/>
      <c r="AH70" s="984"/>
      <c r="AI70" s="984"/>
      <c r="AJ70" s="984"/>
      <c r="AK70" s="984" t="s">
        <v>551</v>
      </c>
      <c r="AL70" s="984"/>
      <c r="AM70" s="984"/>
      <c r="AN70" s="984"/>
      <c r="AO70" s="984"/>
      <c r="AP70" s="984" t="s">
        <v>551</v>
      </c>
      <c r="AQ70" s="984"/>
      <c r="AR70" s="984"/>
      <c r="AS70" s="984"/>
      <c r="AT70" s="984"/>
      <c r="AU70" s="984" t="s">
        <v>551</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3">
        <v>4</v>
      </c>
      <c r="B71" s="987" t="s">
        <v>565</v>
      </c>
      <c r="C71" s="988"/>
      <c r="D71" s="988"/>
      <c r="E71" s="988"/>
      <c r="F71" s="988"/>
      <c r="G71" s="988"/>
      <c r="H71" s="988"/>
      <c r="I71" s="988"/>
      <c r="J71" s="988"/>
      <c r="K71" s="988"/>
      <c r="L71" s="988"/>
      <c r="M71" s="988"/>
      <c r="N71" s="988"/>
      <c r="O71" s="988"/>
      <c r="P71" s="989"/>
      <c r="Q71" s="990">
        <v>188612</v>
      </c>
      <c r="R71" s="984"/>
      <c r="S71" s="984"/>
      <c r="T71" s="984"/>
      <c r="U71" s="984"/>
      <c r="V71" s="984">
        <v>182940</v>
      </c>
      <c r="W71" s="984"/>
      <c r="X71" s="984"/>
      <c r="Y71" s="984"/>
      <c r="Z71" s="984"/>
      <c r="AA71" s="984">
        <v>5672</v>
      </c>
      <c r="AB71" s="984"/>
      <c r="AC71" s="984"/>
      <c r="AD71" s="984"/>
      <c r="AE71" s="984"/>
      <c r="AF71" s="984">
        <v>5672</v>
      </c>
      <c r="AG71" s="984"/>
      <c r="AH71" s="984"/>
      <c r="AI71" s="984"/>
      <c r="AJ71" s="984"/>
      <c r="AK71" s="984">
        <v>2011</v>
      </c>
      <c r="AL71" s="984"/>
      <c r="AM71" s="984"/>
      <c r="AN71" s="984"/>
      <c r="AO71" s="984"/>
      <c r="AP71" s="984" t="s">
        <v>551</v>
      </c>
      <c r="AQ71" s="984"/>
      <c r="AR71" s="984"/>
      <c r="AS71" s="984"/>
      <c r="AT71" s="984"/>
      <c r="AU71" s="984" t="s">
        <v>551</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3">
        <v>5</v>
      </c>
      <c r="B72" s="987"/>
      <c r="C72" s="988"/>
      <c r="D72" s="988"/>
      <c r="E72" s="988"/>
      <c r="F72" s="988"/>
      <c r="G72" s="988"/>
      <c r="H72" s="988"/>
      <c r="I72" s="988"/>
      <c r="J72" s="988"/>
      <c r="K72" s="988"/>
      <c r="L72" s="988"/>
      <c r="M72" s="988"/>
      <c r="N72" s="988"/>
      <c r="O72" s="988"/>
      <c r="P72" s="989"/>
      <c r="Q72" s="990"/>
      <c r="R72" s="984"/>
      <c r="S72" s="984"/>
      <c r="T72" s="984"/>
      <c r="U72" s="984"/>
      <c r="V72" s="984"/>
      <c r="W72" s="984"/>
      <c r="X72" s="984"/>
      <c r="Y72" s="984"/>
      <c r="Z72" s="984"/>
      <c r="AA72" s="984"/>
      <c r="AB72" s="984"/>
      <c r="AC72" s="984"/>
      <c r="AD72" s="984"/>
      <c r="AE72" s="984"/>
      <c r="AF72" s="984"/>
      <c r="AG72" s="984"/>
      <c r="AH72" s="984"/>
      <c r="AI72" s="984"/>
      <c r="AJ72" s="984"/>
      <c r="AK72" s="984"/>
      <c r="AL72" s="984"/>
      <c r="AM72" s="984"/>
      <c r="AN72" s="984"/>
      <c r="AO72" s="984"/>
      <c r="AP72" s="984"/>
      <c r="AQ72" s="984"/>
      <c r="AR72" s="984"/>
      <c r="AS72" s="984"/>
      <c r="AT72" s="984"/>
      <c r="AU72" s="984"/>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3">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3">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3">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3">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5" t="s">
        <v>378</v>
      </c>
      <c r="B88" s="950" t="s">
        <v>405</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6141</v>
      </c>
      <c r="AG88" s="972"/>
      <c r="AH88" s="972"/>
      <c r="AI88" s="972"/>
      <c r="AJ88" s="972"/>
      <c r="AK88" s="976"/>
      <c r="AL88" s="976"/>
      <c r="AM88" s="976"/>
      <c r="AN88" s="976"/>
      <c r="AO88" s="976"/>
      <c r="AP88" s="972" t="s">
        <v>551</v>
      </c>
      <c r="AQ88" s="972"/>
      <c r="AR88" s="972"/>
      <c r="AS88" s="972"/>
      <c r="AT88" s="972"/>
      <c r="AU88" s="972" t="s">
        <v>551</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378</v>
      </c>
      <c r="BR102" s="950" t="s">
        <v>406</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386</v>
      </c>
      <c r="CS102" s="966"/>
      <c r="CT102" s="966"/>
      <c r="CU102" s="966"/>
      <c r="CV102" s="967"/>
      <c r="CW102" s="965">
        <v>1641</v>
      </c>
      <c r="CX102" s="966"/>
      <c r="CY102" s="966"/>
      <c r="CZ102" s="966"/>
      <c r="DA102" s="967"/>
      <c r="DB102" s="965" t="s">
        <v>551</v>
      </c>
      <c r="DC102" s="966"/>
      <c r="DD102" s="966"/>
      <c r="DE102" s="966"/>
      <c r="DF102" s="967"/>
      <c r="DG102" s="965" t="s">
        <v>551</v>
      </c>
      <c r="DH102" s="966"/>
      <c r="DI102" s="966"/>
      <c r="DJ102" s="966"/>
      <c r="DK102" s="967"/>
      <c r="DL102" s="965" t="s">
        <v>551</v>
      </c>
      <c r="DM102" s="966"/>
      <c r="DN102" s="966"/>
      <c r="DO102" s="966"/>
      <c r="DP102" s="967"/>
      <c r="DQ102" s="965" t="s">
        <v>551</v>
      </c>
      <c r="DR102" s="966"/>
      <c r="DS102" s="966"/>
      <c r="DT102" s="966"/>
      <c r="DU102" s="967"/>
      <c r="DV102" s="950"/>
      <c r="DW102" s="951"/>
      <c r="DX102" s="951"/>
      <c r="DY102" s="951"/>
      <c r="DZ102" s="952"/>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407</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408</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409</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410</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411</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412</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413</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414</v>
      </c>
      <c r="AB109" s="909"/>
      <c r="AC109" s="909"/>
      <c r="AD109" s="909"/>
      <c r="AE109" s="910"/>
      <c r="AF109" s="911" t="s">
        <v>415</v>
      </c>
      <c r="AG109" s="909"/>
      <c r="AH109" s="909"/>
      <c r="AI109" s="909"/>
      <c r="AJ109" s="910"/>
      <c r="AK109" s="911" t="s">
        <v>294</v>
      </c>
      <c r="AL109" s="909"/>
      <c r="AM109" s="909"/>
      <c r="AN109" s="909"/>
      <c r="AO109" s="910"/>
      <c r="AP109" s="911" t="s">
        <v>416</v>
      </c>
      <c r="AQ109" s="909"/>
      <c r="AR109" s="909"/>
      <c r="AS109" s="909"/>
      <c r="AT109" s="942"/>
      <c r="AU109" s="908" t="s">
        <v>413</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414</v>
      </c>
      <c r="BR109" s="909"/>
      <c r="BS109" s="909"/>
      <c r="BT109" s="909"/>
      <c r="BU109" s="910"/>
      <c r="BV109" s="911" t="s">
        <v>415</v>
      </c>
      <c r="BW109" s="909"/>
      <c r="BX109" s="909"/>
      <c r="BY109" s="909"/>
      <c r="BZ109" s="910"/>
      <c r="CA109" s="911" t="s">
        <v>294</v>
      </c>
      <c r="CB109" s="909"/>
      <c r="CC109" s="909"/>
      <c r="CD109" s="909"/>
      <c r="CE109" s="910"/>
      <c r="CF109" s="949" t="s">
        <v>416</v>
      </c>
      <c r="CG109" s="949"/>
      <c r="CH109" s="949"/>
      <c r="CI109" s="949"/>
      <c r="CJ109" s="949"/>
      <c r="CK109" s="911" t="s">
        <v>417</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414</v>
      </c>
      <c r="DH109" s="909"/>
      <c r="DI109" s="909"/>
      <c r="DJ109" s="909"/>
      <c r="DK109" s="910"/>
      <c r="DL109" s="911" t="s">
        <v>415</v>
      </c>
      <c r="DM109" s="909"/>
      <c r="DN109" s="909"/>
      <c r="DO109" s="909"/>
      <c r="DP109" s="910"/>
      <c r="DQ109" s="911" t="s">
        <v>294</v>
      </c>
      <c r="DR109" s="909"/>
      <c r="DS109" s="909"/>
      <c r="DT109" s="909"/>
      <c r="DU109" s="910"/>
      <c r="DV109" s="911" t="s">
        <v>416</v>
      </c>
      <c r="DW109" s="909"/>
      <c r="DX109" s="909"/>
      <c r="DY109" s="909"/>
      <c r="DZ109" s="942"/>
    </row>
    <row r="110" spans="1:131" s="224" customFormat="1" ht="26.25" customHeight="1" x14ac:dyDescent="0.2">
      <c r="A110" s="820" t="s">
        <v>418</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10824749</v>
      </c>
      <c r="AB110" s="902"/>
      <c r="AC110" s="902"/>
      <c r="AD110" s="902"/>
      <c r="AE110" s="903"/>
      <c r="AF110" s="904">
        <v>11307308</v>
      </c>
      <c r="AG110" s="902"/>
      <c r="AH110" s="902"/>
      <c r="AI110" s="902"/>
      <c r="AJ110" s="903"/>
      <c r="AK110" s="904">
        <v>11351322</v>
      </c>
      <c r="AL110" s="902"/>
      <c r="AM110" s="902"/>
      <c r="AN110" s="902"/>
      <c r="AO110" s="903"/>
      <c r="AP110" s="905">
        <v>17</v>
      </c>
      <c r="AQ110" s="906"/>
      <c r="AR110" s="906"/>
      <c r="AS110" s="906"/>
      <c r="AT110" s="907"/>
      <c r="AU110" s="943" t="s">
        <v>69</v>
      </c>
      <c r="AV110" s="944"/>
      <c r="AW110" s="944"/>
      <c r="AX110" s="944"/>
      <c r="AY110" s="944"/>
      <c r="AZ110" s="873" t="s">
        <v>419</v>
      </c>
      <c r="BA110" s="821"/>
      <c r="BB110" s="821"/>
      <c r="BC110" s="821"/>
      <c r="BD110" s="821"/>
      <c r="BE110" s="821"/>
      <c r="BF110" s="821"/>
      <c r="BG110" s="821"/>
      <c r="BH110" s="821"/>
      <c r="BI110" s="821"/>
      <c r="BJ110" s="821"/>
      <c r="BK110" s="821"/>
      <c r="BL110" s="821"/>
      <c r="BM110" s="821"/>
      <c r="BN110" s="821"/>
      <c r="BO110" s="821"/>
      <c r="BP110" s="822"/>
      <c r="BQ110" s="874">
        <v>129335871</v>
      </c>
      <c r="BR110" s="855"/>
      <c r="BS110" s="855"/>
      <c r="BT110" s="855"/>
      <c r="BU110" s="855"/>
      <c r="BV110" s="855">
        <v>128041135</v>
      </c>
      <c r="BW110" s="855"/>
      <c r="BX110" s="855"/>
      <c r="BY110" s="855"/>
      <c r="BZ110" s="855"/>
      <c r="CA110" s="855">
        <v>125187015</v>
      </c>
      <c r="CB110" s="855"/>
      <c r="CC110" s="855"/>
      <c r="CD110" s="855"/>
      <c r="CE110" s="855"/>
      <c r="CF110" s="879">
        <v>187.7</v>
      </c>
      <c r="CG110" s="880"/>
      <c r="CH110" s="880"/>
      <c r="CI110" s="880"/>
      <c r="CJ110" s="880"/>
      <c r="CK110" s="939" t="s">
        <v>420</v>
      </c>
      <c r="CL110" s="832"/>
      <c r="CM110" s="873" t="s">
        <v>421</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v>944613</v>
      </c>
      <c r="DH110" s="855"/>
      <c r="DI110" s="855"/>
      <c r="DJ110" s="855"/>
      <c r="DK110" s="855"/>
      <c r="DL110" s="855">
        <v>866196</v>
      </c>
      <c r="DM110" s="855"/>
      <c r="DN110" s="855"/>
      <c r="DO110" s="855"/>
      <c r="DP110" s="855"/>
      <c r="DQ110" s="855">
        <v>787725</v>
      </c>
      <c r="DR110" s="855"/>
      <c r="DS110" s="855"/>
      <c r="DT110" s="855"/>
      <c r="DU110" s="855"/>
      <c r="DV110" s="856">
        <v>1.2</v>
      </c>
      <c r="DW110" s="856"/>
      <c r="DX110" s="856"/>
      <c r="DY110" s="856"/>
      <c r="DZ110" s="857"/>
    </row>
    <row r="111" spans="1:131" s="224" customFormat="1" ht="26.25" customHeight="1" x14ac:dyDescent="0.2">
      <c r="A111" s="787" t="s">
        <v>422</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423</v>
      </c>
      <c r="BA111" s="765"/>
      <c r="BB111" s="765"/>
      <c r="BC111" s="765"/>
      <c r="BD111" s="765"/>
      <c r="BE111" s="765"/>
      <c r="BF111" s="765"/>
      <c r="BG111" s="765"/>
      <c r="BH111" s="765"/>
      <c r="BI111" s="765"/>
      <c r="BJ111" s="765"/>
      <c r="BK111" s="765"/>
      <c r="BL111" s="765"/>
      <c r="BM111" s="765"/>
      <c r="BN111" s="765"/>
      <c r="BO111" s="765"/>
      <c r="BP111" s="766"/>
      <c r="BQ111" s="829">
        <v>1069691</v>
      </c>
      <c r="BR111" s="830"/>
      <c r="BS111" s="830"/>
      <c r="BT111" s="830"/>
      <c r="BU111" s="830"/>
      <c r="BV111" s="830">
        <v>975639</v>
      </c>
      <c r="BW111" s="830"/>
      <c r="BX111" s="830"/>
      <c r="BY111" s="830"/>
      <c r="BZ111" s="830"/>
      <c r="CA111" s="830">
        <v>881533</v>
      </c>
      <c r="CB111" s="830"/>
      <c r="CC111" s="830"/>
      <c r="CD111" s="830"/>
      <c r="CE111" s="830"/>
      <c r="CF111" s="888">
        <v>1.3</v>
      </c>
      <c r="CG111" s="889"/>
      <c r="CH111" s="889"/>
      <c r="CI111" s="889"/>
      <c r="CJ111" s="889"/>
      <c r="CK111" s="940"/>
      <c r="CL111" s="834"/>
      <c r="CM111" s="828" t="s">
        <v>424</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v>125078</v>
      </c>
      <c r="DH111" s="830"/>
      <c r="DI111" s="830"/>
      <c r="DJ111" s="830"/>
      <c r="DK111" s="830"/>
      <c r="DL111" s="830">
        <v>109443</v>
      </c>
      <c r="DM111" s="830"/>
      <c r="DN111" s="830"/>
      <c r="DO111" s="830"/>
      <c r="DP111" s="830"/>
      <c r="DQ111" s="830">
        <v>93808</v>
      </c>
      <c r="DR111" s="830"/>
      <c r="DS111" s="830"/>
      <c r="DT111" s="830"/>
      <c r="DU111" s="830"/>
      <c r="DV111" s="807">
        <v>0.1</v>
      </c>
      <c r="DW111" s="807"/>
      <c r="DX111" s="807"/>
      <c r="DY111" s="807"/>
      <c r="DZ111" s="808"/>
    </row>
    <row r="112" spans="1:131" s="224" customFormat="1" ht="26.25" customHeight="1" x14ac:dyDescent="0.2">
      <c r="A112" s="925" t="s">
        <v>425</v>
      </c>
      <c r="B112" s="926"/>
      <c r="C112" s="765" t="s">
        <v>426</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427</v>
      </c>
      <c r="BA112" s="765"/>
      <c r="BB112" s="765"/>
      <c r="BC112" s="765"/>
      <c r="BD112" s="765"/>
      <c r="BE112" s="765"/>
      <c r="BF112" s="765"/>
      <c r="BG112" s="765"/>
      <c r="BH112" s="765"/>
      <c r="BI112" s="765"/>
      <c r="BJ112" s="765"/>
      <c r="BK112" s="765"/>
      <c r="BL112" s="765"/>
      <c r="BM112" s="765"/>
      <c r="BN112" s="765"/>
      <c r="BO112" s="765"/>
      <c r="BP112" s="766"/>
      <c r="BQ112" s="829">
        <v>5852788</v>
      </c>
      <c r="BR112" s="830"/>
      <c r="BS112" s="830"/>
      <c r="BT112" s="830"/>
      <c r="BU112" s="830"/>
      <c r="BV112" s="830">
        <v>7197148</v>
      </c>
      <c r="BW112" s="830"/>
      <c r="BX112" s="830"/>
      <c r="BY112" s="830"/>
      <c r="BZ112" s="830"/>
      <c r="CA112" s="830">
        <v>8485106</v>
      </c>
      <c r="CB112" s="830"/>
      <c r="CC112" s="830"/>
      <c r="CD112" s="830"/>
      <c r="CE112" s="830"/>
      <c r="CF112" s="888">
        <v>12.7</v>
      </c>
      <c r="CG112" s="889"/>
      <c r="CH112" s="889"/>
      <c r="CI112" s="889"/>
      <c r="CJ112" s="889"/>
      <c r="CK112" s="940"/>
      <c r="CL112" s="834"/>
      <c r="CM112" s="828" t="s">
        <v>428</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429</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1289185</v>
      </c>
      <c r="AB113" s="932"/>
      <c r="AC113" s="932"/>
      <c r="AD113" s="932"/>
      <c r="AE113" s="933"/>
      <c r="AF113" s="934">
        <v>1234616</v>
      </c>
      <c r="AG113" s="932"/>
      <c r="AH113" s="932"/>
      <c r="AI113" s="932"/>
      <c r="AJ113" s="933"/>
      <c r="AK113" s="934">
        <v>1194720</v>
      </c>
      <c r="AL113" s="932"/>
      <c r="AM113" s="932"/>
      <c r="AN113" s="932"/>
      <c r="AO113" s="933"/>
      <c r="AP113" s="935">
        <v>1.8</v>
      </c>
      <c r="AQ113" s="936"/>
      <c r="AR113" s="936"/>
      <c r="AS113" s="936"/>
      <c r="AT113" s="937"/>
      <c r="AU113" s="945"/>
      <c r="AV113" s="946"/>
      <c r="AW113" s="946"/>
      <c r="AX113" s="946"/>
      <c r="AY113" s="946"/>
      <c r="AZ113" s="828" t="s">
        <v>430</v>
      </c>
      <c r="BA113" s="765"/>
      <c r="BB113" s="765"/>
      <c r="BC113" s="765"/>
      <c r="BD113" s="765"/>
      <c r="BE113" s="765"/>
      <c r="BF113" s="765"/>
      <c r="BG113" s="765"/>
      <c r="BH113" s="765"/>
      <c r="BI113" s="765"/>
      <c r="BJ113" s="765"/>
      <c r="BK113" s="765"/>
      <c r="BL113" s="765"/>
      <c r="BM113" s="765"/>
      <c r="BN113" s="765"/>
      <c r="BO113" s="765"/>
      <c r="BP113" s="766"/>
      <c r="BQ113" s="829" t="s">
        <v>122</v>
      </c>
      <c r="BR113" s="830"/>
      <c r="BS113" s="830"/>
      <c r="BT113" s="830"/>
      <c r="BU113" s="830"/>
      <c r="BV113" s="830" t="s">
        <v>122</v>
      </c>
      <c r="BW113" s="830"/>
      <c r="BX113" s="830"/>
      <c r="BY113" s="830"/>
      <c r="BZ113" s="830"/>
      <c r="CA113" s="830" t="s">
        <v>122</v>
      </c>
      <c r="CB113" s="830"/>
      <c r="CC113" s="830"/>
      <c r="CD113" s="830"/>
      <c r="CE113" s="830"/>
      <c r="CF113" s="888" t="s">
        <v>122</v>
      </c>
      <c r="CG113" s="889"/>
      <c r="CH113" s="889"/>
      <c r="CI113" s="889"/>
      <c r="CJ113" s="889"/>
      <c r="CK113" s="940"/>
      <c r="CL113" s="834"/>
      <c r="CM113" s="828" t="s">
        <v>431</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432</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t="s">
        <v>122</v>
      </c>
      <c r="AB114" s="793"/>
      <c r="AC114" s="793"/>
      <c r="AD114" s="793"/>
      <c r="AE114" s="794"/>
      <c r="AF114" s="795" t="s">
        <v>122</v>
      </c>
      <c r="AG114" s="793"/>
      <c r="AH114" s="793"/>
      <c r="AI114" s="793"/>
      <c r="AJ114" s="794"/>
      <c r="AK114" s="795" t="s">
        <v>122</v>
      </c>
      <c r="AL114" s="793"/>
      <c r="AM114" s="793"/>
      <c r="AN114" s="793"/>
      <c r="AO114" s="794"/>
      <c r="AP114" s="837" t="s">
        <v>122</v>
      </c>
      <c r="AQ114" s="838"/>
      <c r="AR114" s="838"/>
      <c r="AS114" s="838"/>
      <c r="AT114" s="839"/>
      <c r="AU114" s="945"/>
      <c r="AV114" s="946"/>
      <c r="AW114" s="946"/>
      <c r="AX114" s="946"/>
      <c r="AY114" s="946"/>
      <c r="AZ114" s="828" t="s">
        <v>433</v>
      </c>
      <c r="BA114" s="765"/>
      <c r="BB114" s="765"/>
      <c r="BC114" s="765"/>
      <c r="BD114" s="765"/>
      <c r="BE114" s="765"/>
      <c r="BF114" s="765"/>
      <c r="BG114" s="765"/>
      <c r="BH114" s="765"/>
      <c r="BI114" s="765"/>
      <c r="BJ114" s="765"/>
      <c r="BK114" s="765"/>
      <c r="BL114" s="765"/>
      <c r="BM114" s="765"/>
      <c r="BN114" s="765"/>
      <c r="BO114" s="765"/>
      <c r="BP114" s="766"/>
      <c r="BQ114" s="829">
        <v>14113064</v>
      </c>
      <c r="BR114" s="830"/>
      <c r="BS114" s="830"/>
      <c r="BT114" s="830"/>
      <c r="BU114" s="830"/>
      <c r="BV114" s="830">
        <v>14086551</v>
      </c>
      <c r="BW114" s="830"/>
      <c r="BX114" s="830"/>
      <c r="BY114" s="830"/>
      <c r="BZ114" s="830"/>
      <c r="CA114" s="830">
        <v>14946648</v>
      </c>
      <c r="CB114" s="830"/>
      <c r="CC114" s="830"/>
      <c r="CD114" s="830"/>
      <c r="CE114" s="830"/>
      <c r="CF114" s="888">
        <v>22.4</v>
      </c>
      <c r="CG114" s="889"/>
      <c r="CH114" s="889"/>
      <c r="CI114" s="889"/>
      <c r="CJ114" s="889"/>
      <c r="CK114" s="940"/>
      <c r="CL114" s="834"/>
      <c r="CM114" s="828" t="s">
        <v>434</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435</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94000</v>
      </c>
      <c r="AB115" s="932"/>
      <c r="AC115" s="932"/>
      <c r="AD115" s="932"/>
      <c r="AE115" s="933"/>
      <c r="AF115" s="934">
        <v>94052</v>
      </c>
      <c r="AG115" s="932"/>
      <c r="AH115" s="932"/>
      <c r="AI115" s="932"/>
      <c r="AJ115" s="933"/>
      <c r="AK115" s="934">
        <v>94106</v>
      </c>
      <c r="AL115" s="932"/>
      <c r="AM115" s="932"/>
      <c r="AN115" s="932"/>
      <c r="AO115" s="933"/>
      <c r="AP115" s="935">
        <v>0.1</v>
      </c>
      <c r="AQ115" s="936"/>
      <c r="AR115" s="936"/>
      <c r="AS115" s="936"/>
      <c r="AT115" s="937"/>
      <c r="AU115" s="945"/>
      <c r="AV115" s="946"/>
      <c r="AW115" s="946"/>
      <c r="AX115" s="946"/>
      <c r="AY115" s="946"/>
      <c r="AZ115" s="828" t="s">
        <v>436</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437</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438</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v>670</v>
      </c>
      <c r="AB116" s="793"/>
      <c r="AC116" s="793"/>
      <c r="AD116" s="793"/>
      <c r="AE116" s="794"/>
      <c r="AF116" s="795">
        <v>57</v>
      </c>
      <c r="AG116" s="793"/>
      <c r="AH116" s="793"/>
      <c r="AI116" s="793"/>
      <c r="AJ116" s="794"/>
      <c r="AK116" s="795">
        <v>178</v>
      </c>
      <c r="AL116" s="793"/>
      <c r="AM116" s="793"/>
      <c r="AN116" s="793"/>
      <c r="AO116" s="794"/>
      <c r="AP116" s="837">
        <v>0</v>
      </c>
      <c r="AQ116" s="838"/>
      <c r="AR116" s="838"/>
      <c r="AS116" s="838"/>
      <c r="AT116" s="839"/>
      <c r="AU116" s="945"/>
      <c r="AV116" s="946"/>
      <c r="AW116" s="946"/>
      <c r="AX116" s="946"/>
      <c r="AY116" s="946"/>
      <c r="AZ116" s="922" t="s">
        <v>439</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440</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441</v>
      </c>
      <c r="Z117" s="910"/>
      <c r="AA117" s="915">
        <v>12208604</v>
      </c>
      <c r="AB117" s="916"/>
      <c r="AC117" s="916"/>
      <c r="AD117" s="916"/>
      <c r="AE117" s="917"/>
      <c r="AF117" s="918">
        <v>12636033</v>
      </c>
      <c r="AG117" s="916"/>
      <c r="AH117" s="916"/>
      <c r="AI117" s="916"/>
      <c r="AJ117" s="917"/>
      <c r="AK117" s="918">
        <v>12640326</v>
      </c>
      <c r="AL117" s="916"/>
      <c r="AM117" s="916"/>
      <c r="AN117" s="916"/>
      <c r="AO117" s="917"/>
      <c r="AP117" s="919"/>
      <c r="AQ117" s="920"/>
      <c r="AR117" s="920"/>
      <c r="AS117" s="920"/>
      <c r="AT117" s="921"/>
      <c r="AU117" s="945"/>
      <c r="AV117" s="946"/>
      <c r="AW117" s="946"/>
      <c r="AX117" s="946"/>
      <c r="AY117" s="946"/>
      <c r="AZ117" s="876" t="s">
        <v>442</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443</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417</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414</v>
      </c>
      <c r="AB118" s="909"/>
      <c r="AC118" s="909"/>
      <c r="AD118" s="909"/>
      <c r="AE118" s="910"/>
      <c r="AF118" s="911" t="s">
        <v>415</v>
      </c>
      <c r="AG118" s="909"/>
      <c r="AH118" s="909"/>
      <c r="AI118" s="909"/>
      <c r="AJ118" s="910"/>
      <c r="AK118" s="911" t="s">
        <v>294</v>
      </c>
      <c r="AL118" s="909"/>
      <c r="AM118" s="909"/>
      <c r="AN118" s="909"/>
      <c r="AO118" s="910"/>
      <c r="AP118" s="912" t="s">
        <v>416</v>
      </c>
      <c r="AQ118" s="913"/>
      <c r="AR118" s="913"/>
      <c r="AS118" s="913"/>
      <c r="AT118" s="914"/>
      <c r="AU118" s="945"/>
      <c r="AV118" s="946"/>
      <c r="AW118" s="946"/>
      <c r="AX118" s="946"/>
      <c r="AY118" s="946"/>
      <c r="AZ118" s="851" t="s">
        <v>444</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445</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420</v>
      </c>
      <c r="B119" s="832"/>
      <c r="C119" s="873" t="s">
        <v>421</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v>78365</v>
      </c>
      <c r="AB119" s="902"/>
      <c r="AC119" s="902"/>
      <c r="AD119" s="902"/>
      <c r="AE119" s="903"/>
      <c r="AF119" s="904">
        <v>78417</v>
      </c>
      <c r="AG119" s="902"/>
      <c r="AH119" s="902"/>
      <c r="AI119" s="902"/>
      <c r="AJ119" s="903"/>
      <c r="AK119" s="904">
        <v>78471</v>
      </c>
      <c r="AL119" s="902"/>
      <c r="AM119" s="902"/>
      <c r="AN119" s="902"/>
      <c r="AO119" s="903"/>
      <c r="AP119" s="905">
        <v>0.1</v>
      </c>
      <c r="AQ119" s="906"/>
      <c r="AR119" s="906"/>
      <c r="AS119" s="906"/>
      <c r="AT119" s="907"/>
      <c r="AU119" s="947"/>
      <c r="AV119" s="948"/>
      <c r="AW119" s="948"/>
      <c r="AX119" s="948"/>
      <c r="AY119" s="948"/>
      <c r="AZ119" s="247" t="s">
        <v>177</v>
      </c>
      <c r="BA119" s="247"/>
      <c r="BB119" s="247"/>
      <c r="BC119" s="247"/>
      <c r="BD119" s="247"/>
      <c r="BE119" s="247"/>
      <c r="BF119" s="247"/>
      <c r="BG119" s="247"/>
      <c r="BH119" s="247"/>
      <c r="BI119" s="247"/>
      <c r="BJ119" s="247"/>
      <c r="BK119" s="247"/>
      <c r="BL119" s="247"/>
      <c r="BM119" s="247"/>
      <c r="BN119" s="247"/>
      <c r="BO119" s="890" t="s">
        <v>446</v>
      </c>
      <c r="BP119" s="891"/>
      <c r="BQ119" s="892">
        <v>150371414</v>
      </c>
      <c r="BR119" s="858"/>
      <c r="BS119" s="858"/>
      <c r="BT119" s="858"/>
      <c r="BU119" s="858"/>
      <c r="BV119" s="858">
        <v>150300473</v>
      </c>
      <c r="BW119" s="858"/>
      <c r="BX119" s="858"/>
      <c r="BY119" s="858"/>
      <c r="BZ119" s="858"/>
      <c r="CA119" s="858">
        <v>149500302</v>
      </c>
      <c r="CB119" s="858"/>
      <c r="CC119" s="858"/>
      <c r="CD119" s="858"/>
      <c r="CE119" s="858"/>
      <c r="CF119" s="761"/>
      <c r="CG119" s="762"/>
      <c r="CH119" s="762"/>
      <c r="CI119" s="762"/>
      <c r="CJ119" s="847"/>
      <c r="CK119" s="941"/>
      <c r="CL119" s="836"/>
      <c r="CM119" s="851" t="s">
        <v>447</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424</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v>15635</v>
      </c>
      <c r="AB120" s="793"/>
      <c r="AC120" s="793"/>
      <c r="AD120" s="793"/>
      <c r="AE120" s="794"/>
      <c r="AF120" s="795">
        <v>15635</v>
      </c>
      <c r="AG120" s="793"/>
      <c r="AH120" s="793"/>
      <c r="AI120" s="793"/>
      <c r="AJ120" s="794"/>
      <c r="AK120" s="795">
        <v>15635</v>
      </c>
      <c r="AL120" s="793"/>
      <c r="AM120" s="793"/>
      <c r="AN120" s="793"/>
      <c r="AO120" s="794"/>
      <c r="AP120" s="837">
        <v>0</v>
      </c>
      <c r="AQ120" s="838"/>
      <c r="AR120" s="838"/>
      <c r="AS120" s="838"/>
      <c r="AT120" s="839"/>
      <c r="AU120" s="893" t="s">
        <v>448</v>
      </c>
      <c r="AV120" s="894"/>
      <c r="AW120" s="894"/>
      <c r="AX120" s="894"/>
      <c r="AY120" s="895"/>
      <c r="AZ120" s="873" t="s">
        <v>449</v>
      </c>
      <c r="BA120" s="821"/>
      <c r="BB120" s="821"/>
      <c r="BC120" s="821"/>
      <c r="BD120" s="821"/>
      <c r="BE120" s="821"/>
      <c r="BF120" s="821"/>
      <c r="BG120" s="821"/>
      <c r="BH120" s="821"/>
      <c r="BI120" s="821"/>
      <c r="BJ120" s="821"/>
      <c r="BK120" s="821"/>
      <c r="BL120" s="821"/>
      <c r="BM120" s="821"/>
      <c r="BN120" s="821"/>
      <c r="BO120" s="821"/>
      <c r="BP120" s="822"/>
      <c r="BQ120" s="874">
        <v>24447026</v>
      </c>
      <c r="BR120" s="855"/>
      <c r="BS120" s="855"/>
      <c r="BT120" s="855"/>
      <c r="BU120" s="855"/>
      <c r="BV120" s="855">
        <v>29294455</v>
      </c>
      <c r="BW120" s="855"/>
      <c r="BX120" s="855"/>
      <c r="BY120" s="855"/>
      <c r="BZ120" s="855"/>
      <c r="CA120" s="855">
        <v>31438216</v>
      </c>
      <c r="CB120" s="855"/>
      <c r="CC120" s="855"/>
      <c r="CD120" s="855"/>
      <c r="CE120" s="855"/>
      <c r="CF120" s="879">
        <v>47.1</v>
      </c>
      <c r="CG120" s="880"/>
      <c r="CH120" s="880"/>
      <c r="CI120" s="880"/>
      <c r="CJ120" s="880"/>
      <c r="CK120" s="881" t="s">
        <v>450</v>
      </c>
      <c r="CL120" s="865"/>
      <c r="CM120" s="865"/>
      <c r="CN120" s="865"/>
      <c r="CO120" s="866"/>
      <c r="CP120" s="885" t="s">
        <v>397</v>
      </c>
      <c r="CQ120" s="886"/>
      <c r="CR120" s="886"/>
      <c r="CS120" s="886"/>
      <c r="CT120" s="886"/>
      <c r="CU120" s="886"/>
      <c r="CV120" s="886"/>
      <c r="CW120" s="886"/>
      <c r="CX120" s="886"/>
      <c r="CY120" s="886"/>
      <c r="CZ120" s="886"/>
      <c r="DA120" s="886"/>
      <c r="DB120" s="886"/>
      <c r="DC120" s="886"/>
      <c r="DD120" s="886"/>
      <c r="DE120" s="886"/>
      <c r="DF120" s="887"/>
      <c r="DG120" s="874">
        <v>5600050</v>
      </c>
      <c r="DH120" s="855"/>
      <c r="DI120" s="855"/>
      <c r="DJ120" s="855"/>
      <c r="DK120" s="855"/>
      <c r="DL120" s="855">
        <v>6920262</v>
      </c>
      <c r="DM120" s="855"/>
      <c r="DN120" s="855"/>
      <c r="DO120" s="855"/>
      <c r="DP120" s="855"/>
      <c r="DQ120" s="855">
        <v>8093445</v>
      </c>
      <c r="DR120" s="855"/>
      <c r="DS120" s="855"/>
      <c r="DT120" s="855"/>
      <c r="DU120" s="855"/>
      <c r="DV120" s="856">
        <v>12.1</v>
      </c>
      <c r="DW120" s="856"/>
      <c r="DX120" s="856"/>
      <c r="DY120" s="856"/>
      <c r="DZ120" s="857"/>
    </row>
    <row r="121" spans="1:130" s="224" customFormat="1" ht="26.25" customHeight="1" x14ac:dyDescent="0.2">
      <c r="A121" s="833"/>
      <c r="B121" s="834"/>
      <c r="C121" s="876" t="s">
        <v>451</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452</v>
      </c>
      <c r="BA121" s="765"/>
      <c r="BB121" s="765"/>
      <c r="BC121" s="765"/>
      <c r="BD121" s="765"/>
      <c r="BE121" s="765"/>
      <c r="BF121" s="765"/>
      <c r="BG121" s="765"/>
      <c r="BH121" s="765"/>
      <c r="BI121" s="765"/>
      <c r="BJ121" s="765"/>
      <c r="BK121" s="765"/>
      <c r="BL121" s="765"/>
      <c r="BM121" s="765"/>
      <c r="BN121" s="765"/>
      <c r="BO121" s="765"/>
      <c r="BP121" s="766"/>
      <c r="BQ121" s="829">
        <v>35914409</v>
      </c>
      <c r="BR121" s="830"/>
      <c r="BS121" s="830"/>
      <c r="BT121" s="830"/>
      <c r="BU121" s="830"/>
      <c r="BV121" s="830">
        <v>37716577</v>
      </c>
      <c r="BW121" s="830"/>
      <c r="BX121" s="830"/>
      <c r="BY121" s="830"/>
      <c r="BZ121" s="830"/>
      <c r="CA121" s="830">
        <v>37250258</v>
      </c>
      <c r="CB121" s="830"/>
      <c r="CC121" s="830"/>
      <c r="CD121" s="830"/>
      <c r="CE121" s="830"/>
      <c r="CF121" s="888">
        <v>55.8</v>
      </c>
      <c r="CG121" s="889"/>
      <c r="CH121" s="889"/>
      <c r="CI121" s="889"/>
      <c r="CJ121" s="889"/>
      <c r="CK121" s="882"/>
      <c r="CL121" s="868"/>
      <c r="CM121" s="868"/>
      <c r="CN121" s="868"/>
      <c r="CO121" s="869"/>
      <c r="CP121" s="848" t="s">
        <v>394</v>
      </c>
      <c r="CQ121" s="849"/>
      <c r="CR121" s="849"/>
      <c r="CS121" s="849"/>
      <c r="CT121" s="849"/>
      <c r="CU121" s="849"/>
      <c r="CV121" s="849"/>
      <c r="CW121" s="849"/>
      <c r="CX121" s="849"/>
      <c r="CY121" s="849"/>
      <c r="CZ121" s="849"/>
      <c r="DA121" s="849"/>
      <c r="DB121" s="849"/>
      <c r="DC121" s="849"/>
      <c r="DD121" s="849"/>
      <c r="DE121" s="849"/>
      <c r="DF121" s="850"/>
      <c r="DG121" s="829">
        <v>252738</v>
      </c>
      <c r="DH121" s="830"/>
      <c r="DI121" s="830"/>
      <c r="DJ121" s="830"/>
      <c r="DK121" s="830"/>
      <c r="DL121" s="830">
        <v>276886</v>
      </c>
      <c r="DM121" s="830"/>
      <c r="DN121" s="830"/>
      <c r="DO121" s="830"/>
      <c r="DP121" s="830"/>
      <c r="DQ121" s="830">
        <v>298211</v>
      </c>
      <c r="DR121" s="830"/>
      <c r="DS121" s="830"/>
      <c r="DT121" s="830"/>
      <c r="DU121" s="830"/>
      <c r="DV121" s="807">
        <v>0.4</v>
      </c>
      <c r="DW121" s="807"/>
      <c r="DX121" s="807"/>
      <c r="DY121" s="807"/>
      <c r="DZ121" s="808"/>
    </row>
    <row r="122" spans="1:130" s="224" customFormat="1" ht="26.25" customHeight="1" x14ac:dyDescent="0.2">
      <c r="A122" s="833"/>
      <c r="B122" s="834"/>
      <c r="C122" s="828" t="s">
        <v>434</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453</v>
      </c>
      <c r="BA122" s="852"/>
      <c r="BB122" s="852"/>
      <c r="BC122" s="852"/>
      <c r="BD122" s="852"/>
      <c r="BE122" s="852"/>
      <c r="BF122" s="852"/>
      <c r="BG122" s="852"/>
      <c r="BH122" s="852"/>
      <c r="BI122" s="852"/>
      <c r="BJ122" s="852"/>
      <c r="BK122" s="852"/>
      <c r="BL122" s="852"/>
      <c r="BM122" s="852"/>
      <c r="BN122" s="852"/>
      <c r="BO122" s="852"/>
      <c r="BP122" s="853"/>
      <c r="BQ122" s="892">
        <v>111802267</v>
      </c>
      <c r="BR122" s="858"/>
      <c r="BS122" s="858"/>
      <c r="BT122" s="858"/>
      <c r="BU122" s="858"/>
      <c r="BV122" s="858">
        <v>109267309</v>
      </c>
      <c r="BW122" s="858"/>
      <c r="BX122" s="858"/>
      <c r="BY122" s="858"/>
      <c r="BZ122" s="858"/>
      <c r="CA122" s="858">
        <v>104616570</v>
      </c>
      <c r="CB122" s="858"/>
      <c r="CC122" s="858"/>
      <c r="CD122" s="858"/>
      <c r="CE122" s="858"/>
      <c r="CF122" s="859">
        <v>156.9</v>
      </c>
      <c r="CG122" s="860"/>
      <c r="CH122" s="860"/>
      <c r="CI122" s="860"/>
      <c r="CJ122" s="860"/>
      <c r="CK122" s="882"/>
      <c r="CL122" s="868"/>
      <c r="CM122" s="868"/>
      <c r="CN122" s="868"/>
      <c r="CO122" s="869"/>
      <c r="CP122" s="848" t="s">
        <v>398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v>93450</v>
      </c>
      <c r="DR122" s="830"/>
      <c r="DS122" s="830"/>
      <c r="DT122" s="830"/>
      <c r="DU122" s="830"/>
      <c r="DV122" s="807">
        <v>0.1</v>
      </c>
      <c r="DW122" s="807"/>
      <c r="DX122" s="807"/>
      <c r="DY122" s="807"/>
      <c r="DZ122" s="808"/>
    </row>
    <row r="123" spans="1:130" s="224" customFormat="1" ht="26.25" customHeight="1" x14ac:dyDescent="0.2">
      <c r="A123" s="833"/>
      <c r="B123" s="834"/>
      <c r="C123" s="828" t="s">
        <v>440</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7" t="s">
        <v>177</v>
      </c>
      <c r="BA123" s="247"/>
      <c r="BB123" s="247"/>
      <c r="BC123" s="247"/>
      <c r="BD123" s="247"/>
      <c r="BE123" s="247"/>
      <c r="BF123" s="247"/>
      <c r="BG123" s="247"/>
      <c r="BH123" s="247"/>
      <c r="BI123" s="247"/>
      <c r="BJ123" s="247"/>
      <c r="BK123" s="247"/>
      <c r="BL123" s="247"/>
      <c r="BM123" s="247"/>
      <c r="BN123" s="247"/>
      <c r="BO123" s="890" t="s">
        <v>454</v>
      </c>
      <c r="BP123" s="891"/>
      <c r="BQ123" s="845">
        <v>172163702</v>
      </c>
      <c r="BR123" s="846"/>
      <c r="BS123" s="846"/>
      <c r="BT123" s="846"/>
      <c r="BU123" s="846"/>
      <c r="BV123" s="846">
        <v>176278341</v>
      </c>
      <c r="BW123" s="846"/>
      <c r="BX123" s="846"/>
      <c r="BY123" s="846"/>
      <c r="BZ123" s="846"/>
      <c r="CA123" s="846">
        <v>173305044</v>
      </c>
      <c r="CB123" s="846"/>
      <c r="CC123" s="846"/>
      <c r="CD123" s="846"/>
      <c r="CE123" s="846"/>
      <c r="CF123" s="761"/>
      <c r="CG123" s="762"/>
      <c r="CH123" s="762"/>
      <c r="CI123" s="762"/>
      <c r="CJ123" s="847"/>
      <c r="CK123" s="882"/>
      <c r="CL123" s="868"/>
      <c r="CM123" s="868"/>
      <c r="CN123" s="868"/>
      <c r="CO123" s="869"/>
      <c r="CP123" s="848" t="s">
        <v>396</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443</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455</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456</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445</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457</v>
      </c>
      <c r="CL125" s="865"/>
      <c r="CM125" s="865"/>
      <c r="CN125" s="865"/>
      <c r="CO125" s="866"/>
      <c r="CP125" s="873" t="s">
        <v>458</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447</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459</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460</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461</v>
      </c>
      <c r="AY127" s="825"/>
      <c r="AZ127" s="825"/>
      <c r="BA127" s="825"/>
      <c r="BB127" s="825"/>
      <c r="BC127" s="825"/>
      <c r="BD127" s="825"/>
      <c r="BE127" s="826"/>
      <c r="BF127" s="824" t="s">
        <v>462</v>
      </c>
      <c r="BG127" s="825"/>
      <c r="BH127" s="825"/>
      <c r="BI127" s="825"/>
      <c r="BJ127" s="825"/>
      <c r="BK127" s="825"/>
      <c r="BL127" s="826"/>
      <c r="BM127" s="824" t="s">
        <v>463</v>
      </c>
      <c r="BN127" s="825"/>
      <c r="BO127" s="825"/>
      <c r="BP127" s="825"/>
      <c r="BQ127" s="825"/>
      <c r="BR127" s="825"/>
      <c r="BS127" s="826"/>
      <c r="BT127" s="824" t="s">
        <v>464</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465</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466</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467</v>
      </c>
      <c r="X128" s="811"/>
      <c r="Y128" s="811"/>
      <c r="Z128" s="812"/>
      <c r="AA128" s="813">
        <v>3772411</v>
      </c>
      <c r="AB128" s="814"/>
      <c r="AC128" s="814"/>
      <c r="AD128" s="814"/>
      <c r="AE128" s="815"/>
      <c r="AF128" s="816">
        <v>4251203</v>
      </c>
      <c r="AG128" s="814"/>
      <c r="AH128" s="814"/>
      <c r="AI128" s="814"/>
      <c r="AJ128" s="815"/>
      <c r="AK128" s="816">
        <v>4037676</v>
      </c>
      <c r="AL128" s="814"/>
      <c r="AM128" s="814"/>
      <c r="AN128" s="814"/>
      <c r="AO128" s="815"/>
      <c r="AP128" s="817"/>
      <c r="AQ128" s="818"/>
      <c r="AR128" s="818"/>
      <c r="AS128" s="818"/>
      <c r="AT128" s="819"/>
      <c r="AU128" s="226"/>
      <c r="AV128" s="226"/>
      <c r="AW128" s="226"/>
      <c r="AX128" s="820" t="s">
        <v>468</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469</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470</v>
      </c>
      <c r="X129" s="790"/>
      <c r="Y129" s="790"/>
      <c r="Z129" s="791"/>
      <c r="AA129" s="792">
        <v>74768744</v>
      </c>
      <c r="AB129" s="793"/>
      <c r="AC129" s="793"/>
      <c r="AD129" s="793"/>
      <c r="AE129" s="794"/>
      <c r="AF129" s="795">
        <v>73295706</v>
      </c>
      <c r="AG129" s="793"/>
      <c r="AH129" s="793"/>
      <c r="AI129" s="793"/>
      <c r="AJ129" s="794"/>
      <c r="AK129" s="795">
        <v>75498436</v>
      </c>
      <c r="AL129" s="793"/>
      <c r="AM129" s="793"/>
      <c r="AN129" s="793"/>
      <c r="AO129" s="794"/>
      <c r="AP129" s="796"/>
      <c r="AQ129" s="797"/>
      <c r="AR129" s="797"/>
      <c r="AS129" s="797"/>
      <c r="AT129" s="798"/>
      <c r="AU129" s="227"/>
      <c r="AV129" s="227"/>
      <c r="AW129" s="227"/>
      <c r="AX129" s="764" t="s">
        <v>471</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472</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473</v>
      </c>
      <c r="X130" s="790"/>
      <c r="Y130" s="790"/>
      <c r="Z130" s="791"/>
      <c r="AA130" s="792">
        <v>8858739</v>
      </c>
      <c r="AB130" s="793"/>
      <c r="AC130" s="793"/>
      <c r="AD130" s="793"/>
      <c r="AE130" s="794"/>
      <c r="AF130" s="795">
        <v>8717132</v>
      </c>
      <c r="AG130" s="793"/>
      <c r="AH130" s="793"/>
      <c r="AI130" s="793"/>
      <c r="AJ130" s="794"/>
      <c r="AK130" s="795">
        <v>8800026</v>
      </c>
      <c r="AL130" s="793"/>
      <c r="AM130" s="793"/>
      <c r="AN130" s="793"/>
      <c r="AO130" s="794"/>
      <c r="AP130" s="796"/>
      <c r="AQ130" s="797"/>
      <c r="AR130" s="797"/>
      <c r="AS130" s="797"/>
      <c r="AT130" s="798"/>
      <c r="AU130" s="227"/>
      <c r="AV130" s="227"/>
      <c r="AW130" s="227"/>
      <c r="AX130" s="764" t="s">
        <v>474</v>
      </c>
      <c r="AY130" s="765"/>
      <c r="AZ130" s="765"/>
      <c r="BA130" s="765"/>
      <c r="BB130" s="765"/>
      <c r="BC130" s="765"/>
      <c r="BD130" s="765"/>
      <c r="BE130" s="766"/>
      <c r="BF130" s="767">
        <v>-0.4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475</v>
      </c>
      <c r="X131" s="774"/>
      <c r="Y131" s="774"/>
      <c r="Z131" s="775"/>
      <c r="AA131" s="776">
        <v>65910005</v>
      </c>
      <c r="AB131" s="777"/>
      <c r="AC131" s="777"/>
      <c r="AD131" s="777"/>
      <c r="AE131" s="778"/>
      <c r="AF131" s="779">
        <v>64578574</v>
      </c>
      <c r="AG131" s="777"/>
      <c r="AH131" s="777"/>
      <c r="AI131" s="777"/>
      <c r="AJ131" s="778"/>
      <c r="AK131" s="779">
        <v>66698410</v>
      </c>
      <c r="AL131" s="777"/>
      <c r="AM131" s="777"/>
      <c r="AN131" s="777"/>
      <c r="AO131" s="778"/>
      <c r="AP131" s="780"/>
      <c r="AQ131" s="781"/>
      <c r="AR131" s="781"/>
      <c r="AS131" s="781"/>
      <c r="AT131" s="782"/>
      <c r="AU131" s="227"/>
      <c r="AV131" s="227"/>
      <c r="AW131" s="227"/>
      <c r="AX131" s="742" t="s">
        <v>476</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477</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478</v>
      </c>
      <c r="W132" s="755"/>
      <c r="X132" s="755"/>
      <c r="Y132" s="755"/>
      <c r="Z132" s="756"/>
      <c r="AA132" s="757">
        <v>-0.64109537999999999</v>
      </c>
      <c r="AB132" s="758"/>
      <c r="AC132" s="758"/>
      <c r="AD132" s="758"/>
      <c r="AE132" s="759"/>
      <c r="AF132" s="760">
        <v>-0.51457005</v>
      </c>
      <c r="AG132" s="758"/>
      <c r="AH132" s="758"/>
      <c r="AI132" s="758"/>
      <c r="AJ132" s="759"/>
      <c r="AK132" s="760">
        <v>-0.29592309999999999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479</v>
      </c>
      <c r="W133" s="734"/>
      <c r="X133" s="734"/>
      <c r="Y133" s="734"/>
      <c r="Z133" s="735"/>
      <c r="AA133" s="736">
        <v>1.4</v>
      </c>
      <c r="AB133" s="737"/>
      <c r="AC133" s="737"/>
      <c r="AD133" s="737"/>
      <c r="AE133" s="738"/>
      <c r="AF133" s="736">
        <v>-0.5</v>
      </c>
      <c r="AG133" s="737"/>
      <c r="AH133" s="737"/>
      <c r="AI133" s="737"/>
      <c r="AJ133" s="738"/>
      <c r="AK133" s="736">
        <v>-0.4</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eaOgheF5eOyGOD77KDYChFTBKqPwT/msKjxFlYvcbl77qeqKViIoz/I7XrPjBt3EzOTVEMslyAGtRcyt2L9l/g==" saltValue="fEIPwCCBzDUZ6+/K2GkFG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55" zoomScale="85" zoomScaleNormal="85" zoomScaleSheetLayoutView="85" workbookViewId="0"/>
  </sheetViews>
  <sheetFormatPr defaultColWidth="0" defaultRowHeight="13.5" customHeight="1" zeroHeight="1" x14ac:dyDescent="0.2"/>
  <cols>
    <col min="1" max="120" width="2.7265625" style="254" customWidth="1"/>
    <col min="121" max="121" width="0" style="253" hidden="1" customWidth="1"/>
    <col min="122" max="16384" width="9" style="253" hidden="1"/>
  </cols>
  <sheetData>
    <row r="1" spans="1:120" ht="13"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3"/>
    </row>
    <row r="17" spans="119:120" ht="13" x14ac:dyDescent="0.2">
      <c r="DP17" s="253"/>
    </row>
    <row r="18" spans="119:120" ht="13" x14ac:dyDescent="0.2"/>
    <row r="19" spans="119:120" ht="13" x14ac:dyDescent="0.2"/>
    <row r="20" spans="119:120" ht="13" x14ac:dyDescent="0.2">
      <c r="DO20" s="253"/>
      <c r="DP20" s="253"/>
    </row>
    <row r="21" spans="119:120" ht="13" x14ac:dyDescent="0.2">
      <c r="DP21" s="253"/>
    </row>
    <row r="22" spans="119:120" ht="13" x14ac:dyDescent="0.2"/>
    <row r="23" spans="119:120" ht="13" x14ac:dyDescent="0.2">
      <c r="DO23" s="253"/>
      <c r="DP23" s="253"/>
    </row>
    <row r="24" spans="119:120" ht="13" x14ac:dyDescent="0.2">
      <c r="DP24" s="253"/>
    </row>
    <row r="25" spans="119:120" ht="13" x14ac:dyDescent="0.2">
      <c r="DP25" s="253"/>
    </row>
    <row r="26" spans="119:120" ht="13" x14ac:dyDescent="0.2">
      <c r="DO26" s="253"/>
      <c r="DP26" s="253"/>
    </row>
    <row r="27" spans="119:120" ht="13" x14ac:dyDescent="0.2"/>
    <row r="28" spans="119:120" ht="13" x14ac:dyDescent="0.2">
      <c r="DO28" s="253"/>
      <c r="DP28" s="253"/>
    </row>
    <row r="29" spans="119:120" ht="13" x14ac:dyDescent="0.2">
      <c r="DP29" s="253"/>
    </row>
    <row r="30" spans="119:120" ht="13" x14ac:dyDescent="0.2"/>
    <row r="31" spans="119:120" ht="13" x14ac:dyDescent="0.2">
      <c r="DO31" s="253"/>
      <c r="DP31" s="253"/>
    </row>
    <row r="32" spans="119:120" ht="13" x14ac:dyDescent="0.2"/>
    <row r="33" spans="98:120" ht="13" x14ac:dyDescent="0.2">
      <c r="DO33" s="253"/>
      <c r="DP33" s="253"/>
    </row>
    <row r="34" spans="98:120" ht="13" x14ac:dyDescent="0.2">
      <c r="DM34" s="253"/>
    </row>
    <row r="35" spans="98:120" ht="13" x14ac:dyDescent="0.2">
      <c r="CT35" s="253"/>
      <c r="CU35" s="253"/>
      <c r="CV35" s="253"/>
      <c r="CY35" s="253"/>
      <c r="CZ35" s="253"/>
      <c r="DA35" s="253"/>
      <c r="DD35" s="253"/>
      <c r="DE35" s="253"/>
      <c r="DF35" s="253"/>
      <c r="DI35" s="253"/>
      <c r="DJ35" s="253"/>
      <c r="DK35" s="253"/>
      <c r="DM35" s="253"/>
      <c r="DN35" s="253"/>
      <c r="DO35" s="253"/>
      <c r="DP35" s="253"/>
    </row>
    <row r="36" spans="98:120" ht="13" x14ac:dyDescent="0.2"/>
    <row r="37" spans="98:120" ht="13" x14ac:dyDescent="0.2">
      <c r="CW37" s="253"/>
      <c r="DB37" s="253"/>
      <c r="DG37" s="253"/>
      <c r="DL37" s="253"/>
      <c r="DP37" s="253"/>
    </row>
    <row r="38" spans="98:120" ht="13"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3"/>
      <c r="DO49" s="253"/>
      <c r="DP49" s="253"/>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3"/>
      <c r="CS63" s="253"/>
      <c r="CX63" s="253"/>
      <c r="DC63" s="253"/>
      <c r="DH63" s="253"/>
    </row>
    <row r="64" spans="22:120" ht="13" x14ac:dyDescent="0.2">
      <c r="V64" s="253"/>
    </row>
    <row r="65" spans="15:120" ht="13"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 x14ac:dyDescent="0.2">
      <c r="Q66" s="253"/>
      <c r="S66" s="253"/>
      <c r="U66" s="253"/>
      <c r="DM66" s="253"/>
    </row>
    <row r="67" spans="15:120" ht="13"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 x14ac:dyDescent="0.2"/>
    <row r="69" spans="15:120" ht="13" x14ac:dyDescent="0.2"/>
    <row r="70" spans="15:120" ht="13" x14ac:dyDescent="0.2"/>
    <row r="71" spans="15:120" ht="13" x14ac:dyDescent="0.2"/>
    <row r="72" spans="15:120" ht="13" x14ac:dyDescent="0.2">
      <c r="DP72" s="253"/>
    </row>
    <row r="73" spans="15:120" ht="13" x14ac:dyDescent="0.2">
      <c r="DP73" s="253"/>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3"/>
      <c r="CX96" s="253"/>
      <c r="DC96" s="253"/>
      <c r="DH96" s="253"/>
    </row>
    <row r="97" spans="24:120" ht="13" x14ac:dyDescent="0.2">
      <c r="CS97" s="253"/>
      <c r="CX97" s="253"/>
      <c r="DC97" s="253"/>
      <c r="DH97" s="253"/>
      <c r="DP97" s="254" t="s">
        <v>480</v>
      </c>
    </row>
    <row r="98" spans="24:120" ht="13" hidden="1" x14ac:dyDescent="0.2">
      <c r="CS98" s="253"/>
      <c r="CX98" s="253"/>
      <c r="DC98" s="253"/>
      <c r="DH98" s="253"/>
    </row>
    <row r="99" spans="24:120" ht="13"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 hidden="1" x14ac:dyDescent="0.2">
      <c r="CT103" s="253"/>
      <c r="CV103" s="253"/>
      <c r="CW103" s="253"/>
      <c r="CY103" s="253"/>
      <c r="DA103" s="253"/>
      <c r="DB103" s="253"/>
      <c r="DD103" s="253"/>
      <c r="DF103" s="253"/>
      <c r="DG103" s="253"/>
      <c r="DI103" s="253"/>
      <c r="DK103" s="253"/>
      <c r="DL103" s="253"/>
      <c r="DM103" s="253"/>
      <c r="DN103" s="253"/>
      <c r="DO103" s="253"/>
      <c r="DP103" s="253"/>
    </row>
    <row r="104" spans="24:120" ht="13"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WKDSMOCp0I8VxP6jFMyD+rZvnP/YrowWK6bHT28ITMSEfP1WBGu/qcxS74p5HyAm52dQNY2V9evqHe2gODKXMQ==" saltValue="efAqAuM3xTW7XMQZIIKzrA==" spinCount="100000" sheet="1" objects="1" scenarios="1"/>
  <dataConsolidate/>
  <phoneticPr fontId="2"/>
  <printOptions horizontalCentered="1" verticalCentered="1"/>
  <pageMargins left="0" right="0" top="0" bottom="0" header="0" footer="0"/>
  <pageSetup paperSize="8" scale="6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CU61" zoomScaleNormal="100" zoomScaleSheetLayoutView="55" workbookViewId="0">
      <selection sqref="A1:A1048576"/>
    </sheetView>
  </sheetViews>
  <sheetFormatPr defaultColWidth="0" defaultRowHeight="13.5" customHeight="1" zeroHeight="1" x14ac:dyDescent="0.2"/>
  <cols>
    <col min="1" max="116" width="2.6328125" style="254" customWidth="1"/>
    <col min="117" max="16384" width="9" style="253" hidden="1"/>
  </cols>
  <sheetData>
    <row r="1" spans="2:116" ht="13"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 x14ac:dyDescent="0.2"/>
    <row r="3" spans="2:116" ht="13" x14ac:dyDescent="0.2"/>
    <row r="4" spans="2:116" ht="13"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 x14ac:dyDescent="0.2"/>
    <row r="20" spans="9:116" ht="13" x14ac:dyDescent="0.2"/>
    <row r="21" spans="9:116" ht="13" x14ac:dyDescent="0.2">
      <c r="DL21" s="253"/>
    </row>
    <row r="22" spans="9:116" ht="13" x14ac:dyDescent="0.2">
      <c r="DI22" s="253"/>
      <c r="DJ22" s="253"/>
      <c r="DK22" s="253"/>
      <c r="DL22" s="253"/>
    </row>
    <row r="23" spans="9:116" ht="13" x14ac:dyDescent="0.2">
      <c r="CY23" s="253"/>
      <c r="CZ23" s="253"/>
      <c r="DA23" s="253"/>
      <c r="DB23" s="253"/>
      <c r="DC23" s="253"/>
      <c r="DD23" s="253"/>
      <c r="DE23" s="253"/>
      <c r="DF23" s="253"/>
      <c r="DG23" s="253"/>
      <c r="DH23" s="253"/>
      <c r="DI23" s="253"/>
      <c r="DJ23" s="253"/>
      <c r="DK23" s="253"/>
      <c r="DL23" s="253"/>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3"/>
      <c r="DA35" s="253"/>
      <c r="DB35" s="253"/>
      <c r="DC35" s="253"/>
      <c r="DD35" s="253"/>
      <c r="DE35" s="253"/>
      <c r="DF35" s="253"/>
      <c r="DG35" s="253"/>
      <c r="DH35" s="253"/>
      <c r="DI35" s="253"/>
      <c r="DJ35" s="253"/>
      <c r="DK35" s="253"/>
      <c r="DL35" s="253"/>
    </row>
    <row r="36" spans="15:116" ht="13" x14ac:dyDescent="0.2"/>
    <row r="37" spans="15:116" ht="13" x14ac:dyDescent="0.2">
      <c r="DL37" s="253"/>
    </row>
    <row r="38" spans="15:116" ht="13" x14ac:dyDescent="0.2">
      <c r="DI38" s="253"/>
      <c r="DJ38" s="253"/>
      <c r="DK38" s="253"/>
      <c r="DL38" s="253"/>
    </row>
    <row r="39" spans="15:116" ht="13" x14ac:dyDescent="0.2"/>
    <row r="40" spans="15:116" ht="13" x14ac:dyDescent="0.2"/>
    <row r="41" spans="15:116" ht="13" x14ac:dyDescent="0.2"/>
    <row r="42" spans="15:116" ht="13" x14ac:dyDescent="0.2"/>
    <row r="43" spans="15:116" ht="13"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 x14ac:dyDescent="0.2">
      <c r="DL44" s="253"/>
    </row>
    <row r="45" spans="15:116" ht="13" x14ac:dyDescent="0.2"/>
    <row r="46" spans="15:116" ht="13" x14ac:dyDescent="0.2">
      <c r="DA46" s="253"/>
      <c r="DB46" s="253"/>
      <c r="DC46" s="253"/>
      <c r="DD46" s="253"/>
      <c r="DE46" s="253"/>
      <c r="DF46" s="253"/>
      <c r="DG46" s="253"/>
      <c r="DH46" s="253"/>
      <c r="DI46" s="253"/>
      <c r="DJ46" s="253"/>
      <c r="DK46" s="253"/>
      <c r="DL46" s="253"/>
    </row>
    <row r="47" spans="15:116" ht="13" x14ac:dyDescent="0.2"/>
    <row r="48" spans="15:116" ht="13" x14ac:dyDescent="0.2"/>
    <row r="49" spans="104:116" ht="13" x14ac:dyDescent="0.2"/>
    <row r="50" spans="104:116" ht="13" x14ac:dyDescent="0.2">
      <c r="CZ50" s="253"/>
      <c r="DA50" s="253"/>
      <c r="DB50" s="253"/>
      <c r="DC50" s="253"/>
      <c r="DD50" s="253"/>
      <c r="DE50" s="253"/>
      <c r="DF50" s="253"/>
      <c r="DG50" s="253"/>
      <c r="DH50" s="253"/>
      <c r="DI50" s="253"/>
      <c r="DJ50" s="253"/>
      <c r="DK50" s="253"/>
      <c r="DL50" s="253"/>
    </row>
    <row r="51" spans="104:116" ht="13" x14ac:dyDescent="0.2"/>
    <row r="52" spans="104:116" ht="13" x14ac:dyDescent="0.2"/>
    <row r="53" spans="104:116" ht="13" x14ac:dyDescent="0.2">
      <c r="DL53" s="253"/>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3"/>
      <c r="DD67" s="253"/>
      <c r="DE67" s="253"/>
      <c r="DF67" s="253"/>
      <c r="DG67" s="253"/>
      <c r="DH67" s="253"/>
      <c r="DI67" s="253"/>
      <c r="DJ67" s="253"/>
      <c r="DK67" s="253"/>
      <c r="DL67" s="253"/>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K72VX8TPWMa9v5y2UGuCh5ghJwO4Tt2FStInEJMRECM74pixCtRFAQZbS+yhjeEUbHPdj5pxxCUzBg0mhRtm8Q==" saltValue="ItbMewx4qSvIiWJk7P+QqQ=="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3" workbookViewId="0">
      <selection activeCell="AO16" sqref="AO16"/>
    </sheetView>
  </sheetViews>
  <sheetFormatPr defaultColWidth="0" defaultRowHeight="13.5" customHeight="1" zeroHeight="1" x14ac:dyDescent="0.2"/>
  <cols>
    <col min="1" max="36" width="2.453125" style="255" customWidth="1"/>
    <col min="37" max="44" width="17" style="255" customWidth="1"/>
    <col min="45" max="45" width="6.08984375" style="261" customWidth="1"/>
    <col min="46" max="46" width="3" style="259" customWidth="1"/>
    <col min="47" max="47" width="19.08984375" style="255" hidden="1" customWidth="1"/>
    <col min="48" max="52" width="12.6328125" style="255" hidden="1" customWidth="1"/>
    <col min="53" max="16384" width="8.6328125" style="255" hidden="1"/>
  </cols>
  <sheetData>
    <row r="1" spans="1:46" ht="13" x14ac:dyDescent="0.2">
      <c r="AS1" s="255"/>
      <c r="AT1" s="255"/>
    </row>
    <row r="2" spans="1:46" ht="13" x14ac:dyDescent="0.2">
      <c r="AS2" s="255"/>
      <c r="AT2" s="255"/>
    </row>
    <row r="3" spans="1:46" ht="13" x14ac:dyDescent="0.2">
      <c r="AS3" s="255"/>
      <c r="AT3" s="255"/>
    </row>
    <row r="4" spans="1:46" ht="13" x14ac:dyDescent="0.2">
      <c r="AS4" s="255"/>
      <c r="AT4" s="255"/>
    </row>
    <row r="5" spans="1:46" ht="16.5" x14ac:dyDescent="0.2">
      <c r="A5" s="256" t="s">
        <v>481</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 x14ac:dyDescent="0.2">
      <c r="A6" s="259"/>
      <c r="AK6" s="260" t="s">
        <v>482</v>
      </c>
      <c r="AL6" s="260"/>
      <c r="AM6" s="260"/>
      <c r="AN6" s="260"/>
    </row>
    <row r="7" spans="1:46" ht="13.5" customHeight="1" x14ac:dyDescent="0.2">
      <c r="A7" s="259"/>
      <c r="AK7" s="262"/>
      <c r="AL7" s="263"/>
      <c r="AM7" s="263"/>
      <c r="AN7" s="264"/>
      <c r="AO7" s="1131" t="s">
        <v>483</v>
      </c>
      <c r="AP7" s="265"/>
      <c r="AQ7" s="266" t="s">
        <v>484</v>
      </c>
      <c r="AR7" s="267"/>
    </row>
    <row r="8" spans="1:46" ht="13" x14ac:dyDescent="0.2">
      <c r="A8" s="259"/>
      <c r="AK8" s="268"/>
      <c r="AL8" s="269"/>
      <c r="AM8" s="269"/>
      <c r="AN8" s="270"/>
      <c r="AO8" s="1132"/>
      <c r="AP8" s="271" t="s">
        <v>485</v>
      </c>
      <c r="AQ8" s="272" t="s">
        <v>486</v>
      </c>
      <c r="AR8" s="273" t="s">
        <v>487</v>
      </c>
    </row>
    <row r="9" spans="1:46" ht="13" x14ac:dyDescent="0.2">
      <c r="A9" s="259"/>
      <c r="AK9" s="1143" t="s">
        <v>488</v>
      </c>
      <c r="AL9" s="1144"/>
      <c r="AM9" s="1144"/>
      <c r="AN9" s="1145"/>
      <c r="AO9" s="274">
        <v>23902691</v>
      </c>
      <c r="AP9" s="274">
        <v>69502</v>
      </c>
      <c r="AQ9" s="275">
        <v>62936</v>
      </c>
      <c r="AR9" s="276">
        <v>10.4</v>
      </c>
    </row>
    <row r="10" spans="1:46" ht="13.5" customHeight="1" x14ac:dyDescent="0.2">
      <c r="A10" s="259"/>
      <c r="AK10" s="1143" t="s">
        <v>489</v>
      </c>
      <c r="AL10" s="1144"/>
      <c r="AM10" s="1144"/>
      <c r="AN10" s="1145"/>
      <c r="AO10" s="277">
        <v>5166</v>
      </c>
      <c r="AP10" s="277">
        <v>15</v>
      </c>
      <c r="AQ10" s="278">
        <v>1734</v>
      </c>
      <c r="AR10" s="279">
        <v>-99.1</v>
      </c>
    </row>
    <row r="11" spans="1:46" ht="13.5" customHeight="1" x14ac:dyDescent="0.2">
      <c r="A11" s="259"/>
      <c r="AK11" s="1143" t="s">
        <v>490</v>
      </c>
      <c r="AL11" s="1144"/>
      <c r="AM11" s="1144"/>
      <c r="AN11" s="1145"/>
      <c r="AO11" s="277">
        <v>33258</v>
      </c>
      <c r="AP11" s="277">
        <v>97</v>
      </c>
      <c r="AQ11" s="278">
        <v>694</v>
      </c>
      <c r="AR11" s="279">
        <v>-86</v>
      </c>
    </row>
    <row r="12" spans="1:46" ht="13.5" customHeight="1" x14ac:dyDescent="0.2">
      <c r="A12" s="259"/>
      <c r="AK12" s="1143" t="s">
        <v>491</v>
      </c>
      <c r="AL12" s="1144"/>
      <c r="AM12" s="1144"/>
      <c r="AN12" s="1145"/>
      <c r="AO12" s="277" t="s">
        <v>492</v>
      </c>
      <c r="AP12" s="277" t="s">
        <v>492</v>
      </c>
      <c r="AQ12" s="278">
        <v>24</v>
      </c>
      <c r="AR12" s="279" t="s">
        <v>492</v>
      </c>
    </row>
    <row r="13" spans="1:46" ht="13.5" customHeight="1" x14ac:dyDescent="0.2">
      <c r="A13" s="259"/>
      <c r="AK13" s="1143" t="s">
        <v>493</v>
      </c>
      <c r="AL13" s="1144"/>
      <c r="AM13" s="1144"/>
      <c r="AN13" s="1145"/>
      <c r="AO13" s="277">
        <v>369204</v>
      </c>
      <c r="AP13" s="277">
        <v>1074</v>
      </c>
      <c r="AQ13" s="278">
        <v>1996</v>
      </c>
      <c r="AR13" s="279">
        <v>-46.2</v>
      </c>
    </row>
    <row r="14" spans="1:46" ht="13.5" customHeight="1" x14ac:dyDescent="0.2">
      <c r="A14" s="259"/>
      <c r="AK14" s="1143" t="s">
        <v>494</v>
      </c>
      <c r="AL14" s="1144"/>
      <c r="AM14" s="1144"/>
      <c r="AN14" s="1145"/>
      <c r="AO14" s="277">
        <v>209458</v>
      </c>
      <c r="AP14" s="277">
        <v>609</v>
      </c>
      <c r="AQ14" s="278">
        <v>1351</v>
      </c>
      <c r="AR14" s="279">
        <v>-54.9</v>
      </c>
    </row>
    <row r="15" spans="1:46" ht="13.5" customHeight="1" x14ac:dyDescent="0.2">
      <c r="A15" s="259"/>
      <c r="AK15" s="1146" t="s">
        <v>495</v>
      </c>
      <c r="AL15" s="1147"/>
      <c r="AM15" s="1147"/>
      <c r="AN15" s="1148"/>
      <c r="AO15" s="277">
        <v>-617137</v>
      </c>
      <c r="AP15" s="277">
        <v>-1794</v>
      </c>
      <c r="AQ15" s="278">
        <v>-1933</v>
      </c>
      <c r="AR15" s="279">
        <v>-7.2</v>
      </c>
    </row>
    <row r="16" spans="1:46" ht="13" x14ac:dyDescent="0.2">
      <c r="A16" s="259"/>
      <c r="AK16" s="1146" t="s">
        <v>177</v>
      </c>
      <c r="AL16" s="1147"/>
      <c r="AM16" s="1147"/>
      <c r="AN16" s="1148"/>
      <c r="AO16" s="277">
        <v>23902640</v>
      </c>
      <c r="AP16" s="277">
        <v>69501</v>
      </c>
      <c r="AQ16" s="278">
        <v>66802</v>
      </c>
      <c r="AR16" s="279">
        <v>4</v>
      </c>
    </row>
    <row r="17" spans="1:46" ht="13" x14ac:dyDescent="0.2">
      <c r="A17" s="259"/>
    </row>
    <row r="18" spans="1:46" ht="13" x14ac:dyDescent="0.2">
      <c r="A18" s="259"/>
      <c r="AQ18" s="280"/>
      <c r="AR18" s="280"/>
    </row>
    <row r="19" spans="1:46" ht="13" x14ac:dyDescent="0.2">
      <c r="A19" s="259"/>
      <c r="AK19" s="255" t="s">
        <v>496</v>
      </c>
    </row>
    <row r="20" spans="1:46" ht="13" x14ac:dyDescent="0.2">
      <c r="A20" s="259"/>
      <c r="AK20" s="281"/>
      <c r="AL20" s="282"/>
      <c r="AM20" s="282"/>
      <c r="AN20" s="283"/>
      <c r="AO20" s="284" t="s">
        <v>497</v>
      </c>
      <c r="AP20" s="285" t="s">
        <v>498</v>
      </c>
      <c r="AQ20" s="286" t="s">
        <v>499</v>
      </c>
      <c r="AR20" s="287"/>
    </row>
    <row r="21" spans="1:46" s="260" customFormat="1" ht="13" x14ac:dyDescent="0.2">
      <c r="A21" s="288"/>
      <c r="AK21" s="1149" t="s">
        <v>500</v>
      </c>
      <c r="AL21" s="1150"/>
      <c r="AM21" s="1150"/>
      <c r="AN21" s="1151"/>
      <c r="AO21" s="289">
        <v>6.4</v>
      </c>
      <c r="AP21" s="290">
        <v>6.52</v>
      </c>
      <c r="AQ21" s="291">
        <v>-0.12</v>
      </c>
      <c r="AS21" s="292"/>
      <c r="AT21" s="288"/>
    </row>
    <row r="22" spans="1:46" s="260" customFormat="1" ht="13" x14ac:dyDescent="0.2">
      <c r="A22" s="288"/>
      <c r="AK22" s="1149" t="s">
        <v>501</v>
      </c>
      <c r="AL22" s="1150"/>
      <c r="AM22" s="1150"/>
      <c r="AN22" s="1151"/>
      <c r="AO22" s="293">
        <v>99.5</v>
      </c>
      <c r="AP22" s="294">
        <v>99.2</v>
      </c>
      <c r="AQ22" s="295">
        <v>0.3</v>
      </c>
      <c r="AR22" s="280"/>
      <c r="AS22" s="292"/>
      <c r="AT22" s="288"/>
    </row>
    <row r="23" spans="1:46" s="260" customFormat="1" ht="13" x14ac:dyDescent="0.2">
      <c r="A23" s="288"/>
      <c r="AP23" s="280"/>
      <c r="AQ23" s="280"/>
      <c r="AR23" s="280"/>
      <c r="AS23" s="292"/>
      <c r="AT23" s="288"/>
    </row>
    <row r="24" spans="1:46" s="260" customFormat="1" ht="13" x14ac:dyDescent="0.2">
      <c r="A24" s="288"/>
      <c r="AP24" s="280"/>
      <c r="AQ24" s="280"/>
      <c r="AR24" s="280"/>
      <c r="AS24" s="292"/>
      <c r="AT24" s="288"/>
    </row>
    <row r="25" spans="1:46" s="260" customFormat="1" ht="13"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 x14ac:dyDescent="0.2">
      <c r="A26" s="1142" t="s">
        <v>502</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 x14ac:dyDescent="0.2">
      <c r="A27" s="300"/>
      <c r="AS27" s="255"/>
      <c r="AT27" s="255"/>
    </row>
    <row r="28" spans="1:46" ht="16.5" x14ac:dyDescent="0.2">
      <c r="A28" s="256" t="s">
        <v>503</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 x14ac:dyDescent="0.2">
      <c r="A29" s="259"/>
      <c r="AK29" s="260" t="s">
        <v>504</v>
      </c>
      <c r="AL29" s="260"/>
      <c r="AM29" s="260"/>
      <c r="AN29" s="260"/>
      <c r="AS29" s="302"/>
    </row>
    <row r="30" spans="1:46" ht="13.5" customHeight="1" x14ac:dyDescent="0.2">
      <c r="A30" s="259"/>
      <c r="AK30" s="262"/>
      <c r="AL30" s="263"/>
      <c r="AM30" s="263"/>
      <c r="AN30" s="264"/>
      <c r="AO30" s="1131" t="s">
        <v>483</v>
      </c>
      <c r="AP30" s="265"/>
      <c r="AQ30" s="266" t="s">
        <v>484</v>
      </c>
      <c r="AR30" s="267"/>
    </row>
    <row r="31" spans="1:46" ht="13" x14ac:dyDescent="0.2">
      <c r="A31" s="259"/>
      <c r="AK31" s="268"/>
      <c r="AL31" s="269"/>
      <c r="AM31" s="269"/>
      <c r="AN31" s="270"/>
      <c r="AO31" s="1132"/>
      <c r="AP31" s="271" t="s">
        <v>485</v>
      </c>
      <c r="AQ31" s="272" t="s">
        <v>486</v>
      </c>
      <c r="AR31" s="273" t="s">
        <v>487</v>
      </c>
    </row>
    <row r="32" spans="1:46" ht="27" customHeight="1" x14ac:dyDescent="0.2">
      <c r="A32" s="259"/>
      <c r="AK32" s="1133" t="s">
        <v>505</v>
      </c>
      <c r="AL32" s="1134"/>
      <c r="AM32" s="1134"/>
      <c r="AN32" s="1135"/>
      <c r="AO32" s="303">
        <v>11351322</v>
      </c>
      <c r="AP32" s="303">
        <v>33006</v>
      </c>
      <c r="AQ32" s="304">
        <v>37417</v>
      </c>
      <c r="AR32" s="305">
        <v>-11.8</v>
      </c>
    </row>
    <row r="33" spans="1:46" ht="13.5" customHeight="1" x14ac:dyDescent="0.2">
      <c r="A33" s="259"/>
      <c r="AK33" s="1133" t="s">
        <v>506</v>
      </c>
      <c r="AL33" s="1134"/>
      <c r="AM33" s="1134"/>
      <c r="AN33" s="1135"/>
      <c r="AO33" s="303" t="s">
        <v>492</v>
      </c>
      <c r="AP33" s="303" t="s">
        <v>492</v>
      </c>
      <c r="AQ33" s="304" t="s">
        <v>492</v>
      </c>
      <c r="AR33" s="305" t="s">
        <v>492</v>
      </c>
    </row>
    <row r="34" spans="1:46" ht="27" customHeight="1" x14ac:dyDescent="0.2">
      <c r="A34" s="259"/>
      <c r="AK34" s="1133" t="s">
        <v>507</v>
      </c>
      <c r="AL34" s="1134"/>
      <c r="AM34" s="1134"/>
      <c r="AN34" s="1135"/>
      <c r="AO34" s="303" t="s">
        <v>492</v>
      </c>
      <c r="AP34" s="303" t="s">
        <v>492</v>
      </c>
      <c r="AQ34" s="304">
        <v>46</v>
      </c>
      <c r="AR34" s="305" t="s">
        <v>492</v>
      </c>
    </row>
    <row r="35" spans="1:46" ht="27" customHeight="1" x14ac:dyDescent="0.2">
      <c r="A35" s="259"/>
      <c r="AK35" s="1133" t="s">
        <v>508</v>
      </c>
      <c r="AL35" s="1134"/>
      <c r="AM35" s="1134"/>
      <c r="AN35" s="1135"/>
      <c r="AO35" s="303">
        <v>1194720</v>
      </c>
      <c r="AP35" s="303">
        <v>3474</v>
      </c>
      <c r="AQ35" s="304">
        <v>8245</v>
      </c>
      <c r="AR35" s="305">
        <v>-57.9</v>
      </c>
    </row>
    <row r="36" spans="1:46" ht="27" customHeight="1" x14ac:dyDescent="0.2">
      <c r="A36" s="259"/>
      <c r="AK36" s="1133" t="s">
        <v>509</v>
      </c>
      <c r="AL36" s="1134"/>
      <c r="AM36" s="1134"/>
      <c r="AN36" s="1135"/>
      <c r="AO36" s="303" t="s">
        <v>492</v>
      </c>
      <c r="AP36" s="303" t="s">
        <v>492</v>
      </c>
      <c r="AQ36" s="304">
        <v>440</v>
      </c>
      <c r="AR36" s="305" t="s">
        <v>492</v>
      </c>
    </row>
    <row r="37" spans="1:46" ht="13.5" customHeight="1" x14ac:dyDescent="0.2">
      <c r="A37" s="259"/>
      <c r="AK37" s="1133" t="s">
        <v>510</v>
      </c>
      <c r="AL37" s="1134"/>
      <c r="AM37" s="1134"/>
      <c r="AN37" s="1135"/>
      <c r="AO37" s="303">
        <v>94106</v>
      </c>
      <c r="AP37" s="303">
        <v>274</v>
      </c>
      <c r="AQ37" s="304">
        <v>558</v>
      </c>
      <c r="AR37" s="305">
        <v>-50.9</v>
      </c>
    </row>
    <row r="38" spans="1:46" ht="27" customHeight="1" x14ac:dyDescent="0.2">
      <c r="A38" s="259"/>
      <c r="AK38" s="1136" t="s">
        <v>511</v>
      </c>
      <c r="AL38" s="1137"/>
      <c r="AM38" s="1137"/>
      <c r="AN38" s="1138"/>
      <c r="AO38" s="306">
        <v>178</v>
      </c>
      <c r="AP38" s="306">
        <v>1</v>
      </c>
      <c r="AQ38" s="307">
        <v>1</v>
      </c>
      <c r="AR38" s="295">
        <v>0</v>
      </c>
      <c r="AS38" s="302"/>
    </row>
    <row r="39" spans="1:46" ht="13" x14ac:dyDescent="0.2">
      <c r="A39" s="259"/>
      <c r="AK39" s="1136" t="s">
        <v>512</v>
      </c>
      <c r="AL39" s="1137"/>
      <c r="AM39" s="1137"/>
      <c r="AN39" s="1138"/>
      <c r="AO39" s="303">
        <v>-4037676</v>
      </c>
      <c r="AP39" s="303">
        <v>-11740</v>
      </c>
      <c r="AQ39" s="304">
        <v>-7933</v>
      </c>
      <c r="AR39" s="305">
        <v>48</v>
      </c>
      <c r="AS39" s="302"/>
    </row>
    <row r="40" spans="1:46" ht="27" customHeight="1" x14ac:dyDescent="0.2">
      <c r="A40" s="259"/>
      <c r="AK40" s="1133" t="s">
        <v>513</v>
      </c>
      <c r="AL40" s="1134"/>
      <c r="AM40" s="1134"/>
      <c r="AN40" s="1135"/>
      <c r="AO40" s="303">
        <v>-8800026</v>
      </c>
      <c r="AP40" s="303">
        <v>-25588</v>
      </c>
      <c r="AQ40" s="304">
        <v>-28055</v>
      </c>
      <c r="AR40" s="305">
        <v>-8.8000000000000007</v>
      </c>
      <c r="AS40" s="302"/>
    </row>
    <row r="41" spans="1:46" ht="13" x14ac:dyDescent="0.2">
      <c r="A41" s="259"/>
      <c r="AK41" s="1139" t="s">
        <v>287</v>
      </c>
      <c r="AL41" s="1140"/>
      <c r="AM41" s="1140"/>
      <c r="AN41" s="1141"/>
      <c r="AO41" s="303">
        <v>-197376</v>
      </c>
      <c r="AP41" s="303">
        <v>-574</v>
      </c>
      <c r="AQ41" s="304">
        <v>10719</v>
      </c>
      <c r="AR41" s="305">
        <v>-105.4</v>
      </c>
      <c r="AS41" s="302"/>
    </row>
    <row r="42" spans="1:46" ht="13" x14ac:dyDescent="0.2">
      <c r="A42" s="259"/>
      <c r="AK42" s="308"/>
      <c r="AQ42" s="280"/>
      <c r="AR42" s="280"/>
      <c r="AS42" s="302"/>
    </row>
    <row r="43" spans="1:46" ht="13" x14ac:dyDescent="0.2">
      <c r="A43" s="259"/>
      <c r="AP43" s="309"/>
      <c r="AQ43" s="280"/>
      <c r="AS43" s="302"/>
    </row>
    <row r="44" spans="1:46" ht="13" x14ac:dyDescent="0.2">
      <c r="A44" s="259"/>
      <c r="AQ44" s="280"/>
    </row>
    <row r="45" spans="1:46" ht="13"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514</v>
      </c>
    </row>
    <row r="48" spans="1:46" ht="13" x14ac:dyDescent="0.2">
      <c r="A48" s="259"/>
      <c r="AK48" s="313" t="s">
        <v>515</v>
      </c>
      <c r="AL48" s="313"/>
      <c r="AM48" s="313"/>
      <c r="AN48" s="313"/>
      <c r="AO48" s="313"/>
      <c r="AP48" s="313"/>
      <c r="AQ48" s="314"/>
      <c r="AR48" s="313"/>
    </row>
    <row r="49" spans="1:44" ht="13.5" customHeight="1" x14ac:dyDescent="0.2">
      <c r="A49" s="259"/>
      <c r="AK49" s="315"/>
      <c r="AL49" s="316"/>
      <c r="AM49" s="1126" t="s">
        <v>483</v>
      </c>
      <c r="AN49" s="1128" t="s">
        <v>516</v>
      </c>
      <c r="AO49" s="1129"/>
      <c r="AP49" s="1129"/>
      <c r="AQ49" s="1129"/>
      <c r="AR49" s="1130"/>
    </row>
    <row r="50" spans="1:44" ht="13" x14ac:dyDescent="0.2">
      <c r="A50" s="259"/>
      <c r="AK50" s="317"/>
      <c r="AL50" s="318"/>
      <c r="AM50" s="1127"/>
      <c r="AN50" s="319" t="s">
        <v>517</v>
      </c>
      <c r="AO50" s="320" t="s">
        <v>518</v>
      </c>
      <c r="AP50" s="321" t="s">
        <v>519</v>
      </c>
      <c r="AQ50" s="322" t="s">
        <v>520</v>
      </c>
      <c r="AR50" s="323" t="s">
        <v>521</v>
      </c>
    </row>
    <row r="51" spans="1:44" ht="13" x14ac:dyDescent="0.2">
      <c r="A51" s="259"/>
      <c r="AK51" s="315" t="s">
        <v>522</v>
      </c>
      <c r="AL51" s="316"/>
      <c r="AM51" s="324">
        <v>15973400</v>
      </c>
      <c r="AN51" s="325">
        <v>46459</v>
      </c>
      <c r="AO51" s="326">
        <v>20</v>
      </c>
      <c r="AP51" s="327">
        <v>51849</v>
      </c>
      <c r="AQ51" s="328">
        <v>11.6</v>
      </c>
      <c r="AR51" s="329">
        <v>8.4</v>
      </c>
    </row>
    <row r="52" spans="1:44" ht="13" x14ac:dyDescent="0.2">
      <c r="A52" s="259"/>
      <c r="AK52" s="330"/>
      <c r="AL52" s="331" t="s">
        <v>523</v>
      </c>
      <c r="AM52" s="332">
        <v>5348675</v>
      </c>
      <c r="AN52" s="333">
        <v>15557</v>
      </c>
      <c r="AO52" s="334">
        <v>32.6</v>
      </c>
      <c r="AP52" s="335">
        <v>26326</v>
      </c>
      <c r="AQ52" s="336">
        <v>9.6</v>
      </c>
      <c r="AR52" s="337">
        <v>23</v>
      </c>
    </row>
    <row r="53" spans="1:44" ht="13" x14ac:dyDescent="0.2">
      <c r="A53" s="259"/>
      <c r="AK53" s="315" t="s">
        <v>524</v>
      </c>
      <c r="AL53" s="316"/>
      <c r="AM53" s="324">
        <v>16766718</v>
      </c>
      <c r="AN53" s="325">
        <v>48710</v>
      </c>
      <c r="AO53" s="326">
        <v>4.8</v>
      </c>
      <c r="AP53" s="327">
        <v>52191</v>
      </c>
      <c r="AQ53" s="328">
        <v>0.7</v>
      </c>
      <c r="AR53" s="329">
        <v>4.0999999999999996</v>
      </c>
    </row>
    <row r="54" spans="1:44" ht="13" x14ac:dyDescent="0.2">
      <c r="A54" s="259"/>
      <c r="AK54" s="330"/>
      <c r="AL54" s="331" t="s">
        <v>523</v>
      </c>
      <c r="AM54" s="332">
        <v>4516917</v>
      </c>
      <c r="AN54" s="333">
        <v>13122</v>
      </c>
      <c r="AO54" s="334">
        <v>-15.7</v>
      </c>
      <c r="AP54" s="335">
        <v>26807</v>
      </c>
      <c r="AQ54" s="336">
        <v>1.8</v>
      </c>
      <c r="AR54" s="337">
        <v>-17.5</v>
      </c>
    </row>
    <row r="55" spans="1:44" ht="13" x14ac:dyDescent="0.2">
      <c r="A55" s="259"/>
      <c r="AK55" s="315" t="s">
        <v>525</v>
      </c>
      <c r="AL55" s="316"/>
      <c r="AM55" s="324">
        <v>16343196</v>
      </c>
      <c r="AN55" s="325">
        <v>47475</v>
      </c>
      <c r="AO55" s="326">
        <v>-2.5</v>
      </c>
      <c r="AP55" s="327">
        <v>48105</v>
      </c>
      <c r="AQ55" s="328">
        <v>-7.8</v>
      </c>
      <c r="AR55" s="329">
        <v>5.3</v>
      </c>
    </row>
    <row r="56" spans="1:44" ht="13" x14ac:dyDescent="0.2">
      <c r="A56" s="259"/>
      <c r="AK56" s="330"/>
      <c r="AL56" s="331" t="s">
        <v>523</v>
      </c>
      <c r="AM56" s="332">
        <v>4131501</v>
      </c>
      <c r="AN56" s="333">
        <v>12002</v>
      </c>
      <c r="AO56" s="334">
        <v>-8.5</v>
      </c>
      <c r="AP56" s="335">
        <v>24072</v>
      </c>
      <c r="AQ56" s="336">
        <v>-10.199999999999999</v>
      </c>
      <c r="AR56" s="337">
        <v>1.7</v>
      </c>
    </row>
    <row r="57" spans="1:44" ht="13" x14ac:dyDescent="0.2">
      <c r="A57" s="259"/>
      <c r="AK57" s="315" t="s">
        <v>526</v>
      </c>
      <c r="AL57" s="316"/>
      <c r="AM57" s="324">
        <v>12534752</v>
      </c>
      <c r="AN57" s="325">
        <v>36380</v>
      </c>
      <c r="AO57" s="326">
        <v>-23.4</v>
      </c>
      <c r="AP57" s="327">
        <v>47446</v>
      </c>
      <c r="AQ57" s="328">
        <v>-1.4</v>
      </c>
      <c r="AR57" s="329">
        <v>-22</v>
      </c>
    </row>
    <row r="58" spans="1:44" ht="13" x14ac:dyDescent="0.2">
      <c r="A58" s="259"/>
      <c r="AK58" s="330"/>
      <c r="AL58" s="331" t="s">
        <v>523</v>
      </c>
      <c r="AM58" s="332">
        <v>5969484</v>
      </c>
      <c r="AN58" s="333">
        <v>17325</v>
      </c>
      <c r="AO58" s="334">
        <v>44.4</v>
      </c>
      <c r="AP58" s="335">
        <v>24371</v>
      </c>
      <c r="AQ58" s="336">
        <v>1.2</v>
      </c>
      <c r="AR58" s="337">
        <v>43.2</v>
      </c>
    </row>
    <row r="59" spans="1:44" ht="13" x14ac:dyDescent="0.2">
      <c r="A59" s="259"/>
      <c r="AK59" s="315" t="s">
        <v>527</v>
      </c>
      <c r="AL59" s="316"/>
      <c r="AM59" s="324">
        <v>11030244</v>
      </c>
      <c r="AN59" s="325">
        <v>32072</v>
      </c>
      <c r="AO59" s="326">
        <v>-11.8</v>
      </c>
      <c r="AP59" s="327">
        <v>48387</v>
      </c>
      <c r="AQ59" s="328">
        <v>2</v>
      </c>
      <c r="AR59" s="329">
        <v>-13.8</v>
      </c>
    </row>
    <row r="60" spans="1:44" ht="13" x14ac:dyDescent="0.2">
      <c r="A60" s="259"/>
      <c r="AK60" s="330"/>
      <c r="AL60" s="331" t="s">
        <v>523</v>
      </c>
      <c r="AM60" s="332">
        <v>5614965</v>
      </c>
      <c r="AN60" s="333">
        <v>16327</v>
      </c>
      <c r="AO60" s="334">
        <v>-5.8</v>
      </c>
      <c r="AP60" s="335">
        <v>25592</v>
      </c>
      <c r="AQ60" s="336">
        <v>5</v>
      </c>
      <c r="AR60" s="337">
        <v>-10.8</v>
      </c>
    </row>
    <row r="61" spans="1:44" ht="13" x14ac:dyDescent="0.2">
      <c r="A61" s="259"/>
      <c r="AK61" s="315" t="s">
        <v>528</v>
      </c>
      <c r="AL61" s="338"/>
      <c r="AM61" s="324">
        <v>14529662</v>
      </c>
      <c r="AN61" s="325">
        <v>42219</v>
      </c>
      <c r="AO61" s="326">
        <v>-2.6</v>
      </c>
      <c r="AP61" s="327">
        <v>49596</v>
      </c>
      <c r="AQ61" s="339">
        <v>1</v>
      </c>
      <c r="AR61" s="329">
        <v>-3.6</v>
      </c>
    </row>
    <row r="62" spans="1:44" ht="13" x14ac:dyDescent="0.2">
      <c r="A62" s="259"/>
      <c r="AK62" s="330"/>
      <c r="AL62" s="331" t="s">
        <v>523</v>
      </c>
      <c r="AM62" s="332">
        <v>5116308</v>
      </c>
      <c r="AN62" s="333">
        <v>14867</v>
      </c>
      <c r="AO62" s="334">
        <v>9.4</v>
      </c>
      <c r="AP62" s="335">
        <v>25434</v>
      </c>
      <c r="AQ62" s="336">
        <v>1.5</v>
      </c>
      <c r="AR62" s="337">
        <v>7.9</v>
      </c>
    </row>
    <row r="63" spans="1:44" ht="13" x14ac:dyDescent="0.2">
      <c r="A63" s="259"/>
    </row>
    <row r="64" spans="1:44" ht="13" x14ac:dyDescent="0.2">
      <c r="A64" s="259"/>
    </row>
    <row r="65" spans="1:46" ht="13" x14ac:dyDescent="0.2">
      <c r="A65" s="259"/>
    </row>
    <row r="66" spans="1:46" ht="13"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 hidden="1" x14ac:dyDescent="0.2"/>
    <row r="71" spans="1:46" ht="13" hidden="1" x14ac:dyDescent="0.2"/>
    <row r="72" spans="1:46" ht="13" hidden="1" x14ac:dyDescent="0.2"/>
    <row r="73" spans="1:46" ht="13" hidden="1" x14ac:dyDescent="0.2"/>
  </sheetData>
  <sheetProtection algorithmName="SHA-512" hashValue="78Sl8u9p0wCXDzs8F09nQFVUq3frsmN43k5snEjyUYD+JGCfnGz4DS4GSzbEKFwzLPDR88htYiqYV4W3N8vZ4w==" saltValue="mwmnN5qpqkPPeSJYX4r46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48" zoomScaleNormal="100" zoomScaleSheetLayoutView="55" workbookViewId="0">
      <selection activeCell="AE95" sqref="AE95"/>
    </sheetView>
  </sheetViews>
  <sheetFormatPr defaultColWidth="0" defaultRowHeight="13.5" customHeight="1" zeroHeight="1" x14ac:dyDescent="0.2"/>
  <cols>
    <col min="1" max="125" width="2.4531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 x14ac:dyDescent="0.2">
      <c r="B2" s="253"/>
      <c r="DG2" s="253"/>
    </row>
    <row r="3" spans="2:125" ht="13"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 x14ac:dyDescent="0.2"/>
    <row r="5" spans="2:125" ht="13" x14ac:dyDescent="0.2"/>
    <row r="6" spans="2:125" ht="13" x14ac:dyDescent="0.2"/>
    <row r="7" spans="2:125" ht="13" x14ac:dyDescent="0.2"/>
    <row r="8" spans="2:125" ht="13" x14ac:dyDescent="0.2"/>
    <row r="9" spans="2:125" ht="13" x14ac:dyDescent="0.2">
      <c r="DU9" s="253"/>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3"/>
    </row>
    <row r="18" spans="125:125" ht="13" x14ac:dyDescent="0.2"/>
    <row r="19" spans="125:125" ht="13" x14ac:dyDescent="0.2"/>
    <row r="20" spans="125:125" ht="13" x14ac:dyDescent="0.2">
      <c r="DU20" s="253"/>
    </row>
    <row r="21" spans="125:125" ht="13" x14ac:dyDescent="0.2">
      <c r="DU21" s="253"/>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3"/>
    </row>
    <row r="29" spans="125:125" ht="13" x14ac:dyDescent="0.2"/>
    <row r="30" spans="125:125" ht="13" x14ac:dyDescent="0.2"/>
    <row r="31" spans="125:125" ht="13" x14ac:dyDescent="0.2"/>
    <row r="32" spans="125:125" ht="13" x14ac:dyDescent="0.2"/>
    <row r="33" spans="2:125" ht="13" x14ac:dyDescent="0.2">
      <c r="B33" s="253"/>
      <c r="G33" s="253"/>
      <c r="I33" s="253"/>
    </row>
    <row r="34" spans="2:125" ht="13" x14ac:dyDescent="0.2">
      <c r="C34" s="253"/>
      <c r="P34" s="253"/>
      <c r="DE34" s="253"/>
      <c r="DH34" s="253"/>
    </row>
    <row r="35" spans="2:125" ht="13" x14ac:dyDescent="0.2">
      <c r="D35" s="253"/>
      <c r="E35" s="253"/>
      <c r="DG35" s="253"/>
      <c r="DJ35" s="253"/>
      <c r="DP35" s="253"/>
      <c r="DQ35" s="253"/>
      <c r="DR35" s="253"/>
      <c r="DS35" s="253"/>
      <c r="DT35" s="253"/>
      <c r="DU35" s="253"/>
    </row>
    <row r="36" spans="2:125" ht="13"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 x14ac:dyDescent="0.2">
      <c r="DU37" s="253"/>
    </row>
    <row r="38" spans="2:125" ht="13" x14ac:dyDescent="0.2">
      <c r="DT38" s="253"/>
      <c r="DU38" s="253"/>
    </row>
    <row r="39" spans="2:125" ht="13" x14ac:dyDescent="0.2"/>
    <row r="40" spans="2:125" ht="13" x14ac:dyDescent="0.2">
      <c r="DH40" s="253"/>
    </row>
    <row r="41" spans="2:125" ht="13" x14ac:dyDescent="0.2">
      <c r="DE41" s="253"/>
    </row>
    <row r="42" spans="2:125" ht="13" x14ac:dyDescent="0.2">
      <c r="DG42" s="253"/>
      <c r="DJ42" s="253"/>
    </row>
    <row r="43" spans="2:125" ht="13"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 x14ac:dyDescent="0.2">
      <c r="DU44" s="253"/>
    </row>
    <row r="45" spans="2:125" ht="13" x14ac:dyDescent="0.2"/>
    <row r="46" spans="2:125" ht="13" x14ac:dyDescent="0.2"/>
    <row r="47" spans="2:125" ht="13" x14ac:dyDescent="0.2"/>
    <row r="48" spans="2:125" ht="13" x14ac:dyDescent="0.2">
      <c r="DT48" s="253"/>
      <c r="DU48" s="253"/>
    </row>
    <row r="49" spans="120:125" ht="13" x14ac:dyDescent="0.2">
      <c r="DU49" s="253"/>
    </row>
    <row r="50" spans="120:125" ht="13" x14ac:dyDescent="0.2">
      <c r="DU50" s="253"/>
    </row>
    <row r="51" spans="120:125" ht="13" x14ac:dyDescent="0.2">
      <c r="DP51" s="253"/>
      <c r="DQ51" s="253"/>
      <c r="DR51" s="253"/>
      <c r="DS51" s="253"/>
      <c r="DT51" s="253"/>
      <c r="DU51" s="253"/>
    </row>
    <row r="52" spans="120:125" ht="13" x14ac:dyDescent="0.2"/>
    <row r="53" spans="120:125" ht="13" x14ac:dyDescent="0.2"/>
    <row r="54" spans="120:125" ht="13" x14ac:dyDescent="0.2">
      <c r="DU54" s="253"/>
    </row>
    <row r="55" spans="120:125" ht="13" x14ac:dyDescent="0.2"/>
    <row r="56" spans="120:125" ht="13" x14ac:dyDescent="0.2"/>
    <row r="57" spans="120:125" ht="13" x14ac:dyDescent="0.2"/>
    <row r="58" spans="120:125" ht="13" x14ac:dyDescent="0.2">
      <c r="DU58" s="253"/>
    </row>
    <row r="59" spans="120:125" ht="13" x14ac:dyDescent="0.2"/>
    <row r="60" spans="120:125" ht="13" x14ac:dyDescent="0.2"/>
    <row r="61" spans="120:125" ht="13" x14ac:dyDescent="0.2"/>
    <row r="62" spans="120:125" ht="13" x14ac:dyDescent="0.2"/>
    <row r="63" spans="120:125" ht="13" x14ac:dyDescent="0.2">
      <c r="DU63" s="253"/>
    </row>
    <row r="64" spans="120:125" ht="13" x14ac:dyDescent="0.2">
      <c r="DT64" s="253"/>
      <c r="DU64" s="253"/>
    </row>
    <row r="65" spans="123:125" ht="13" x14ac:dyDescent="0.2"/>
    <row r="66" spans="123:125" ht="13" x14ac:dyDescent="0.2"/>
    <row r="67" spans="123:125" ht="13" x14ac:dyDescent="0.2"/>
    <row r="68" spans="123:125" ht="13" x14ac:dyDescent="0.2"/>
    <row r="69" spans="123:125" ht="13" x14ac:dyDescent="0.2">
      <c r="DS69" s="253"/>
      <c r="DT69" s="253"/>
      <c r="DU69" s="253"/>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3"/>
    </row>
    <row r="83" spans="116:125" ht="13" x14ac:dyDescent="0.2">
      <c r="DM83" s="253"/>
      <c r="DN83" s="253"/>
      <c r="DO83" s="253"/>
      <c r="DP83" s="253"/>
      <c r="DQ83" s="253"/>
      <c r="DR83" s="253"/>
      <c r="DS83" s="253"/>
      <c r="DT83" s="253"/>
      <c r="DU83" s="253"/>
    </row>
    <row r="84" spans="116:125" ht="13" x14ac:dyDescent="0.2"/>
    <row r="85" spans="116:125" ht="13" x14ac:dyDescent="0.2"/>
    <row r="86" spans="116:125" ht="13" x14ac:dyDescent="0.2"/>
    <row r="87" spans="116:125" ht="13" x14ac:dyDescent="0.2"/>
    <row r="88" spans="116:125" ht="13" x14ac:dyDescent="0.2">
      <c r="DU88" s="253"/>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480</v>
      </c>
    </row>
    <row r="121" spans="125:125" ht="13.5" hidden="1" customHeight="1" x14ac:dyDescent="0.2">
      <c r="DU121" s="253"/>
    </row>
  </sheetData>
  <sheetProtection algorithmName="SHA-512" hashValue="XVqCB5wWKZDVbG72ObFWdM2qLG70VWmXLfXY4+MAClCbvc6TZUL/HBUj4lwGFeABgn8PJhXjFFPKqHJLQGwVRQ==" saltValue="2FkZ8agVUX3EwBx/QLNcXw=="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26" zoomScaleNormal="100" zoomScaleSheetLayoutView="55" workbookViewId="0"/>
  </sheetViews>
  <sheetFormatPr defaultColWidth="0" defaultRowHeight="13.5" customHeight="1" zeroHeight="1" x14ac:dyDescent="0.2"/>
  <cols>
    <col min="1" max="125" width="2.4531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 x14ac:dyDescent="0.2">
      <c r="B2" s="253"/>
      <c r="T2" s="253"/>
    </row>
    <row r="3" spans="1:125" ht="13"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3"/>
      <c r="G33" s="253"/>
      <c r="I33" s="253"/>
    </row>
    <row r="34" spans="2:125" ht="13" x14ac:dyDescent="0.2">
      <c r="C34" s="253"/>
      <c r="P34" s="253"/>
      <c r="R34" s="253"/>
      <c r="U34" s="253"/>
    </row>
    <row r="35" spans="2:125" ht="13"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 x14ac:dyDescent="0.2">
      <c r="F36" s="253"/>
      <c r="H36" s="253"/>
      <c r="J36" s="253"/>
      <c r="K36" s="253"/>
      <c r="L36" s="253"/>
      <c r="M36" s="253"/>
      <c r="N36" s="253"/>
      <c r="O36" s="253"/>
      <c r="Q36" s="253"/>
      <c r="S36" s="253"/>
      <c r="V36" s="253"/>
    </row>
    <row r="37" spans="2:125" ht="13" x14ac:dyDescent="0.2"/>
    <row r="38" spans="2:125" ht="13" x14ac:dyDescent="0.2"/>
    <row r="39" spans="2:125" ht="13" x14ac:dyDescent="0.2"/>
    <row r="40" spans="2:125" ht="13" x14ac:dyDescent="0.2">
      <c r="U40" s="253"/>
    </row>
    <row r="41" spans="2:125" ht="13" x14ac:dyDescent="0.2">
      <c r="R41" s="253"/>
    </row>
    <row r="42" spans="2:125" ht="13"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 x14ac:dyDescent="0.2">
      <c r="Q43" s="253"/>
      <c r="S43" s="253"/>
      <c r="V43" s="253"/>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480</v>
      </c>
    </row>
  </sheetData>
  <sheetProtection algorithmName="SHA-512" hashValue="YE8dEJHUym+k4ntPbrMqH1RjOHWNh+IO6CKlyI03HjpbK05WrpJFcLirGKXh2Y+yRVFOTj5LAohS0GbyezWxig==" saltValue="TxA93zkE+E0KsGOngM6n/Q=="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8"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530</v>
      </c>
      <c r="G46" s="8" t="s">
        <v>531</v>
      </c>
      <c r="H46" s="8" t="s">
        <v>532</v>
      </c>
      <c r="I46" s="8" t="s">
        <v>533</v>
      </c>
      <c r="J46" s="9" t="s">
        <v>534</v>
      </c>
    </row>
    <row r="47" spans="2:10" ht="57.75" customHeight="1" x14ac:dyDescent="0.2">
      <c r="B47" s="10"/>
      <c r="C47" s="1152" t="s">
        <v>3</v>
      </c>
      <c r="D47" s="1152"/>
      <c r="E47" s="1153"/>
      <c r="F47" s="11">
        <v>7.18</v>
      </c>
      <c r="G47" s="12">
        <v>9.27</v>
      </c>
      <c r="H47" s="12">
        <v>10.57</v>
      </c>
      <c r="I47" s="12">
        <v>13.26</v>
      </c>
      <c r="J47" s="13">
        <v>13.91</v>
      </c>
    </row>
    <row r="48" spans="2:10" ht="57.75" customHeight="1" x14ac:dyDescent="0.2">
      <c r="B48" s="14"/>
      <c r="C48" s="1154" t="s">
        <v>4</v>
      </c>
      <c r="D48" s="1154"/>
      <c r="E48" s="1155"/>
      <c r="F48" s="15">
        <v>3.94</v>
      </c>
      <c r="G48" s="16">
        <v>4.5999999999999996</v>
      </c>
      <c r="H48" s="16">
        <v>6.2</v>
      </c>
      <c r="I48" s="16">
        <v>5.04</v>
      </c>
      <c r="J48" s="17">
        <v>3.42</v>
      </c>
    </row>
    <row r="49" spans="2:10" ht="57.75" customHeight="1" thickBot="1" x14ac:dyDescent="0.25">
      <c r="B49" s="18"/>
      <c r="C49" s="1156" t="s">
        <v>5</v>
      </c>
      <c r="D49" s="1156"/>
      <c r="E49" s="1157"/>
      <c r="F49" s="19">
        <v>4.3899999999999997</v>
      </c>
      <c r="G49" s="20">
        <v>3.06</v>
      </c>
      <c r="H49" s="20">
        <v>3.52</v>
      </c>
      <c r="I49" s="20">
        <v>1.88</v>
      </c>
      <c r="J49" s="21" t="s">
        <v>535</v>
      </c>
    </row>
    <row r="50" spans="2:10" ht="13" x14ac:dyDescent="0.2"/>
  </sheetData>
  <sheetProtection algorithmName="SHA-512" hashValue="ft4VQwIcnjwgPQ0Y+8FPI8ZTE0IJtGW6oHwVK+SxN2jzEOtIpcjico1xXfoJB58A6lfTO86ykvZITBsVH+5Izw==" saltValue="rb+NJnzw5itqgfQQt/Mro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2025-10-23T04:13:11Z</cp:lastPrinted>
  <dcterms:created xsi:type="dcterms:W3CDTF">2025-02-19T03:15:12Z</dcterms:created>
  <dcterms:modified xsi:type="dcterms:W3CDTF">2025-10-23T04:25:03Z</dcterms:modified>
  <cp:category/>
</cp:coreProperties>
</file>