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3322\Desktop\【0919〆】令和５年度財政状況資料集の作成および提出について（２回目）\"/>
    </mc:Choice>
  </mc:AlternateContent>
  <xr:revisionPtr revIDLastSave="0" documentId="8_{80C9FC19-E410-4E9B-AAFF-E11B7B47E39F}" xr6:coauthVersionLast="47" xr6:coauthVersionMax="47" xr10:uidLastSave="{00000000-0000-0000-0000-000000000000}"/>
  <bookViews>
    <workbookView xWindow="-80" yWindow="-80" windowWidth="19360" windowHeight="11440" firstSheet="13"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O34" i="10"/>
  <c r="BW34" i="10"/>
  <c r="BW35" i="10" s="1"/>
  <c r="BW36" i="10" s="1"/>
  <c r="BW37" i="10" s="1"/>
  <c r="BW38" i="10" s="1"/>
  <c r="BW39" i="10" s="1"/>
  <c r="BW40" i="10" s="1"/>
  <c r="BW41" i="10" s="1"/>
  <c r="BW42" i="10" s="1"/>
  <c r="BW43" i="10" s="1"/>
  <c r="BE34" i="10"/>
  <c r="C34" i="10"/>
  <c r="C35"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alcChain>
</file>

<file path=xl/sharedStrings.xml><?xml version="1.0" encoding="utf-8"?>
<sst xmlns="http://schemas.openxmlformats.org/spreadsheetml/2006/main" count="1131" uniqueCount="579">
  <si>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</si>
  <si>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</si>
  <si>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</si>
  <si>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</si>
  <si>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</si>
  <si>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</si>
  <si>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</si>
  <si>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</si>
  <si>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</si>
  <si>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</si>
  <si>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</si>
  <si>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</si>
  <si>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</si>
  <si>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</si>
  <si>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</si>
  <si>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</si>
  <si>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</si>
  <si>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</si>
  <si>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</si>
  <si>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</si>
  <si>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</si>
  <si>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</si>
  <si>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</si>
  <si>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</si>
  <si>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</si>
  <si>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</si>
  <si>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</si>
  <si>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</si>
  <si>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</si>
  <si>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</si>
  <si>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</si>
  <si>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</si>
  <si>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</si>
  <si>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</si>
  <si>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</si>
  <si>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</si>
  <si>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</si>
  <si>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</si>
  <si>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</si>
  <si>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</si>
  <si>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</si>
  <si>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</si>
  <si>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</si>
  <si>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</si>
  <si>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</si>
  <si>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</si>
  <si>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</si>
  <si>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</si>
  <si>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</si>
  <si>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</si>
  <si>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</si>
  <si>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</si>
  <si>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</si>
  <si>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</si>
  <si>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</si>
  <si>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</si>
  <si>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</si>
  <si>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</si>
  <si>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</si>
  <si>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</si>
  <si>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</si>
  <si>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</si>
  <si>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</si>
  <si>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</si>
  <si>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</si>
  <si>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</si>
  <si>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</si>
  <si>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</si>
  <si>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</si>
  <si>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</si>
  <si>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</si>
  <si>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</si>
  <si>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</si>
  <si>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</si>
  <si>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</si>
  <si>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</si>
  <si>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</si>
  <si>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</si>
  <si>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</si>
  <si>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</si>
  <si>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</si>
  <si>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Ⅴ－１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</si>
  <si>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</si>
  <si>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</si>
  <si>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</si>
  <si>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</si>
  <si>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</si>
  <si>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</si>
  <si>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</si>
  <si>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</si>
  <si>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</si>
  <si>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</si>
  <si>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</si>
  <si>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</si>
  <si>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愛荘町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</si>
  <si>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</si>
  <si>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</si>
  <si>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</si>
  <si>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</si>
  <si>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</si>
  <si>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</si>
  <si>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</si>
  <si>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</si>
  <si>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</si>
  <si>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</si>
  <si>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</si>
  <si>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</si>
  <si>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</si>
  <si>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</si>
  <si>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</si>
  <si>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</si>
  <si>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</si>
  <si>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</si>
  <si>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</si>
  <si>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</si>
  <si>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</si>
  <si>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</si>
  <si>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</si>
  <si>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</si>
  <si>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</si>
  <si>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</si>
  <si>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</si>
  <si>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</si>
  <si>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</si>
  <si>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</si>
  <si>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</si>
  <si>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</si>
  <si>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</si>
  <si>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</si>
  <si>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</si>
  <si>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</si>
  <si>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</si>
  <si>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</si>
  <si>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</si>
  <si>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</si>
  <si>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</si>
  <si>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</si>
  <si>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</si>
  <si>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</si>
  <si>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</si>
  <si>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</si>
  <si>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</si>
  <si>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6"/>
  </si>
  <si>
    <t>うち日本人(％)</t>
    <phoneticPr fontId="5"/>
  </si>
  <si>
    <t>-1.0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</si>
  <si>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</si>
  <si>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</si>
  <si>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</si>
  <si>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</si>
  <si>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</si>
  <si>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</si>
  <si>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</si>
  <si>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</si>
  <si>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</si>
  <si>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</si>
  <si>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</si>
  <si>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</si>
  <si>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</si>
  <si>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</si>
  <si>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</si>
  <si>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</si>
  <si>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</si>
  <si>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</si>
  <si>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</si>
  <si>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</si>
  <si>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</si>
  <si>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</si>
  <si>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</si>
  <si>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</si>
  <si>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</si>
  <si>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</si>
  <si>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</si>
  <si>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</si>
  <si>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</si>
  <si>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</si>
  <si>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</si>
  <si>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</si>
  <si>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</si>
  <si>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</si>
  <si>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</si>
  <si>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</si>
  <si>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</si>
  <si>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</si>
  <si>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</si>
  <si>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</si>
  <si>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</si>
  <si>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</si>
  <si>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</si>
  <si>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</si>
  <si>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</si>
  <si>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</si>
  <si>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</si>
  <si>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</si>
  <si>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</si>
  <si>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</si>
  <si>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</si>
  <si>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</si>
  <si>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</si>
  <si>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</si>
  <si>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</si>
  <si>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</si>
  <si>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</si>
  <si>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</si>
  <si>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滋賀県愛荘町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</si>
  <si>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</si>
  <si>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</si>
  <si>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</si>
  <si>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</si>
  <si>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</si>
  <si>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</si>
  <si>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</si>
  <si>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</si>
  <si>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</si>
  <si>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</si>
  <si>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</si>
  <si>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</si>
  <si>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</si>
  <si>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</si>
  <si>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</si>
  <si>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</si>
  <si>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</si>
  <si>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</si>
  <si>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</si>
  <si>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</si>
  <si>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</si>
  <si>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</si>
  <si>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</si>
  <si>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</si>
  <si>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</si>
  <si>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</si>
  <si>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</si>
  <si>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</si>
  <si>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</si>
  <si>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</si>
  <si>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</si>
  <si>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</si>
  <si>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</si>
  <si>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</si>
  <si>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</si>
  <si>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</si>
  <si>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</si>
  <si>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</si>
  <si>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</si>
  <si>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</si>
  <si>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</si>
  <si>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</si>
  <si>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</si>
  <si>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</si>
  <si>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</si>
  <si>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</si>
  <si>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</si>
  <si>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</si>
  <si>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</si>
  <si>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</si>
  <si>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</si>
  <si>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</si>
  <si>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</si>
  <si>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</si>
  <si>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</si>
  <si>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</si>
  <si>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</si>
  <si>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</si>
  <si>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</si>
  <si>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</si>
  <si>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</si>
  <si>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</si>
  <si>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</si>
  <si>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</si>
  <si>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</si>
  <si>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</si>
  <si>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</si>
  <si>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</si>
  <si>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</si>
  <si>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</si>
  <si>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</si>
  <si>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</si>
  <si>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</si>
  <si>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</si>
  <si>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</si>
  <si>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</si>
  <si>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</si>
  <si>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</si>
  <si>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</si>
  <si>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</si>
  <si>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</si>
  <si>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</si>
  <si>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</si>
  <si>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</si>
  <si>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</si>
  <si>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</si>
  <si>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</si>
  <si>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</si>
  <si>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</si>
  <si>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</si>
  <si>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</si>
  <si>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</si>
  <si>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</si>
  <si>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</si>
  <si>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</si>
  <si>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</si>
  <si>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</si>
  <si>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</si>
  <si>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</si>
  <si>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</si>
  <si>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</si>
  <si>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</si>
  <si>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</si>
  <si>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</si>
  <si>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</si>
  <si>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</si>
  <si>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</si>
  <si>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</si>
  <si>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</si>
  <si>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</si>
  <si>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</si>
  <si>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</si>
  <si>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</si>
  <si>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</si>
  <si>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</si>
  <si>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</si>
  <si>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</si>
  <si>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</si>
  <si>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</si>
  <si>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</si>
  <si>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</si>
  <si>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</si>
  <si>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</si>
  <si>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</si>
  <si>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</si>
  <si>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</si>
  <si>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</si>
  <si>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</si>
  <si>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</si>
  <si>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</si>
  <si>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</si>
  <si>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</si>
  <si>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</si>
  <si>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</si>
  <si>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</si>
  <si>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</si>
  <si>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</si>
  <si>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</si>
  <si>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</si>
  <si>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</si>
  <si>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</si>
  <si>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</si>
  <si>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</si>
  <si>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</si>
  <si>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</si>
  <si>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</si>
  <si>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</si>
  <si>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</si>
  <si>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</si>
  <si>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</si>
  <si>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滋賀県愛荘町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</si>
  <si>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</si>
  <si>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</si>
  <si>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</si>
  <si>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</si>
  <si>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</si>
  <si>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</si>
  <si>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</si>
  <si>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</si>
  <si>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</si>
  <si>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</si>
  <si>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</si>
  <si>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</si>
  <si>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</si>
  <si>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</si>
  <si>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</si>
  <si>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</si>
  <si>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</si>
  <si>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</si>
  <si>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</si>
  <si>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</si>
  <si>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土地取得造成事業特別会計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</si>
  <si>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</si>
  <si>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</si>
  <si>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</si>
  <si>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</si>
  <si>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</si>
  <si>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</si>
  <si>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</si>
  <si>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</si>
  <si>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</si>
  <si>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</si>
  <si>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</si>
  <si>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</si>
  <si>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</si>
  <si>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</si>
  <si>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</si>
  <si>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</si>
  <si>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</si>
  <si>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</si>
  <si>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</si>
  <si>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</si>
  <si>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</si>
  <si>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</si>
  <si>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</si>
  <si>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</si>
  <si>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</si>
  <si>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</si>
  <si>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</si>
  <si>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</si>
  <si>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</si>
  <si>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</si>
  <si>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</si>
  <si>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</si>
  <si>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</si>
  <si>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</si>
  <si>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</si>
  <si>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</si>
  <si>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</si>
  <si>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</si>
  <si>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</si>
  <si>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</si>
  <si>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</si>
  <si>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</si>
  <si>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</si>
  <si>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</si>
  <si>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</si>
  <si>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</si>
  <si>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</si>
  <si>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</si>
  <si>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</si>
  <si>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</si>
  <si>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</si>
  <si>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</si>
  <si>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</si>
  <si>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</si>
  <si>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</si>
  <si>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</si>
  <si>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</si>
  <si>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</si>
  <si>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</si>
  <si>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</si>
  <si>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</si>
  <si>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</si>
  <si>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</si>
  <si>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</si>
  <si>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</si>
  <si>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</si>
  <si>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</si>
  <si>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</si>
  <si>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</si>
  <si>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</si>
  <si>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</si>
  <si>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</si>
  <si>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</si>
  <si>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</si>
  <si>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</si>
  <si>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</si>
  <si>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</si>
  <si>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</si>
  <si>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</si>
  <si>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</si>
  <si>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</si>
  <si>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</si>
  <si>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</si>
  <si>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</si>
  <si>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</si>
  <si>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</si>
  <si>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</si>
  <si>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</si>
  <si>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</si>
  <si>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</si>
  <si>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</si>
  <si>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</si>
  <si>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</si>
  <si>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</si>
  <si>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</si>
  <si>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</si>
  <si>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</si>
  <si>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</si>
  <si>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</si>
  <si>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</si>
  <si>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</si>
  <si>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</si>
  <si>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</si>
  <si>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</si>
  <si>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</si>
  <si>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</si>
  <si>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</si>
  <si>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</si>
  <si>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</si>
  <si>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</si>
  <si>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</si>
  <si>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</si>
  <si>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</si>
  <si>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</si>
  <si>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</si>
  <si>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</si>
  <si>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</si>
  <si>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</si>
  <si>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</si>
  <si>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</si>
  <si>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</si>
  <si>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</si>
  <si>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</si>
  <si>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</si>
  <si>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</si>
  <si>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</si>
  <si>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</si>
  <si>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</si>
  <si>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</si>
  <si>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</si>
  <si>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</si>
  <si>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</si>
  <si>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</si>
  <si>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</si>
  <si>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</si>
  <si>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</si>
  <si>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</si>
  <si>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</si>
  <si>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</si>
  <si>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</si>
  <si>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</si>
  <si>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</si>
  <si>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</si>
  <si>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</si>
  <si>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</si>
  <si>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</si>
  <si>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</si>
  <si>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</si>
  <si>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</si>
  <si>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</si>
  <si>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</si>
  <si>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</si>
  <si>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3.01</t>
  </si>
  <si>
    <t>▲ 2.37</t>
  </si>
  <si>
    <t>▲ 8.28</t>
  </si>
  <si>
    <t>一般会計</t>
  </si>
  <si>
    <t>下水道事業会計</t>
  </si>
  <si>
    <t>介護保険事業特別会計</t>
  </si>
  <si>
    <t>国民健康保険事業特別会計</t>
  </si>
  <si>
    <t>後期高齢者医療事業特別会計</t>
  </si>
  <si>
    <t>土地取得造成事業特別会計</t>
  </si>
  <si>
    <t>その他会計（赤字）</t>
  </si>
  <si>
    <t>その他会計（黒字）</t>
  </si>
  <si>
    <t>R01</t>
    <phoneticPr fontId="5"/>
  </si>
  <si>
    <t>R02</t>
    <phoneticPr fontId="5"/>
  </si>
  <si>
    <t>R03</t>
    <phoneticPr fontId="5"/>
  </si>
  <si>
    <t>R04</t>
    <phoneticPr fontId="5"/>
  </si>
  <si>
    <t>R05</t>
    <phoneticPr fontId="5"/>
  </si>
  <si>
    <t>-</t>
    <phoneticPr fontId="2"/>
  </si>
  <si>
    <t>-</t>
    <phoneticPr fontId="2"/>
  </si>
  <si>
    <t>滋賀県市町村職員退職手当組合</t>
    <rPh sb="0" eb="2">
      <t>シガ</t>
    </rPh>
    <rPh sb="2" eb="3">
      <t>ケン</t>
    </rPh>
    <rPh sb="3" eb="6">
      <t>シチョウソン</t>
    </rPh>
    <rPh sb="6" eb="8">
      <t>ショクイン</t>
    </rPh>
    <rPh sb="8" eb="10">
      <t>タイショク</t>
    </rPh>
    <rPh sb="10" eb="12">
      <t>テアテ</t>
    </rPh>
    <rPh sb="12" eb="14">
      <t>クミアイ</t>
    </rPh>
    <phoneticPr fontId="2"/>
  </si>
  <si>
    <t>滋賀県市町村議会議員公務災害補償等組合</t>
  </si>
  <si>
    <t>東近江行政組合（一般会計）</t>
  </si>
  <si>
    <t>東近江行政組合（救急医療特別会計）</t>
  </si>
  <si>
    <t>湖東広域衛生管理組合</t>
  </si>
  <si>
    <t>愛知郡広域行政組合（一般会計）</t>
  </si>
  <si>
    <t>愛知郡広域行政組合（水道事業会計）</t>
  </si>
  <si>
    <t>彦根愛知犬上広域行政組合</t>
  </si>
  <si>
    <t>滋賀県市町村職員研修センター</t>
  </si>
  <si>
    <t>滋賀県後期高齢者医療広域連合（一般会計）</t>
  </si>
  <si>
    <t>滋賀県後期高齢者医療広域連合（後期高齢者医療特別会計）</t>
  </si>
  <si>
    <t>-</t>
    <phoneticPr fontId="2"/>
  </si>
  <si>
    <t>合併振興基金</t>
    <rPh sb="0" eb="2">
      <t>ガッペイ</t>
    </rPh>
    <rPh sb="2" eb="6">
      <t>シンコウキキン</t>
    </rPh>
    <phoneticPr fontId="5"/>
  </si>
  <si>
    <t>教育振興基金</t>
    <rPh sb="0" eb="6">
      <t>キョウイクシンコウキキン</t>
    </rPh>
    <phoneticPr fontId="2"/>
  </si>
  <si>
    <t>防災基金</t>
    <rPh sb="0" eb="2">
      <t>ボウサイ</t>
    </rPh>
    <rPh sb="2" eb="4">
      <t>キキン</t>
    </rPh>
    <phoneticPr fontId="2"/>
  </si>
  <si>
    <t>福祉・保健基金</t>
    <rPh sb="0" eb="2">
      <t>フクシ</t>
    </rPh>
    <rPh sb="3" eb="5">
      <t>ホケン</t>
    </rPh>
    <rPh sb="5" eb="7">
      <t>キキン</t>
    </rPh>
    <phoneticPr fontId="2"/>
  </si>
  <si>
    <t>地域基盤づくり推進基金</t>
    <rPh sb="0" eb="2">
      <t>チイキ</t>
    </rPh>
    <rPh sb="2" eb="4">
      <t>キバン</t>
    </rPh>
    <rPh sb="7" eb="9">
      <t>スイシン</t>
    </rPh>
    <rPh sb="9" eb="11">
      <t>キキン</t>
    </rPh>
    <phoneticPr fontId="2"/>
  </si>
  <si>
    <t>-</t>
    <phoneticPr fontId="2"/>
  </si>
  <si>
    <t>-</t>
    <phoneticPr fontId="2"/>
  </si>
  <si>
    <t>-</t>
    <phoneticPr fontId="2"/>
  </si>
  <si>
    <t>法適用</t>
    <phoneticPr fontId="5"/>
  </si>
  <si>
    <t>法適用</t>
    <rPh sb="0" eb="1">
      <t>ホウ</t>
    </rPh>
    <rPh sb="1" eb="3">
      <t>テキヨウ</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</si>
  <si>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</si>
  <si>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</si>
  <si>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将来負担比率は近年増加傾向にあり、令和5年度では庁舎等リニューアル事業が新たにスタートするなど大型の建設事業実施の影響による地方債現在高の増加がその一因となっている。
　一方、有形固定資産減価償却率は全国平均と県平均と同率で推移しているが、公民館84.7％、庁舎79％、橋りょう77.3％、道路71.4％となっている。
　有形固定資産原価償却率が安定した数値で推移している一方で、地方債現在高は増加、ひいては将来負担比率の増加が見込まれ、これは施設の適正配置に課題があることを示唆するものであり、公共施設等総合管理計画および公共施設（建物）個別施設計画に基づき、施設統廃合等、公共施設の最適配置を推進していく必要がある。</t>
    <rPh sb="48" eb="50">
      <t>オオガタ</t>
    </rPh>
    <rPh sb="51" eb="53">
      <t>ケンセツ</t>
    </rPh>
    <rPh sb="53" eb="55">
      <t>ジギョウ</t>
    </rPh>
    <rPh sb="55" eb="57">
      <t>ジッシ</t>
    </rPh>
    <rPh sb="58" eb="60">
      <t>エイキョウ</t>
    </rPh>
    <rPh sb="86" eb="88">
      <t>イッポウ</t>
    </rPh>
    <rPh sb="162" eb="164">
      <t>ユウケイ</t>
    </rPh>
    <rPh sb="164" eb="166">
      <t>コテイ</t>
    </rPh>
    <rPh sb="166" eb="168">
      <t>シサン</t>
    </rPh>
    <rPh sb="168" eb="170">
      <t>ゲンカ</t>
    </rPh>
    <rPh sb="170" eb="172">
      <t>ショウキャク</t>
    </rPh>
    <rPh sb="172" eb="173">
      <t>リツ</t>
    </rPh>
    <rPh sb="174" eb="176">
      <t>アンテイ</t>
    </rPh>
    <rPh sb="178" eb="180">
      <t>スウチ</t>
    </rPh>
    <rPh sb="181" eb="183">
      <t>スイイ</t>
    </rPh>
    <rPh sb="187" eb="189">
      <t>イッポウ</t>
    </rPh>
    <rPh sb="205" eb="207">
      <t>ショウライ</t>
    </rPh>
    <rPh sb="207" eb="209">
      <t>フタン</t>
    </rPh>
    <rPh sb="209" eb="211">
      <t>ヒリツ</t>
    </rPh>
    <rPh sb="212" eb="214">
      <t>ゾウカ</t>
    </rPh>
    <rPh sb="223" eb="225">
      <t>シセツ</t>
    </rPh>
    <rPh sb="226" eb="228">
      <t>テキセイ</t>
    </rPh>
    <rPh sb="228" eb="230">
      <t>ハイチ</t>
    </rPh>
    <rPh sb="231" eb="233">
      <t>カダイ</t>
    </rPh>
    <rPh sb="239" eb="241">
      <t>シサ</t>
    </rPh>
    <rPh sb="305" eb="307">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</si>
  <si>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</si>
  <si>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</si>
  <si>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</si>
  <si>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</si>
  <si>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</si>
  <si>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</si>
  <si>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</si>
  <si>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将来負担比率は近年増加傾向にあり、令和5年度では庁舎等リニューアル事業が新たにスタートするなど大型の建設事業実施の影響による地方債現在高の増加がその一因となっている。
　実質公債費比率は、適正規模の数値ではあるが、将来負担比率の増加と同様に増加傾向にあり、その要因は、元利償還金の増加による「公債費等で負担した一般財源額」の増となっている。
　今後においても、施設等の長寿命化改良工事等の大型建設事業を計画していることから、将来負担比率および実質公債費比率は上昇していく見込みであるが、地方債の発行を抑制していく工夫が必要である。</t>
    <rPh sb="95" eb="97">
      <t>テキセイ</t>
    </rPh>
    <rPh sb="97" eb="99">
      <t>キボ</t>
    </rPh>
    <rPh sb="100" eb="102">
      <t>スウチ</t>
    </rPh>
    <rPh sb="108" eb="110">
      <t>ショウライ</t>
    </rPh>
    <rPh sb="110" eb="112">
      <t>フタン</t>
    </rPh>
    <rPh sb="112" eb="114">
      <t>ヒリツ</t>
    </rPh>
    <rPh sb="115" eb="117">
      <t>ゾウカ</t>
    </rPh>
    <rPh sb="118" eb="120">
      <t>ドウヨウ</t>
    </rPh>
    <rPh sb="121" eb="123">
      <t>ゾウカ</t>
    </rPh>
    <rPh sb="123" eb="125">
      <t>ケイコウ</t>
    </rPh>
    <rPh sb="131" eb="133">
      <t>ヨウイン</t>
    </rPh>
    <rPh sb="173" eb="175">
      <t>コンゴ</t>
    </rPh>
    <rPh sb="181" eb="183">
      <t>シセツ</t>
    </rPh>
    <rPh sb="183" eb="184">
      <t>トウ</t>
    </rPh>
    <rPh sb="185" eb="189">
      <t>チョウジュミョウカ</t>
    </rPh>
    <rPh sb="189" eb="191">
      <t>カイリョウ</t>
    </rPh>
    <rPh sb="191" eb="193">
      <t>コウジ</t>
    </rPh>
    <rPh sb="193" eb="194">
      <t>トウ</t>
    </rPh>
    <rPh sb="195" eb="197">
      <t>オオガタ</t>
    </rPh>
    <rPh sb="197" eb="199">
      <t>ケンセツ</t>
    </rPh>
    <rPh sb="199" eb="201">
      <t>ジギョウ</t>
    </rPh>
    <rPh sb="202" eb="204">
      <t>ケイカク</t>
    </rPh>
    <rPh sb="222" eb="224">
      <t>ジッシツ</t>
    </rPh>
    <rPh sb="224" eb="227">
      <t>コウサイヒ</t>
    </rPh>
    <rPh sb="227" eb="229">
      <t>ヒリツ</t>
    </rPh>
    <rPh sb="257" eb="259">
      <t>クフウ</t>
    </rPh>
    <rPh sb="260" eb="262">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</si>
</sst>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4176A5E8-CABB-4ECE-9CC8-0F50E8DFF80F}"/>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59119</c:v>
                </c:pt>
                <c:pt idx="1">
                  <c:v>53895</c:v>
                </c:pt>
                <c:pt idx="2">
                  <c:v>56181</c:v>
                </c:pt>
                <c:pt idx="3">
                  <c:v>47730</c:v>
                </c:pt>
                <c:pt idx="4">
                  <c:v>61921</c:v>
                </c:pt>
              </c:numCache>
            </c:numRef>
          </c:val>
          <c:smooth val="0"/>
          <c:extLst>
            <c:ext xmlns:c16="http://schemas.microsoft.com/office/drawing/2014/chart" uri="{C3380CC4-5D6E-409C-BE32-E72D297353CC}">
              <c16:uniqueId val="{00000000-0D1F-4EFB-8110-15E9CE4EA62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38209</c:v>
                </c:pt>
                <c:pt idx="1">
                  <c:v>70216</c:v>
                </c:pt>
                <c:pt idx="2">
                  <c:v>69482</c:v>
                </c:pt>
                <c:pt idx="3">
                  <c:v>95917</c:v>
                </c:pt>
                <c:pt idx="4">
                  <c:v>62056</c:v>
                </c:pt>
              </c:numCache>
            </c:numRef>
          </c:val>
          <c:smooth val="0"/>
          <c:extLst>
            <c:ext xmlns:c16="http://schemas.microsoft.com/office/drawing/2014/chart" uri="{C3380CC4-5D6E-409C-BE32-E72D297353CC}">
              <c16:uniqueId val="{00000001-0D1F-4EFB-8110-15E9CE4EA62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3.47</c:v>
                </c:pt>
                <c:pt idx="1">
                  <c:v>6.26</c:v>
                </c:pt>
                <c:pt idx="2">
                  <c:v>7.99</c:v>
                </c:pt>
                <c:pt idx="3">
                  <c:v>7.44</c:v>
                </c:pt>
                <c:pt idx="4">
                  <c:v>2.2400000000000002</c:v>
                </c:pt>
              </c:numCache>
            </c:numRef>
          </c:val>
          <c:extLst>
            <c:ext xmlns:c16="http://schemas.microsoft.com/office/drawing/2014/chart" uri="{C3380CC4-5D6E-409C-BE32-E72D297353CC}">
              <c16:uniqueId val="{00000000-23A9-4815-91E9-F74C500D9D4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37.93</c:v>
                </c:pt>
                <c:pt idx="1">
                  <c:v>35.299999999999997</c:v>
                </c:pt>
                <c:pt idx="2">
                  <c:v>37.979999999999997</c:v>
                </c:pt>
                <c:pt idx="3">
                  <c:v>37.65</c:v>
                </c:pt>
                <c:pt idx="4">
                  <c:v>33.630000000000003</c:v>
                </c:pt>
              </c:numCache>
            </c:numRef>
          </c:val>
          <c:extLst>
            <c:ext xmlns:c16="http://schemas.microsoft.com/office/drawing/2014/chart" uri="{C3380CC4-5D6E-409C-BE32-E72D297353CC}">
              <c16:uniqueId val="{00000001-23A9-4815-91E9-F74C500D9D4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-3.01</c:v>
                </c:pt>
                <c:pt idx="1">
                  <c:v>1.61</c:v>
                </c:pt>
                <c:pt idx="2">
                  <c:v>6.36</c:v>
                </c:pt>
                <c:pt idx="3">
                  <c:v>-2.37</c:v>
                </c:pt>
                <c:pt idx="4">
                  <c:v>-8.2799999999999994</c:v>
                </c:pt>
              </c:numCache>
            </c:numRef>
          </c:val>
          <c:smooth val="0"/>
          <c:extLst>
            <c:ext xmlns:c16="http://schemas.microsoft.com/office/drawing/2014/chart" uri="{C3380CC4-5D6E-409C-BE32-E72D297353CC}">
              <c16:uniqueId val="{00000002-23A9-4815-91E9-F74C500D9D4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871-4B4F-80A0-3D716D2F738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871-4B4F-80A0-3D716D2F738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871-4B4F-80A0-3D716D2F738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871-4B4F-80A0-3D716D2F738E}"/>
            </c:ext>
          </c:extLst>
        </c:ser>
        <c:ser>
          <c:idx val="4"/>
          <c:order val="4"/>
          <c:tx>
            <c:strRef>
              <c:f>データシート!$A$31</c:f>
              <c:strCache>
                <c:ptCount val="1"/>
                <c:pt idx="0">
                  <c:v>土地取得造成事業特別会計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1871-4B4F-80A0-3D716D2F738E}"/>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0.01</c:v>
                </c:pt>
                <c:pt idx="2">
                  <c:v>#N/A</c:v>
                </c:pt>
                <c:pt idx="3">
                  <c:v>0</c:v>
                </c:pt>
                <c:pt idx="4">
                  <c:v>#N/A</c:v>
                </c:pt>
                <c:pt idx="5">
                  <c:v>0.01</c:v>
                </c:pt>
                <c:pt idx="6">
                  <c:v>#N/A</c:v>
                </c:pt>
                <c:pt idx="7">
                  <c:v>0.01</c:v>
                </c:pt>
                <c:pt idx="8">
                  <c:v>#N/A</c:v>
                </c:pt>
                <c:pt idx="9">
                  <c:v>7.0000000000000007E-2</c:v>
                </c:pt>
              </c:numCache>
            </c:numRef>
          </c:val>
          <c:extLst>
            <c:ext xmlns:c16="http://schemas.microsoft.com/office/drawing/2014/chart" uri="{C3380CC4-5D6E-409C-BE32-E72D297353CC}">
              <c16:uniqueId val="{00000005-1871-4B4F-80A0-3D716D2F738E}"/>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0.4</c:v>
                </c:pt>
                <c:pt idx="2">
                  <c:v>#N/A</c:v>
                </c:pt>
                <c:pt idx="3">
                  <c:v>0.43</c:v>
                </c:pt>
                <c:pt idx="4">
                  <c:v>#N/A</c:v>
                </c:pt>
                <c:pt idx="5">
                  <c:v>0.4</c:v>
                </c:pt>
                <c:pt idx="6">
                  <c:v>#N/A</c:v>
                </c:pt>
                <c:pt idx="7">
                  <c:v>0.27</c:v>
                </c:pt>
                <c:pt idx="8">
                  <c:v>#N/A</c:v>
                </c:pt>
                <c:pt idx="9">
                  <c:v>0.35</c:v>
                </c:pt>
              </c:numCache>
            </c:numRef>
          </c:val>
          <c:extLst>
            <c:ext xmlns:c16="http://schemas.microsoft.com/office/drawing/2014/chart" uri="{C3380CC4-5D6E-409C-BE32-E72D297353CC}">
              <c16:uniqueId val="{00000006-1871-4B4F-80A0-3D716D2F738E}"/>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0.34</c:v>
                </c:pt>
                <c:pt idx="2">
                  <c:v>#N/A</c:v>
                </c:pt>
                <c:pt idx="3">
                  <c:v>0.24</c:v>
                </c:pt>
                <c:pt idx="4">
                  <c:v>#N/A</c:v>
                </c:pt>
                <c:pt idx="5">
                  <c:v>0.56000000000000005</c:v>
                </c:pt>
                <c:pt idx="6">
                  <c:v>#N/A</c:v>
                </c:pt>
                <c:pt idx="7">
                  <c:v>1.05</c:v>
                </c:pt>
                <c:pt idx="8">
                  <c:v>#N/A</c:v>
                </c:pt>
                <c:pt idx="9">
                  <c:v>1.06</c:v>
                </c:pt>
              </c:numCache>
            </c:numRef>
          </c:val>
          <c:extLst>
            <c:ext xmlns:c16="http://schemas.microsoft.com/office/drawing/2014/chart" uri="{C3380CC4-5D6E-409C-BE32-E72D297353CC}">
              <c16:uniqueId val="{00000007-1871-4B4F-80A0-3D716D2F738E}"/>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0.88</c:v>
                </c:pt>
                <c:pt idx="2">
                  <c:v>#N/A</c:v>
                </c:pt>
                <c:pt idx="3">
                  <c:v>1.2</c:v>
                </c:pt>
                <c:pt idx="4">
                  <c:v>#N/A</c:v>
                </c:pt>
                <c:pt idx="5">
                  <c:v>1.23</c:v>
                </c:pt>
                <c:pt idx="6">
                  <c:v>#N/A</c:v>
                </c:pt>
                <c:pt idx="7">
                  <c:v>1.1299999999999999</c:v>
                </c:pt>
                <c:pt idx="8">
                  <c:v>#N/A</c:v>
                </c:pt>
                <c:pt idx="9">
                  <c:v>1.21</c:v>
                </c:pt>
              </c:numCache>
            </c:numRef>
          </c:val>
          <c:extLst>
            <c:ext xmlns:c16="http://schemas.microsoft.com/office/drawing/2014/chart" uri="{C3380CC4-5D6E-409C-BE32-E72D297353CC}">
              <c16:uniqueId val="{00000008-1871-4B4F-80A0-3D716D2F738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3.47</c:v>
                </c:pt>
                <c:pt idx="2">
                  <c:v>#N/A</c:v>
                </c:pt>
                <c:pt idx="3">
                  <c:v>6.25</c:v>
                </c:pt>
                <c:pt idx="4">
                  <c:v>#N/A</c:v>
                </c:pt>
                <c:pt idx="5">
                  <c:v>7.99</c:v>
                </c:pt>
                <c:pt idx="6">
                  <c:v>#N/A</c:v>
                </c:pt>
                <c:pt idx="7">
                  <c:v>7.44</c:v>
                </c:pt>
                <c:pt idx="8">
                  <c:v>#N/A</c:v>
                </c:pt>
                <c:pt idx="9">
                  <c:v>2.23</c:v>
                </c:pt>
              </c:numCache>
            </c:numRef>
          </c:val>
          <c:extLst>
            <c:ext xmlns:c16="http://schemas.microsoft.com/office/drawing/2014/chart" uri="{C3380CC4-5D6E-409C-BE32-E72D297353CC}">
              <c16:uniqueId val="{00000009-1871-4B4F-80A0-3D716D2F738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1075</c:v>
                </c:pt>
                <c:pt idx="5">
                  <c:v>1098</c:v>
                </c:pt>
                <c:pt idx="8">
                  <c:v>1124</c:v>
                </c:pt>
                <c:pt idx="11">
                  <c:v>1123</c:v>
                </c:pt>
                <c:pt idx="14">
                  <c:v>1113</c:v>
                </c:pt>
              </c:numCache>
            </c:numRef>
          </c:val>
          <c:extLst>
            <c:ext xmlns:c16="http://schemas.microsoft.com/office/drawing/2014/chart" uri="{C3380CC4-5D6E-409C-BE32-E72D297353CC}">
              <c16:uniqueId val="{00000000-8E83-4477-89E2-C69DCD41379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E83-4477-89E2-C69DCD41379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8</c:v>
                </c:pt>
                <c:pt idx="3">
                  <c:v>8</c:v>
                </c:pt>
                <c:pt idx="6">
                  <c:v>8</c:v>
                </c:pt>
                <c:pt idx="9">
                  <c:v>6</c:v>
                </c:pt>
                <c:pt idx="12">
                  <c:v>5</c:v>
                </c:pt>
              </c:numCache>
            </c:numRef>
          </c:val>
          <c:extLst>
            <c:ext xmlns:c16="http://schemas.microsoft.com/office/drawing/2014/chart" uri="{C3380CC4-5D6E-409C-BE32-E72D297353CC}">
              <c16:uniqueId val="{00000002-8E83-4477-89E2-C69DCD41379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61</c:v>
                </c:pt>
                <c:pt idx="3">
                  <c:v>59</c:v>
                </c:pt>
                <c:pt idx="6">
                  <c:v>59</c:v>
                </c:pt>
                <c:pt idx="9">
                  <c:v>54</c:v>
                </c:pt>
                <c:pt idx="12">
                  <c:v>54</c:v>
                </c:pt>
              </c:numCache>
            </c:numRef>
          </c:val>
          <c:extLst>
            <c:ext xmlns:c16="http://schemas.microsoft.com/office/drawing/2014/chart" uri="{C3380CC4-5D6E-409C-BE32-E72D297353CC}">
              <c16:uniqueId val="{00000003-8E83-4477-89E2-C69DCD41379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349</c:v>
                </c:pt>
                <c:pt idx="3">
                  <c:v>366</c:v>
                </c:pt>
                <c:pt idx="6">
                  <c:v>382</c:v>
                </c:pt>
                <c:pt idx="9">
                  <c:v>369</c:v>
                </c:pt>
                <c:pt idx="12">
                  <c:v>379</c:v>
                </c:pt>
              </c:numCache>
            </c:numRef>
          </c:val>
          <c:extLst>
            <c:ext xmlns:c16="http://schemas.microsoft.com/office/drawing/2014/chart" uri="{C3380CC4-5D6E-409C-BE32-E72D297353CC}">
              <c16:uniqueId val="{00000004-8E83-4477-89E2-C69DCD41379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E83-4477-89E2-C69DCD41379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E83-4477-89E2-C69DCD41379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816</c:v>
                </c:pt>
                <c:pt idx="3">
                  <c:v>830</c:v>
                </c:pt>
                <c:pt idx="6">
                  <c:v>923</c:v>
                </c:pt>
                <c:pt idx="9">
                  <c:v>961</c:v>
                </c:pt>
                <c:pt idx="12">
                  <c:v>985</c:v>
                </c:pt>
              </c:numCache>
            </c:numRef>
          </c:val>
          <c:extLst>
            <c:ext xmlns:c16="http://schemas.microsoft.com/office/drawing/2014/chart" uri="{C3380CC4-5D6E-409C-BE32-E72D297353CC}">
              <c16:uniqueId val="{00000007-8E83-4477-89E2-C69DCD41379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159</c:v>
                </c:pt>
                <c:pt idx="2">
                  <c:v>#N/A</c:v>
                </c:pt>
                <c:pt idx="3">
                  <c:v>#N/A</c:v>
                </c:pt>
                <c:pt idx="4">
                  <c:v>165</c:v>
                </c:pt>
                <c:pt idx="5">
                  <c:v>#N/A</c:v>
                </c:pt>
                <c:pt idx="6">
                  <c:v>#N/A</c:v>
                </c:pt>
                <c:pt idx="7">
                  <c:v>248</c:v>
                </c:pt>
                <c:pt idx="8">
                  <c:v>#N/A</c:v>
                </c:pt>
                <c:pt idx="9">
                  <c:v>#N/A</c:v>
                </c:pt>
                <c:pt idx="10">
                  <c:v>267</c:v>
                </c:pt>
                <c:pt idx="11">
                  <c:v>#N/A</c:v>
                </c:pt>
                <c:pt idx="12">
                  <c:v>#N/A</c:v>
                </c:pt>
                <c:pt idx="13">
                  <c:v>310</c:v>
                </c:pt>
                <c:pt idx="14">
                  <c:v>#N/A</c:v>
                </c:pt>
              </c:numCache>
            </c:numRef>
          </c:val>
          <c:smooth val="0"/>
          <c:extLst>
            <c:ext xmlns:c16="http://schemas.microsoft.com/office/drawing/2014/chart" uri="{C3380CC4-5D6E-409C-BE32-E72D297353CC}">
              <c16:uniqueId val="{00000008-8E83-4477-89E2-C69DCD41379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13875</c:v>
                </c:pt>
                <c:pt idx="5">
                  <c:v>13757</c:v>
                </c:pt>
                <c:pt idx="8">
                  <c:v>13466</c:v>
                </c:pt>
                <c:pt idx="11">
                  <c:v>13222</c:v>
                </c:pt>
                <c:pt idx="14">
                  <c:v>12416</c:v>
                </c:pt>
              </c:numCache>
            </c:numRef>
          </c:val>
          <c:extLst>
            <c:ext xmlns:c16="http://schemas.microsoft.com/office/drawing/2014/chart" uri="{C3380CC4-5D6E-409C-BE32-E72D297353CC}">
              <c16:uniqueId val="{00000000-F879-4E1B-82FF-231C73E2A47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62</c:v>
                </c:pt>
                <c:pt idx="5">
                  <c:v>50</c:v>
                </c:pt>
                <c:pt idx="8">
                  <c:v>28</c:v>
                </c:pt>
                <c:pt idx="11">
                  <c:v>24</c:v>
                </c:pt>
                <c:pt idx="14">
                  <c:v>10</c:v>
                </c:pt>
              </c:numCache>
            </c:numRef>
          </c:val>
          <c:extLst>
            <c:ext xmlns:c16="http://schemas.microsoft.com/office/drawing/2014/chart" uri="{C3380CC4-5D6E-409C-BE32-E72D297353CC}">
              <c16:uniqueId val="{00000001-F879-4E1B-82FF-231C73E2A47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4156</c:v>
                </c:pt>
                <c:pt idx="5">
                  <c:v>4065</c:v>
                </c:pt>
                <c:pt idx="8">
                  <c:v>4475</c:v>
                </c:pt>
                <c:pt idx="11">
                  <c:v>4342</c:v>
                </c:pt>
                <c:pt idx="14">
                  <c:v>4204</c:v>
                </c:pt>
              </c:numCache>
            </c:numRef>
          </c:val>
          <c:extLst>
            <c:ext xmlns:c16="http://schemas.microsoft.com/office/drawing/2014/chart" uri="{C3380CC4-5D6E-409C-BE32-E72D297353CC}">
              <c16:uniqueId val="{00000002-F879-4E1B-82FF-231C73E2A47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879-4E1B-82FF-231C73E2A47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879-4E1B-82FF-231C73E2A47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879-4E1B-82FF-231C73E2A47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1034</c:v>
                </c:pt>
                <c:pt idx="3">
                  <c:v>1004</c:v>
                </c:pt>
                <c:pt idx="6">
                  <c:v>1007</c:v>
                </c:pt>
                <c:pt idx="9">
                  <c:v>989</c:v>
                </c:pt>
                <c:pt idx="12">
                  <c:v>868</c:v>
                </c:pt>
              </c:numCache>
            </c:numRef>
          </c:val>
          <c:extLst>
            <c:ext xmlns:c16="http://schemas.microsoft.com/office/drawing/2014/chart" uri="{C3380CC4-5D6E-409C-BE32-E72D297353CC}">
              <c16:uniqueId val="{00000006-F879-4E1B-82FF-231C73E2A47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379</c:v>
                </c:pt>
                <c:pt idx="3">
                  <c:v>339</c:v>
                </c:pt>
                <c:pt idx="6">
                  <c:v>295</c:v>
                </c:pt>
                <c:pt idx="9">
                  <c:v>241</c:v>
                </c:pt>
                <c:pt idx="12">
                  <c:v>191</c:v>
                </c:pt>
              </c:numCache>
            </c:numRef>
          </c:val>
          <c:extLst>
            <c:ext xmlns:c16="http://schemas.microsoft.com/office/drawing/2014/chart" uri="{C3380CC4-5D6E-409C-BE32-E72D297353CC}">
              <c16:uniqueId val="{00000007-F879-4E1B-82FF-231C73E2A47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4969</c:v>
                </c:pt>
                <c:pt idx="3">
                  <c:v>4867</c:v>
                </c:pt>
                <c:pt idx="6">
                  <c:v>4757</c:v>
                </c:pt>
                <c:pt idx="9">
                  <c:v>4508</c:v>
                </c:pt>
                <c:pt idx="12">
                  <c:v>4245</c:v>
                </c:pt>
              </c:numCache>
            </c:numRef>
          </c:val>
          <c:extLst>
            <c:ext xmlns:c16="http://schemas.microsoft.com/office/drawing/2014/chart" uri="{C3380CC4-5D6E-409C-BE32-E72D297353CC}">
              <c16:uniqueId val="{00000008-F879-4E1B-82FF-231C73E2A47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336</c:v>
                </c:pt>
                <c:pt idx="3">
                  <c:v>328</c:v>
                </c:pt>
                <c:pt idx="6">
                  <c:v>320</c:v>
                </c:pt>
                <c:pt idx="9">
                  <c:v>312</c:v>
                </c:pt>
                <c:pt idx="12">
                  <c:v>33</c:v>
                </c:pt>
              </c:numCache>
            </c:numRef>
          </c:val>
          <c:extLst>
            <c:ext xmlns:c16="http://schemas.microsoft.com/office/drawing/2014/chart" uri="{C3380CC4-5D6E-409C-BE32-E72D297353CC}">
              <c16:uniqueId val="{00000009-F879-4E1B-82FF-231C73E2A47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11551</c:v>
                </c:pt>
                <c:pt idx="3">
                  <c:v>12093</c:v>
                </c:pt>
                <c:pt idx="6">
                  <c:v>12529</c:v>
                </c:pt>
                <c:pt idx="9">
                  <c:v>12982</c:v>
                </c:pt>
                <c:pt idx="12">
                  <c:v>12948</c:v>
                </c:pt>
              </c:numCache>
            </c:numRef>
          </c:val>
          <c:extLst>
            <c:ext xmlns:c16="http://schemas.microsoft.com/office/drawing/2014/chart" uri="{C3380CC4-5D6E-409C-BE32-E72D297353CC}">
              <c16:uniqueId val="{0000000A-F879-4E1B-82FF-231C73E2A47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177</c:v>
                </c:pt>
                <c:pt idx="2">
                  <c:v>#N/A</c:v>
                </c:pt>
                <c:pt idx="3">
                  <c:v>#N/A</c:v>
                </c:pt>
                <c:pt idx="4">
                  <c:v>757</c:v>
                </c:pt>
                <c:pt idx="5">
                  <c:v>#N/A</c:v>
                </c:pt>
                <c:pt idx="6">
                  <c:v>#N/A</c:v>
                </c:pt>
                <c:pt idx="7">
                  <c:v>940</c:v>
                </c:pt>
                <c:pt idx="8">
                  <c:v>#N/A</c:v>
                </c:pt>
                <c:pt idx="9">
                  <c:v>#N/A</c:v>
                </c:pt>
                <c:pt idx="10">
                  <c:v>1443</c:v>
                </c:pt>
                <c:pt idx="11">
                  <c:v>#N/A</c:v>
                </c:pt>
                <c:pt idx="12">
                  <c:v>#N/A</c:v>
                </c:pt>
                <c:pt idx="13">
                  <c:v>1654</c:v>
                </c:pt>
                <c:pt idx="14">
                  <c:v>#N/A</c:v>
                </c:pt>
              </c:numCache>
            </c:numRef>
          </c:val>
          <c:smooth val="0"/>
          <c:extLst>
            <c:ext xmlns:c16="http://schemas.microsoft.com/office/drawing/2014/chart" uri="{C3380CC4-5D6E-409C-BE32-E72D297353CC}">
              <c16:uniqueId val="{0000000B-F879-4E1B-82FF-231C73E2A47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2372</c:v>
                </c:pt>
                <c:pt idx="1">
                  <c:v>2277</c:v>
                </c:pt>
                <c:pt idx="2">
                  <c:v>2078</c:v>
                </c:pt>
              </c:numCache>
            </c:numRef>
          </c:val>
          <c:extLst>
            <c:ext xmlns:c16="http://schemas.microsoft.com/office/drawing/2014/chart" uri="{C3380CC4-5D6E-409C-BE32-E72D297353CC}">
              <c16:uniqueId val="{00000000-C21B-4D1A-960E-339ED5797D3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127</c:v>
                </c:pt>
                <c:pt idx="1">
                  <c:v>127</c:v>
                </c:pt>
                <c:pt idx="2">
                  <c:v>159</c:v>
                </c:pt>
              </c:numCache>
            </c:numRef>
          </c:val>
          <c:extLst>
            <c:ext xmlns:c16="http://schemas.microsoft.com/office/drawing/2014/chart" uri="{C3380CC4-5D6E-409C-BE32-E72D297353CC}">
              <c16:uniqueId val="{00000001-C21B-4D1A-960E-339ED5797D3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2417</c:v>
                </c:pt>
                <c:pt idx="1">
                  <c:v>2292</c:v>
                </c:pt>
                <c:pt idx="2">
                  <c:v>2151</c:v>
                </c:pt>
              </c:numCache>
            </c:numRef>
          </c:val>
          <c:extLst>
            <c:ext xmlns:c16="http://schemas.microsoft.com/office/drawing/2014/chart" uri="{C3380CC4-5D6E-409C-BE32-E72D297353CC}">
              <c16:uniqueId val="{00000002-C21B-4D1A-960E-339ED5797D3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{8F1892F7-5D99-4BE2-A1E3-A78B3419823B}</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7539-41B3-85BC-9FE57FEC4ED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{140E7FE0-11CC-48D8-895D-6ADAE101D460}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539-41B3-85BC-9FE57FEC4ED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{E8FA1A78-F37B-46DB-B6EA-A939ED073C8E}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539-41B3-85BC-9FE57FEC4ED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{32584953-BAB4-465D-AAF3-698B5670A020}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539-41B3-85BC-9FE57FEC4ED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{AB3F25F6-C0D5-4FEF-9121-19C076BEB555}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539-41B3-85BC-9FE57FEC4ED2}"/>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{7F99773D-29B4-4BFC-9B47-D271DB745CD5}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7539-41B3-85BC-9FE57FEC4ED2}"/>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{9A894186-E23F-4F03-826F-AA964C1CCE19}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7539-41B3-85BC-9FE57FEC4ED2}"/>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{7C1AADF6-857D-4A6A-90CC-6142250F9B81}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7539-41B3-85BC-9FE57FEC4ED2}"/>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{7A5A17B3-9041-4EE6-92C6-F7B5A2433F84}</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7539-41B3-85BC-9FE57FEC4ED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60.8</c:v>
                </c:pt>
                <c:pt idx="8">
                  <c:v>62.1</c:v>
                </c:pt>
                <c:pt idx="16">
                  <c:v>64.2</c:v>
                </c:pt>
                <c:pt idx="24">
                  <c:v>62.1</c:v>
                </c:pt>
                <c:pt idx="32">
                  <c:v>63.8</c:v>
                </c:pt>
              </c:numCache>
            </c:numRef>
          </c:xVal>
          <c:yVal>
            <c:numRef>
              <c:f>公会計指標分析・財政指標組合せ分析表!$BP$51:$DC$51</c:f>
              <c:numCache>
                <c:formatCode>#,##0.0;"▲ "#,##0.0</c:formatCode>
                <c:ptCount val="40"/>
                <c:pt idx="0">
                  <c:v>3.7</c:v>
                </c:pt>
                <c:pt idx="8">
                  <c:v>15.5</c:v>
                </c:pt>
                <c:pt idx="16">
                  <c:v>18.3</c:v>
                </c:pt>
                <c:pt idx="24">
                  <c:v>29.3</c:v>
                </c:pt>
                <c:pt idx="32">
                  <c:v>32.6</c:v>
                </c:pt>
              </c:numCache>
            </c:numRef>
          </c:yVal>
          <c:smooth val="0"/>
          <c:extLst>
            <c:ext xmlns:c16="http://schemas.microsoft.com/office/drawing/2014/chart" uri="{C3380CC4-5D6E-409C-BE32-E72D297353CC}">
              <c16:uniqueId val="{00000009-7539-41B3-85BC-9FE57FEC4ED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{86020AC3-AE3E-4B24-A467-A6506CDCB8E4}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7539-41B3-85BC-9FE57FEC4ED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{047B4E8D-913F-4AC2-9E02-705562805055}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539-41B3-85BC-9FE57FEC4ED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{8327162E-1E93-4F66-A861-CE7F6B760B94}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539-41B3-85BC-9FE57FEC4ED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{D926EE9F-9BB5-4C75-B831-4EF28B0AA3B4}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539-41B3-85BC-9FE57FEC4ED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{6BC0AC92-171C-4481-9EED-0F5D5DA61D6D}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539-41B3-85BC-9FE57FEC4ED2}"/>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{4968E6AB-5B6C-4C74-843C-6BB9DBE79D52}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7539-41B3-85BC-9FE57FEC4ED2}"/>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{9846022E-B198-4A67-A3C0-BCB9D6BE7C2F}</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7539-41B3-85BC-9FE57FEC4ED2}"/>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{D86AEC90-C5F4-4987-85B7-52888E703672}</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7539-41B3-85BC-9FE57FEC4ED2}"/>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{93AC44CF-8416-4D7F-86B3-AAC0877092B2}</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7539-41B3-85BC-9FE57FEC4ED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61.3</c:v>
                </c:pt>
                <c:pt idx="8">
                  <c:v>62.2</c:v>
                </c:pt>
                <c:pt idx="16">
                  <c:v>63.6</c:v>
                </c:pt>
                <c:pt idx="24">
                  <c:v>64.7</c:v>
                </c:pt>
                <c:pt idx="32">
                  <c:v>66.3</c:v>
                </c:pt>
              </c:numCache>
            </c:numRef>
          </c:xVal>
          <c:yVal>
            <c:numRef>
              <c:f>公会計指標分析・財政指標組合せ分析表!$BP$55:$DC$55</c:f>
              <c:numCache>
                <c:formatCode>#,##0.0;"▲ "#,##0.0</c:formatCode>
                <c:ptCount val="40"/>
                <c:pt idx="0">
                  <c:v>10.4</c:v>
                </c:pt>
                <c:pt idx="8">
                  <c:v>10.9</c:v>
                </c:pt>
                <c:pt idx="16">
                  <c:v>6.5</c:v>
                </c:pt>
                <c:pt idx="24">
                  <c:v>0</c:v>
                </c:pt>
                <c:pt idx="32">
                  <c:v>0</c:v>
                </c:pt>
              </c:numCache>
            </c:numRef>
          </c:yVal>
          <c:smooth val="0"/>
          <c:extLst>
            <c:ext xmlns:c16="http://schemas.microsoft.com/office/drawing/2014/chart" uri="{C3380CC4-5D6E-409C-BE32-E72D297353CC}">
              <c16:uniqueId val="{00000013-7539-41B3-85BC-9FE57FEC4ED2}"/>
            </c:ext>
          </c:extLst>
        </c:ser>
        <c:dLbls>
          <c:showLegendKey val="0"/>
          <c:showVal val="1"/>
          <c:showCatName val="0"/>
          <c:showSerName val="0"/>
          <c:showPercent val="0"/>
          <c:showBubbleSize val="0"/>
        </c:dLbls>
        <c:axId val="46179840"/>
        <c:axId val="46181760"/>
      </c:scatterChart>
      <c:valAx>
        <c:axId val="46179840"/>
        <c:scaling>
          <c:orientation val="maxMin"/>
          <c:max val="67"/>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{08036178-2A32-41C4-8151-3B7230509415}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FA6A-4CA4-B324-50390BBB035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{E7DF600F-31C5-4D96-80DE-030512A6AF69}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A6A-4CA4-B324-50390BBB035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{0A527098-002B-4B96-84CB-32B2AE16E259}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A6A-4CA4-B324-50390BBB035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{7C2F1217-07F0-4AC3-A389-EC3FDE4C494F}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A6A-4CA4-B324-50390BBB035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{7404AEFB-AED7-40DF-BD2F-3259491B8B4F}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A6A-4CA4-B324-50390BBB035E}"/>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{D6DDF9FF-49CE-4D31-A993-F89FF0EF6E60}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FA6A-4CA4-B324-50390BBB035E}"/>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{D74E4B21-6BA3-4CC7-A809-DAB874624560}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FA6A-4CA4-B324-50390BBB035E}"/>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{D13C9D12-D21E-486A-890D-8DE617002F88}</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FA6A-4CA4-B324-50390BBB035E}"/>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{6029F00B-DFCE-4E8C-98A0-8AAACEC2F40A}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FA6A-4CA4-B324-50390BBB035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5.3</c:v>
                </c:pt>
                <c:pt idx="8">
                  <c:v>4.4000000000000004</c:v>
                </c:pt>
                <c:pt idx="16">
                  <c:v>3.8</c:v>
                </c:pt>
                <c:pt idx="24">
                  <c:v>4.5</c:v>
                </c:pt>
                <c:pt idx="32">
                  <c:v>5.4</c:v>
                </c:pt>
              </c:numCache>
            </c:numRef>
          </c:xVal>
          <c:yVal>
            <c:numRef>
              <c:f>公会計指標分析・財政指標組合せ分析表!$BP$73:$DC$73</c:f>
              <c:numCache>
                <c:formatCode>#,##0.0;"▲ "#,##0.0</c:formatCode>
                <c:ptCount val="40"/>
                <c:pt idx="0">
                  <c:v>3.7</c:v>
                </c:pt>
                <c:pt idx="8">
                  <c:v>15.5</c:v>
                </c:pt>
                <c:pt idx="16">
                  <c:v>18.3</c:v>
                </c:pt>
                <c:pt idx="24">
                  <c:v>29.3</c:v>
                </c:pt>
                <c:pt idx="32">
                  <c:v>32.6</c:v>
                </c:pt>
              </c:numCache>
            </c:numRef>
          </c:yVal>
          <c:smooth val="0"/>
          <c:extLst>
            <c:ext xmlns:c16="http://schemas.microsoft.com/office/drawing/2014/chart" uri="{C3380CC4-5D6E-409C-BE32-E72D297353CC}">
              <c16:uniqueId val="{00000009-FA6A-4CA4-B324-50390BBB035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{CE55AD0B-49B0-44C3-9C43-3CC04F31A84A}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FA6A-4CA4-B324-50390BBB035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{40A58C54-7C5F-417A-B79B-ADD82C3AD1E4}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A6A-4CA4-B324-50390BBB035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{6DB7D6E5-4AE0-468C-A789-487DBA0F8D98}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A6A-4CA4-B324-50390BBB035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{1BDEC66D-AD4E-4590-860A-6EB21B2E0A31}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A6A-4CA4-B324-50390BBB035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{02FE8E7B-C561-4218-A0C2-82085D62ECE4}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A6A-4CA4-B324-50390BBB035E}"/>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{4A933F25-5C49-4CEA-A81C-199E7CB2AEE1}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FA6A-4CA4-B324-50390BBB035E}"/>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{0AB55665-DAF0-417F-BC5B-8F51B6C44EB3}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FA6A-4CA4-B324-50390BBB035E}"/>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{3FEB6FF1-4C45-4D69-B376-E08D6A47DF4A}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FA6A-4CA4-B324-50390BBB035E}"/>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{2F86ADB8-1A77-4628-A40E-4C633A54B350}</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FA6A-4CA4-B324-50390BBB035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5.9</c:v>
                </c:pt>
                <c:pt idx="16">
                  <c:v>5.9</c:v>
                </c:pt>
                <c:pt idx="24">
                  <c:v>6.1</c:v>
                </c:pt>
                <c:pt idx="32">
                  <c:v>6.5</c:v>
                </c:pt>
              </c:numCache>
            </c:numRef>
          </c:xVal>
          <c:yVal>
            <c:numRef>
              <c:f>公会計指標分析・財政指標組合せ分析表!$BP$77:$DC$77</c:f>
              <c:numCache>
                <c:formatCode>#,##0.0;"▲ "#,##0.0</c:formatCode>
                <c:ptCount val="40"/>
                <c:pt idx="0">
                  <c:v>10.4</c:v>
                </c:pt>
                <c:pt idx="8">
                  <c:v>10.9</c:v>
                </c:pt>
                <c:pt idx="16">
                  <c:v>6.5</c:v>
                </c:pt>
                <c:pt idx="24">
                  <c:v>0</c:v>
                </c:pt>
                <c:pt idx="32">
                  <c:v>0</c:v>
                </c:pt>
              </c:numCache>
            </c:numRef>
          </c:yVal>
          <c:smooth val="0"/>
          <c:extLst>
            <c:ext xmlns:c16="http://schemas.microsoft.com/office/drawing/2014/chart" uri="{C3380CC4-5D6E-409C-BE32-E72D297353CC}">
              <c16:uniqueId val="{00000013-FA6A-4CA4-B324-50390BBB035E}"/>
            </c:ext>
          </c:extLst>
        </c:ser>
        <c:dLbls>
          <c:showLegendKey val="0"/>
          <c:showVal val="1"/>
          <c:showCatName val="0"/>
          <c:showSerName val="0"/>
          <c:showPercent val="0"/>
          <c:showBubbleSize val="0"/>
        </c:dLbls>
        <c:axId val="84219776"/>
        <c:axId val="84234240"/>
      </c:scatterChart>
      <c:valAx>
        <c:axId val="84219776"/>
        <c:scaling>
          <c:orientation val="maxMin"/>
          <c:max val="7"/>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実質公債費比率の分子は令和</a:t>
          </a:r>
          <a:r>
            <a:rPr kumimoji="1" lang="en-US" altLang="ja-JP" sz="1300">
              <a:latin typeface="ＭＳ ゴシック" pitchFamily="49" charset="-128"/>
              <a:ea typeface="ＭＳ ゴシック" pitchFamily="49" charset="-128"/>
            </a:rPr>
            <a:t>5</a:t>
          </a:r>
          <a:r>
            <a:rPr kumimoji="1" lang="ja-JP" altLang="en-US" sz="1300">
              <a:latin typeface="ＭＳ ゴシック" pitchFamily="49" charset="-128"/>
              <a:ea typeface="ＭＳ ゴシック" pitchFamily="49" charset="-128"/>
            </a:rPr>
            <a:t>年度で</a:t>
          </a:r>
          <a:r>
            <a:rPr kumimoji="1" lang="en-US" altLang="ja-JP" sz="1300">
              <a:latin typeface="ＭＳ ゴシック" pitchFamily="49" charset="-128"/>
              <a:ea typeface="ＭＳ ゴシック" pitchFamily="49" charset="-128"/>
            </a:rPr>
            <a:t>310</a:t>
          </a:r>
          <a:r>
            <a:rPr kumimoji="1" lang="ja-JP" altLang="en-US" sz="1300">
              <a:latin typeface="ＭＳ ゴシック" pitchFamily="49" charset="-128"/>
              <a:ea typeface="ＭＳ ゴシック" pitchFamily="49" charset="-128"/>
            </a:rPr>
            <a:t>百万円となり、前年度と比較すると</a:t>
          </a:r>
          <a:r>
            <a:rPr kumimoji="1" lang="en-US" altLang="ja-JP" sz="1300">
              <a:latin typeface="ＭＳ ゴシック" pitchFamily="49" charset="-128"/>
              <a:ea typeface="ＭＳ ゴシック" pitchFamily="49" charset="-128"/>
            </a:rPr>
            <a:t>43</a:t>
          </a:r>
          <a:r>
            <a:rPr kumimoji="1" lang="ja-JP" altLang="en-US" sz="1300">
              <a:latin typeface="ＭＳ ゴシック" pitchFamily="49" charset="-128"/>
              <a:ea typeface="ＭＳ ゴシック" pitchFamily="49" charset="-128"/>
            </a:rPr>
            <a:t>百万円の増加となった。要因としては、地方債の償還開始による元利償還金の増により、公債費等で負担した一般財源額が増加したことによるものである。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今後は、合併特例債を活用した建設事業、学校教育施設等整備事業債を活用した学校施設の建設事業、公共事業等債や地方道路等整備事業債を活用した道路事業の元金償還が開始することで、実質公債費比率が上昇していく。</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よって、今後はこれまで以上に公債費の適正化に努める必要がある。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満期一括償還地方債の発行はなし。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建設事業の繰越により、地方債現在高は減少したものの、充当可能基金や基準財政需要額算入見込額の減少により、将来負担額（</a:t>
          </a:r>
          <a:r>
            <a:rPr kumimoji="1" lang="en-US" altLang="ja-JP" sz="1100">
              <a:latin typeface="ＭＳ ゴシック" pitchFamily="49" charset="-128"/>
              <a:ea typeface="ＭＳ ゴシック" pitchFamily="49" charset="-128"/>
            </a:rPr>
            <a:t>A</a:t>
          </a:r>
          <a:r>
            <a:rPr kumimoji="1" lang="ja-JP" altLang="en-US" sz="1100">
              <a:latin typeface="ＭＳ ゴシック" pitchFamily="49" charset="-128"/>
              <a:ea typeface="ＭＳ ゴシック" pitchFamily="49" charset="-128"/>
            </a:rPr>
            <a:t>）が充当可能財源等（</a:t>
          </a:r>
          <a:r>
            <a:rPr kumimoji="1" lang="en-US" altLang="ja-JP" sz="1100">
              <a:latin typeface="ＭＳ ゴシック" pitchFamily="49" charset="-128"/>
              <a:ea typeface="ＭＳ ゴシック" pitchFamily="49" charset="-128"/>
            </a:rPr>
            <a:t>B</a:t>
          </a:r>
          <a:r>
            <a:rPr kumimoji="1" lang="ja-JP" altLang="en-US" sz="1100">
              <a:latin typeface="ＭＳ ゴシック" pitchFamily="49" charset="-128"/>
              <a:ea typeface="ＭＳ ゴシック" pitchFamily="49" charset="-128"/>
            </a:rPr>
            <a:t>）を上回っている。前年度と比較して将来負担比率の分子は、財源不足により、財政調整基金を取崩したことや特定目的基金を取崩したことで充当可能基金が減少したことにより増加した。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地方債現在高については、これまでほとんどが基準財政需要額に算入される合併特例債や臨時財政対策債であったため、抑制を図れてきたが、愛知中学校大規模増改築事業に合併特例債を活用したことで、発行可能額はごくわずかとなったことから、今後も今までと同水準の建設事業を実施すれば、悪化していくことは必至であ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また、歳入の一般財源が減少することや公共施設の維持保全や最適配置に費用がかかることにより、充当可能基金の取崩しが発生することが予想されていることから、今までと同水準を維持していくことは非常に困難であると考えてい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今後の取組として、地方債の現在高を減少させるために真に必要な建設事業の見極めを行い、新規発行額が償還額を超えないように抑制することが必要と考えている。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滋賀県愛荘町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・財政調整基金および減債基金：令和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年度は個人町民税、固定資産税の増により、町税は増加したものの、臨時財政対策債の減により一般財源が減少したことや、庁舎等リニューアル事業等の支出の増加に伴い、財政調整基金を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百万円取崩したため減少した。減債基金は普通交付税の再算定による臨時財政対策債償還基金費の積立てを行ったため増加した。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・その他特定目的基金：合併振興基金については、新町まちづくり計画に基づくソフト事業の財源とするため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百万円取崩したことにより減少した。教育振興基金については、幼小中施設改修事業や給食管理運営事業の財源とするため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上記に伴い、基金全体として、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今後は、経常一般財源が減少する見込みであり、決算余剰金が発生しない見込みであるため、基本的には基金積立ては利子収入のみとなる。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また、取崩しについては、以下の各基金に記載のとおりである。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・合併振興基金：新町まちづくり計画に基づくソフト事業に充当するもの。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・教育振興基金：教育の振興を図るため、幼稚園、小学校、中学校等の教育施設の改修、維持補修等に充当するもの。</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・合併振興基金：新町まちづくり計画に基づくソフト事業である給食管理運営事業、中山道愛知川宿活性化事業、湖東三山館管理事業の財源とするため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・教育振興基金：幼小中施設改修事業や給食管理運営事業の財源とするため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・合併振興基金：財政調整基金の状況も踏まえ、経常一般財源の減少分を補てんするため、新町まちづくり計画に基づくソフト事業の経常経費の財源とする。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地域基盤づくり推進基金、防災基金等その他の特定目的基金：地方債を活用しても、交付税措置の無い普通建設事業の財源とすることや、地方債が活用できない臨時で実施するソフト事業の財源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個人町民税、固定資産税の増により、町税は増加したものの、臨時財政対策債の減により一般財源が減少したことや、庁舎等リニューアル事業等の支出の増加に伴い、財政調整基金を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百万円取崩しを行ったため減少した。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今後は、経常一般財源が減少する見込みであるため、その減収分を補てんすることを目的に基金の取崩しを行う。基金残高は、標準財政規模の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％程度となるよう、公共施設の最適配置や事務事業の見直しなどの取組により、行財政基盤の強化に努める。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普通交付税の再算定により、臨時財政対策債償還基金費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31,889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千円と利子収入</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千円の積立てを行ったことで増加した。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在、庁舎等リニューアル事業、学校施設改修事業、町道愛知川栗田線道路改良事業などのハード整備を行っており地方債残高は増加傾向である。減債基金は地方債の適正な管理のため積立ている基金であるが、今後は、経常一般財源が減少する見込みであり、決算余剰金が発生しない見込みであるため、基金に積み立てることは困難である。よって、減債基金を活用し繰上償還を実施することは難しいことから、これまでと同様に公共事業の見極めによる地方債の過剰な新規発行を抑制するとともに、地方債を発行する場合においても交付税措置のある有利な地方債を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8780A20E-E15F-4025-9974-D4CEAE860C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842DB4DA-B534-4D33-B046-9ABEE654CA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8767B961-3244-4BC2-B2DD-6487AA79CB08}"/>
            </a:ext>
          </a:extLst>
        </xdr:cNvPr>
        <xdr:cNvSpPr/>
      </xdr:nvSpPr>
      <xdr:spPr>
        <a:xfrm>
          <a:off x="352425" y="66675"/>
          <a:ext cx="114077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2F902A4B-C830-474A-8A5F-89AFA3CD059D}"/>
            </a:ext>
          </a:extLst>
        </xdr:cNvPr>
        <xdr:cNvSpPr/>
      </xdr:nvSpPr>
      <xdr:spPr>
        <a:xfrm>
          <a:off x="15351125" y="190500"/>
          <a:ext cx="3552825"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25D60754-EF94-49F0-B9C1-897EBABDB91D}"/>
            </a:ext>
          </a:extLst>
        </xdr:cNvPr>
        <xdr:cNvSpPr/>
      </xdr:nvSpPr>
      <xdr:spPr>
        <a:xfrm>
          <a:off x="15360650" y="219075"/>
          <a:ext cx="3524250" cy="5016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1623AEF-3DA9-4D8D-BDBF-E2E24B0EF89F}"/>
            </a:ext>
          </a:extLst>
        </xdr:cNvPr>
        <xdr:cNvSpPr/>
      </xdr:nvSpPr>
      <xdr:spPr>
        <a:xfrm>
          <a:off x="15389225" y="238125"/>
          <a:ext cx="34671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A946FDC2-54CF-4457-8A07-E1DE42AA8772}"/>
            </a:ext>
          </a:extLst>
        </xdr:cNvPr>
        <xdr:cNvSpPr/>
      </xdr:nvSpPr>
      <xdr:spPr>
        <a:xfrm>
          <a:off x="12827000" y="190500"/>
          <a:ext cx="2390775"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DCD610EC-7627-4A97-BA05-9FB80D39C09C}"/>
            </a:ext>
          </a:extLst>
        </xdr:cNvPr>
        <xdr:cNvSpPr/>
      </xdr:nvSpPr>
      <xdr:spPr>
        <a:xfrm>
          <a:off x="12855575" y="219075"/>
          <a:ext cx="2343150" cy="5016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4091EDC7-1D57-42C6-8262-5FC761D76BEC}"/>
            </a:ext>
          </a:extLst>
        </xdr:cNvPr>
        <xdr:cNvSpPr/>
      </xdr:nvSpPr>
      <xdr:spPr>
        <a:xfrm>
          <a:off x="12874625" y="238125"/>
          <a:ext cx="2314575" cy="4635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223967-6BC6-4F63-9A7A-AC92BDF4DB36}"/>
            </a:ext>
          </a:extLst>
        </xdr:cNvPr>
        <xdr:cNvSpPr/>
      </xdr:nvSpPr>
      <xdr:spPr>
        <a:xfrm>
          <a:off x="447675" y="892175"/>
          <a:ext cx="9083675"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9F830AB1-0ACA-436E-842A-918A68F54E90}"/>
            </a:ext>
          </a:extLst>
        </xdr:cNvPr>
        <xdr:cNvSpPr/>
      </xdr:nvSpPr>
      <xdr:spPr>
        <a:xfrm>
          <a:off x="568325" y="920750"/>
          <a:ext cx="1247775"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7CC0F89-2372-47D7-9252-A6E691780E92}"/>
            </a:ext>
          </a:extLst>
        </xdr:cNvPr>
        <xdr:cNvSpPr/>
      </xdr:nvSpPr>
      <xdr:spPr>
        <a:xfrm>
          <a:off x="1768475" y="920750"/>
          <a:ext cx="1200150"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21,194
20,062
37.97
10,892,532
10,684,106
138,179
6,178,648
12,947,809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ECAE5F6C-FE69-490D-966C-8C75C4A6A1EE}"/>
            </a:ext>
          </a:extLst>
        </xdr:cNvPr>
        <xdr:cNvSpPr/>
      </xdr:nvSpPr>
      <xdr:spPr>
        <a:xfrm>
          <a:off x="2968625" y="920750"/>
          <a:ext cx="1371600"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92A4A5C3-4123-4E27-81C9-A89BFB4384AA}"/>
            </a:ext>
          </a:extLst>
        </xdr:cNvPr>
        <xdr:cNvSpPr/>
      </xdr:nvSpPr>
      <xdr:spPr>
        <a:xfrm>
          <a:off x="4340225" y="939800"/>
          <a:ext cx="1828800" cy="9048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9D59B480-FD59-4642-B9B2-0BB080E47EEE}"/>
            </a:ext>
          </a:extLst>
        </xdr:cNvPr>
        <xdr:cNvSpPr/>
      </xdr:nvSpPr>
      <xdr:spPr>
        <a:xfrm>
          <a:off x="6169025" y="939800"/>
          <a:ext cx="1133475" cy="9048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32.6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3F0B8635-2531-4ABF-A1E9-E18C83E228AC}"/>
            </a:ext>
          </a:extLst>
        </xdr:cNvPr>
        <xdr:cNvSpPr/>
      </xdr:nvSpPr>
      <xdr:spPr>
        <a:xfrm>
          <a:off x="7369175" y="949325"/>
          <a:ext cx="571500" cy="9048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C2B12D79-F02C-4B10-B2F6-F7FF65C04105}"/>
            </a:ext>
          </a:extLst>
        </xdr:cNvPr>
        <xdr:cNvSpPr/>
      </xdr:nvSpPr>
      <xdr:spPr>
        <a:xfrm>
          <a:off x="4340225" y="168275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AEB740D7-089A-4E3A-BC38-43A7A5F1A0A5}"/>
            </a:ext>
          </a:extLst>
        </xdr:cNvPr>
        <xdr:cNvSpPr/>
      </xdr:nvSpPr>
      <xdr:spPr>
        <a:xfrm>
          <a:off x="6226175" y="1682750"/>
          <a:ext cx="33051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EE937D9D-F554-404A-88F5-4B4D1631C63E}"/>
            </a:ext>
          </a:extLst>
        </xdr:cNvPr>
        <xdr:cNvSpPr/>
      </xdr:nvSpPr>
      <xdr:spPr>
        <a:xfrm>
          <a:off x="9988550" y="892175"/>
          <a:ext cx="1371600" cy="12192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4F0F835B-524C-428B-B8C5-D59FEF2D82F0}"/>
            </a:ext>
          </a:extLst>
        </xdr:cNvPr>
        <xdr:cNvSpPr/>
      </xdr:nvSpPr>
      <xdr:spPr>
        <a:xfrm>
          <a:off x="10217150" y="949325"/>
          <a:ext cx="120015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16585AA1-83C8-4963-9F5D-36A56BABDBDD}"/>
            </a:ext>
          </a:extLst>
        </xdr:cNvPr>
        <xdr:cNvSpPr/>
      </xdr:nvSpPr>
      <xdr:spPr>
        <a:xfrm>
          <a:off x="10217150" y="1216025"/>
          <a:ext cx="1200150" cy="495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31663B5C-4A4B-4C66-976C-5C71A3CD90B8}"/>
            </a:ext>
          </a:extLst>
        </xdr:cNvPr>
        <xdr:cNvSpPr/>
      </xdr:nvSpPr>
      <xdr:spPr>
        <a:xfrm>
          <a:off x="10217150" y="1539875"/>
          <a:ext cx="1323975" cy="619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15E1B4C8-6461-4C54-A473-2EC710C60E91}"/>
            </a:ext>
          </a:extLst>
        </xdr:cNvPr>
        <xdr:cNvCxnSpPr/>
      </xdr:nvCxnSpPr>
      <xdr:spPr>
        <a:xfrm flipH="1">
          <a:off x="10055225" y="104457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78AA5412-ECFB-4EE0-8385-110C6C40C980}"/>
            </a:ext>
          </a:extLst>
        </xdr:cNvPr>
        <xdr:cNvSpPr/>
      </xdr:nvSpPr>
      <xdr:spPr>
        <a:xfrm>
          <a:off x="10106025" y="10064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9F6FC713-77FA-48F2-9797-770A40263015}"/>
            </a:ext>
          </a:extLst>
        </xdr:cNvPr>
        <xdr:cNvSpPr/>
      </xdr:nvSpPr>
      <xdr:spPr>
        <a:xfrm>
          <a:off x="10106025" y="131127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B4A0BC6B-2725-47AE-9CDC-1EBDA0D86DB2}"/>
            </a:ext>
          </a:extLst>
        </xdr:cNvPr>
        <xdr:cNvCxnSpPr/>
      </xdr:nvCxnSpPr>
      <xdr:spPr>
        <a:xfrm>
          <a:off x="10153650" y="15398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3419A162-1C7C-4A95-8ACB-B8262141519D}"/>
            </a:ext>
          </a:extLst>
        </xdr:cNvPr>
        <xdr:cNvCxnSpPr/>
      </xdr:nvCxnSpPr>
      <xdr:spPr>
        <a:xfrm>
          <a:off x="10074275" y="15398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6C074577-97F8-46FA-A340-F2B89C1EC4ED}"/>
            </a:ext>
          </a:extLst>
        </xdr:cNvPr>
        <xdr:cNvCxnSpPr/>
      </xdr:nvCxnSpPr>
      <xdr:spPr>
        <a:xfrm flipV="1">
          <a:off x="10153650" y="17716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BE51CEEA-8795-46C8-B9B6-8C8529E626D7}"/>
            </a:ext>
          </a:extLst>
        </xdr:cNvPr>
        <xdr:cNvCxnSpPr/>
      </xdr:nvCxnSpPr>
      <xdr:spPr>
        <a:xfrm>
          <a:off x="10074275" y="19018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7BA879A-B06C-44C9-BB90-4D6870E7E6EA}"/>
            </a:ext>
          </a:extLst>
        </xdr:cNvPr>
        <xdr:cNvSpPr txBox="1"/>
      </xdr:nvSpPr>
      <xdr:spPr>
        <a:xfrm>
          <a:off x="419100" y="26828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7A138535-84F4-47AC-9D31-F2B6644EC202}"/>
            </a:ext>
          </a:extLst>
        </xdr:cNvPr>
        <xdr:cNvSpPr txBox="1"/>
      </xdr:nvSpPr>
      <xdr:spPr>
        <a:xfrm>
          <a:off x="419100" y="29114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A0F76B7B-5366-48BE-8C3A-9DF62A218820}"/>
            </a:ext>
          </a:extLst>
        </xdr:cNvPr>
        <xdr:cNvSpPr txBox="1"/>
      </xdr:nvSpPr>
      <xdr:spPr>
        <a:xfrm>
          <a:off x="419100" y="314007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FABD9074-16FD-49C2-9653-E06569E9F6DC}"/>
            </a:ext>
          </a:extLst>
        </xdr:cNvPr>
        <xdr:cNvSpPr txBox="1"/>
      </xdr:nvSpPr>
      <xdr:spPr>
        <a:xfrm>
          <a:off x="419100" y="33686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2627D7CB-A1A3-4900-B6B6-CE4DD1DD0038}"/>
            </a:ext>
          </a:extLst>
        </xdr:cNvPr>
        <xdr:cNvSpPr txBox="1"/>
      </xdr:nvSpPr>
      <xdr:spPr>
        <a:xfrm>
          <a:off x="419100" y="359727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E144DB29-1ADD-448C-B4A8-8333E8385F8A}"/>
            </a:ext>
          </a:extLst>
        </xdr:cNvPr>
        <xdr:cNvSpPr/>
      </xdr:nvSpPr>
      <xdr:spPr>
        <a:xfrm>
          <a:off x="1158875" y="4092575"/>
          <a:ext cx="3819525" cy="3143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D89B6FCC-9DAD-4559-88A8-41459714E18A}"/>
            </a:ext>
          </a:extLst>
        </xdr:cNvPr>
        <xdr:cNvSpPr/>
      </xdr:nvSpPr>
      <xdr:spPr>
        <a:xfrm>
          <a:off x="1811514" y="4465892"/>
          <a:ext cx="1558571"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278AA171-5C13-4B76-8F11-3E86F081FE13}"/>
            </a:ext>
          </a:extLst>
        </xdr:cNvPr>
        <xdr:cNvSpPr/>
      </xdr:nvSpPr>
      <xdr:spPr>
        <a:xfrm>
          <a:off x="3468364" y="4449221"/>
          <a:ext cx="759471"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8C558365-7533-43D3-8C38-F8B201B7A717}"/>
            </a:ext>
          </a:extLst>
        </xdr:cNvPr>
        <xdr:cNvSpPr/>
      </xdr:nvSpPr>
      <xdr:spPr>
        <a:xfrm>
          <a:off x="4930775"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2664B68D-7232-4297-8AB6-FCDD069E7F35}"/>
            </a:ext>
          </a:extLst>
        </xdr:cNvPr>
        <xdr:cNvSpPr/>
      </xdr:nvSpPr>
      <xdr:spPr>
        <a:xfrm>
          <a:off x="4930775"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9BB345E-B05D-4B6E-AE70-15B8F5514490}"/>
            </a:ext>
          </a:extLst>
        </xdr:cNvPr>
        <xdr:cNvSpPr/>
      </xdr:nvSpPr>
      <xdr:spPr>
        <a:xfrm>
          <a:off x="6302375"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5EAB7129-5EFB-4E4E-9209-7DCA4863B477}"/>
            </a:ext>
          </a:extLst>
        </xdr:cNvPr>
        <xdr:cNvSpPr/>
      </xdr:nvSpPr>
      <xdr:spPr>
        <a:xfrm>
          <a:off x="6302375"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1663E0D9-053E-4FE2-B3C4-BB7A685E9F5A}"/>
            </a:ext>
          </a:extLst>
        </xdr:cNvPr>
        <xdr:cNvSpPr/>
      </xdr:nvSpPr>
      <xdr:spPr>
        <a:xfrm>
          <a:off x="7797800"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58C291A9-2F77-42CD-B1B3-2CDEF8E0CD37}"/>
            </a:ext>
          </a:extLst>
        </xdr:cNvPr>
        <xdr:cNvSpPr/>
      </xdr:nvSpPr>
      <xdr:spPr>
        <a:xfrm>
          <a:off x="7797800"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3983C985-75D4-4467-A1D7-A12948E14365}"/>
            </a:ext>
          </a:extLst>
        </xdr:cNvPr>
        <xdr:cNvSpPr/>
      </xdr:nvSpPr>
      <xdr:spPr>
        <a:xfrm>
          <a:off x="1158875" y="4768850"/>
          <a:ext cx="381952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15A69A50-6B89-4952-84B0-44277C953283}"/>
            </a:ext>
          </a:extLst>
        </xdr:cNvPr>
        <xdr:cNvSpPr/>
      </xdr:nvSpPr>
      <xdr:spPr>
        <a:xfrm>
          <a:off x="5226050" y="476885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83D9889-45A8-44A9-A391-40E687B7C9B3}"/>
            </a:ext>
          </a:extLst>
        </xdr:cNvPr>
        <xdr:cNvSpPr/>
      </xdr:nvSpPr>
      <xdr:spPr>
        <a:xfrm>
          <a:off x="5226050" y="483552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68CA884B-AE43-4A31-AC60-1AB5DEECA710}"/>
            </a:ext>
          </a:extLst>
        </xdr:cNvPr>
        <xdr:cNvSpPr txBox="1"/>
      </xdr:nvSpPr>
      <xdr:spPr>
        <a:xfrm>
          <a:off x="5283200" y="504507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有形固定資産減価償却率は全国平均と県平均と同率で推移しているが、各類型では公民館</a:t>
          </a:r>
          <a:r>
            <a:rPr kumimoji="1" lang="en-US" altLang="ja-JP" sz="1100">
              <a:latin typeface="ＭＳ Ｐゴシック" panose="020B0600070205080204" pitchFamily="50" charset="-128"/>
              <a:ea typeface="ＭＳ Ｐゴシック" panose="020B0600070205080204" pitchFamily="50" charset="-128"/>
            </a:rPr>
            <a:t>84.7</a:t>
          </a:r>
          <a:r>
            <a:rPr kumimoji="1" lang="ja-JP" altLang="en-US" sz="1100">
              <a:latin typeface="ＭＳ Ｐゴシック" panose="020B0600070205080204" pitchFamily="50" charset="-128"/>
              <a:ea typeface="ＭＳ Ｐゴシック" panose="020B0600070205080204" pitchFamily="50" charset="-128"/>
            </a:rPr>
            <a:t>％、庁舎</a:t>
          </a:r>
          <a:r>
            <a:rPr kumimoji="1" lang="en-US" altLang="ja-JP" sz="1100">
              <a:latin typeface="ＭＳ Ｐゴシック" panose="020B0600070205080204" pitchFamily="50" charset="-128"/>
              <a:ea typeface="ＭＳ Ｐゴシック" panose="020B0600070205080204" pitchFamily="50" charset="-128"/>
            </a:rPr>
            <a:t>79</a:t>
          </a:r>
          <a:r>
            <a:rPr kumimoji="1" lang="ja-JP" altLang="en-US" sz="1100">
              <a:latin typeface="ＭＳ Ｐゴシック" panose="020B0600070205080204" pitchFamily="50" charset="-128"/>
              <a:ea typeface="ＭＳ Ｐゴシック" panose="020B0600070205080204" pitchFamily="50" charset="-128"/>
            </a:rPr>
            <a:t>％、橋りょう</a:t>
          </a:r>
          <a:r>
            <a:rPr kumimoji="1" lang="en-US" altLang="ja-JP" sz="1100">
              <a:latin typeface="ＭＳ Ｐゴシック" panose="020B0600070205080204" pitchFamily="50" charset="-128"/>
              <a:ea typeface="ＭＳ Ｐゴシック" panose="020B0600070205080204" pitchFamily="50" charset="-128"/>
            </a:rPr>
            <a:t>77.3</a:t>
          </a:r>
          <a:r>
            <a:rPr kumimoji="1" lang="ja-JP" altLang="en-US" sz="1100">
              <a:latin typeface="ＭＳ Ｐゴシック" panose="020B0600070205080204" pitchFamily="50" charset="-128"/>
              <a:ea typeface="ＭＳ Ｐゴシック" panose="020B0600070205080204" pitchFamily="50" charset="-128"/>
            </a:rPr>
            <a:t>％、道路</a:t>
          </a:r>
          <a:r>
            <a:rPr kumimoji="1" lang="en-US" altLang="ja-JP" sz="1100">
              <a:latin typeface="ＭＳ Ｐゴシック" panose="020B0600070205080204" pitchFamily="50" charset="-128"/>
              <a:ea typeface="ＭＳ Ｐゴシック" panose="020B0600070205080204" pitchFamily="50" charset="-128"/>
            </a:rPr>
            <a:t>71.4</a:t>
          </a:r>
          <a:r>
            <a:rPr kumimoji="1" lang="ja-JP" altLang="en-US" sz="1100">
              <a:latin typeface="ＭＳ Ｐゴシック" panose="020B0600070205080204" pitchFamily="50" charset="-128"/>
              <a:ea typeface="ＭＳ Ｐゴシック" panose="020B0600070205080204" pitchFamily="50" charset="-128"/>
            </a:rPr>
            <a:t>％となっている。</a:t>
          </a:r>
        </a:p>
        <a:p>
          <a:r>
            <a:rPr kumimoji="1" lang="ja-JP" altLang="en-US" sz="1100">
              <a:latin typeface="ＭＳ Ｐゴシック" panose="020B0600070205080204" pitchFamily="50" charset="-128"/>
              <a:ea typeface="ＭＳ Ｐゴシック" panose="020B0600070205080204" pitchFamily="50" charset="-128"/>
            </a:rPr>
            <a:t>　インフラの更新は先送りできないため、今後については、公共施設等総合管理計画および公共施設（建物）個別施設計画に基づき、施設統廃合等、公共施設の最適配置を推進するとともに、計画的な整備をもって有形固定資産原価償却率の適正数値の維持に努める。</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AA503B52-4BA6-40F9-91B1-68BBDF291FB2}"/>
            </a:ext>
          </a:extLst>
        </xdr:cNvPr>
        <xdr:cNvSpPr txBox="1"/>
      </xdr:nvSpPr>
      <xdr:spPr>
        <a:xfrm>
          <a:off x="1130300" y="45878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69EB5DED-32DC-4D97-A84D-1F86002D8780}"/>
            </a:ext>
          </a:extLst>
        </xdr:cNvPr>
        <xdr:cNvCxnSpPr/>
      </xdr:nvCxnSpPr>
      <xdr:spPr>
        <a:xfrm>
          <a:off x="1158875" y="68072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5576DB42-7919-41FE-B17C-F83D14266A2C}"/>
            </a:ext>
          </a:extLst>
        </xdr:cNvPr>
        <xdr:cNvSpPr txBox="1"/>
      </xdr:nvSpPr>
      <xdr:spPr>
        <a:xfrm>
          <a:off x="741836" y="67229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3800749F-5519-4EBA-8CBB-92142B9A3CAC}"/>
            </a:ext>
          </a:extLst>
        </xdr:cNvPr>
        <xdr:cNvCxnSpPr/>
      </xdr:nvCxnSpPr>
      <xdr:spPr>
        <a:xfrm>
          <a:off x="1158875" y="6475942"/>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1B3058F2-5AF3-468E-9384-B46C7D2920B2}"/>
            </a:ext>
          </a:extLst>
        </xdr:cNvPr>
        <xdr:cNvSpPr txBox="1"/>
      </xdr:nvSpPr>
      <xdr:spPr>
        <a:xfrm>
          <a:off x="789956" y="63821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E9314783-B61C-4F4F-96EA-0831BEFE75AA}"/>
            </a:ext>
          </a:extLst>
        </xdr:cNvPr>
        <xdr:cNvCxnSpPr/>
      </xdr:nvCxnSpPr>
      <xdr:spPr>
        <a:xfrm>
          <a:off x="1158875" y="6135158"/>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33D5991A-32AD-4FD7-AC63-4C1C71D03BC6}"/>
            </a:ext>
          </a:extLst>
        </xdr:cNvPr>
        <xdr:cNvSpPr txBox="1"/>
      </xdr:nvSpPr>
      <xdr:spPr>
        <a:xfrm>
          <a:off x="789956" y="60413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33539534-A447-4734-982D-7AE27819307C}"/>
            </a:ext>
          </a:extLst>
        </xdr:cNvPr>
        <xdr:cNvCxnSpPr/>
      </xdr:nvCxnSpPr>
      <xdr:spPr>
        <a:xfrm>
          <a:off x="1158875" y="579755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C1A7BBF4-9BAB-4C25-82B0-615A9C387D97}"/>
            </a:ext>
          </a:extLst>
        </xdr:cNvPr>
        <xdr:cNvSpPr txBox="1"/>
      </xdr:nvSpPr>
      <xdr:spPr>
        <a:xfrm>
          <a:off x="789956" y="57037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71970D85-F5C0-4B1D-AF76-8564DDA4AA9E}"/>
            </a:ext>
          </a:extLst>
        </xdr:cNvPr>
        <xdr:cNvCxnSpPr/>
      </xdr:nvCxnSpPr>
      <xdr:spPr>
        <a:xfrm>
          <a:off x="1158875" y="5456767"/>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A60D3DAC-078E-4625-BE2C-499B7B86F23E}"/>
            </a:ext>
          </a:extLst>
        </xdr:cNvPr>
        <xdr:cNvSpPr txBox="1"/>
      </xdr:nvSpPr>
      <xdr:spPr>
        <a:xfrm>
          <a:off x="789956" y="53629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55C4EFB5-3A92-4E64-B14C-1EF03A4E1C5D}"/>
            </a:ext>
          </a:extLst>
        </xdr:cNvPr>
        <xdr:cNvCxnSpPr/>
      </xdr:nvCxnSpPr>
      <xdr:spPr>
        <a:xfrm>
          <a:off x="1158875" y="5115983"/>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B2E1F0CC-A867-4D8C-B558-502FC466176F}"/>
            </a:ext>
          </a:extLst>
        </xdr:cNvPr>
        <xdr:cNvSpPr txBox="1"/>
      </xdr:nvSpPr>
      <xdr:spPr>
        <a:xfrm>
          <a:off x="789956" y="5031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E8A87CEE-27C1-4E4E-B348-DBD36BA94DC9}"/>
            </a:ext>
          </a:extLst>
        </xdr:cNvPr>
        <xdr:cNvCxnSpPr/>
      </xdr:nvCxnSpPr>
      <xdr:spPr>
        <a:xfrm>
          <a:off x="1158875" y="476885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1A931C77-A083-49B9-99A4-F2B1545C0863}"/>
            </a:ext>
          </a:extLst>
        </xdr:cNvPr>
        <xdr:cNvSpPr txBox="1"/>
      </xdr:nvSpPr>
      <xdr:spPr>
        <a:xfrm>
          <a:off x="789956" y="4684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205A1EA5-B5DA-453B-98A2-F0216C245F6F}"/>
            </a:ext>
          </a:extLst>
        </xdr:cNvPr>
        <xdr:cNvSpPr/>
      </xdr:nvSpPr>
      <xdr:spPr>
        <a:xfrm>
          <a:off x="1158875" y="4768850"/>
          <a:ext cx="381952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59690</xdr:rowOff>
    </xdr:from>
    <xdr:to>
      <xdr:col>23</xdr:col>
      <xdr:colOff>85090</xdr:colOff>
      <xdr:row>33</xdr:row>
      <xdr:rowOff>70908</xdr:rowOff>
    </xdr:to>
    <xdr:cxnSp macro="">
      <xdr:nvCxnSpPr>
        <xdr:cNvPr id="65" name="直線コネクタ 64">
          <a:extLst>
            <a:ext uri="{FF2B5EF4-FFF2-40B4-BE49-F238E27FC236}">
              <a16:creationId xmlns:a16="http://schemas.microsoft.com/office/drawing/2014/main" id="{067D7625-5EA2-43CF-B2E2-DAA66A890326}"/>
            </a:ext>
          </a:extLst>
        </xdr:cNvPr>
        <xdr:cNvCxnSpPr/>
      </xdr:nvCxnSpPr>
      <xdr:spPr>
        <a:xfrm flipV="1">
          <a:off x="4306570" y="5250815"/>
          <a:ext cx="1270" cy="979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74735</xdr:rowOff>
    </xdr:from>
    <xdr:ext cx="405111" cy="259045"/>
    <xdr:sp macro="" textlink="">
      <xdr:nvSpPr>
        <xdr:cNvPr id="66" name="有形固定資産減価償却率最小値テキスト">
          <a:extLst>
            <a:ext uri="{FF2B5EF4-FFF2-40B4-BE49-F238E27FC236}">
              <a16:creationId xmlns:a16="http://schemas.microsoft.com/office/drawing/2014/main" id="{C341D616-96E2-49F9-B1F9-F3D3C1333F39}"/>
            </a:ext>
          </a:extLst>
        </xdr:cNvPr>
        <xdr:cNvSpPr txBox="1"/>
      </xdr:nvSpPr>
      <xdr:spPr>
        <a:xfrm>
          <a:off x="4359275" y="6237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70908</xdr:rowOff>
    </xdr:from>
    <xdr:to>
      <xdr:col>23</xdr:col>
      <xdr:colOff>174625</xdr:colOff>
      <xdr:row>33</xdr:row>
      <xdr:rowOff>70908</xdr:rowOff>
    </xdr:to>
    <xdr:cxnSp macro="">
      <xdr:nvCxnSpPr>
        <xdr:cNvPr id="67" name="直線コネクタ 66">
          <a:extLst>
            <a:ext uri="{FF2B5EF4-FFF2-40B4-BE49-F238E27FC236}">
              <a16:creationId xmlns:a16="http://schemas.microsoft.com/office/drawing/2014/main" id="{4EAE345D-F5DB-4E92-8DF9-D41BFC9352B4}"/>
            </a:ext>
          </a:extLst>
        </xdr:cNvPr>
        <xdr:cNvCxnSpPr/>
      </xdr:nvCxnSpPr>
      <xdr:spPr>
        <a:xfrm>
          <a:off x="4216400" y="6230408"/>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6367</xdr:rowOff>
    </xdr:from>
    <xdr:ext cx="405111" cy="259045"/>
    <xdr:sp macro="" textlink="">
      <xdr:nvSpPr>
        <xdr:cNvPr id="68" name="有形固定資産減価償却率最大値テキスト">
          <a:extLst>
            <a:ext uri="{FF2B5EF4-FFF2-40B4-BE49-F238E27FC236}">
              <a16:creationId xmlns:a16="http://schemas.microsoft.com/office/drawing/2014/main" id="{77320E55-B389-4C7B-A5EB-3C63C4934B4C}"/>
            </a:ext>
          </a:extLst>
        </xdr:cNvPr>
        <xdr:cNvSpPr txBox="1"/>
      </xdr:nvSpPr>
      <xdr:spPr>
        <a:xfrm>
          <a:off x="4359275" y="5038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59690</xdr:rowOff>
    </xdr:from>
    <xdr:to>
      <xdr:col>23</xdr:col>
      <xdr:colOff>174625</xdr:colOff>
      <xdr:row>27</xdr:row>
      <xdr:rowOff>59690</xdr:rowOff>
    </xdr:to>
    <xdr:cxnSp macro="">
      <xdr:nvCxnSpPr>
        <xdr:cNvPr id="69" name="直線コネクタ 68">
          <a:extLst>
            <a:ext uri="{FF2B5EF4-FFF2-40B4-BE49-F238E27FC236}">
              <a16:creationId xmlns:a16="http://schemas.microsoft.com/office/drawing/2014/main" id="{8A2EC85F-781E-4BD9-A95C-E086C800AEE7}"/>
            </a:ext>
          </a:extLst>
        </xdr:cNvPr>
        <xdr:cNvCxnSpPr/>
      </xdr:nvCxnSpPr>
      <xdr:spPr>
        <a:xfrm>
          <a:off x="4216400" y="525081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83414</xdr:rowOff>
    </xdr:from>
    <xdr:ext cx="405111" cy="259045"/>
    <xdr:sp macro="" textlink="">
      <xdr:nvSpPr>
        <xdr:cNvPr id="70" name="有形固定資産減価償却率平均値テキスト">
          <a:extLst>
            <a:ext uri="{FF2B5EF4-FFF2-40B4-BE49-F238E27FC236}">
              <a16:creationId xmlns:a16="http://schemas.microsoft.com/office/drawing/2014/main" id="{63CC149A-5D80-4EF5-9289-84BB3C66D4EE}"/>
            </a:ext>
          </a:extLst>
        </xdr:cNvPr>
        <xdr:cNvSpPr txBox="1"/>
      </xdr:nvSpPr>
      <xdr:spPr>
        <a:xfrm>
          <a:off x="4359275" y="56015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104987</xdr:rowOff>
    </xdr:from>
    <xdr:to>
      <xdr:col>23</xdr:col>
      <xdr:colOff>136525</xdr:colOff>
      <xdr:row>30</xdr:row>
      <xdr:rowOff>35137</xdr:rowOff>
    </xdr:to>
    <xdr:sp macro="" textlink="">
      <xdr:nvSpPr>
        <xdr:cNvPr id="71" name="フローチャート: 判断 70">
          <a:extLst>
            <a:ext uri="{FF2B5EF4-FFF2-40B4-BE49-F238E27FC236}">
              <a16:creationId xmlns:a16="http://schemas.microsoft.com/office/drawing/2014/main" id="{AD1B7A66-99DA-4B4E-B997-20FA71A87F86}"/>
            </a:ext>
          </a:extLst>
        </xdr:cNvPr>
        <xdr:cNvSpPr/>
      </xdr:nvSpPr>
      <xdr:spPr>
        <a:xfrm>
          <a:off x="4254500" y="561678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47413</xdr:rowOff>
    </xdr:from>
    <xdr:to>
      <xdr:col>19</xdr:col>
      <xdr:colOff>187325</xdr:colOff>
      <xdr:row>29</xdr:row>
      <xdr:rowOff>149013</xdr:rowOff>
    </xdr:to>
    <xdr:sp macro="" textlink="">
      <xdr:nvSpPr>
        <xdr:cNvPr id="72" name="フローチャート: 判断 71">
          <a:extLst>
            <a:ext uri="{FF2B5EF4-FFF2-40B4-BE49-F238E27FC236}">
              <a16:creationId xmlns:a16="http://schemas.microsoft.com/office/drawing/2014/main" id="{77DE8A58-C514-4EFB-A1C0-B19D2413342F}"/>
            </a:ext>
          </a:extLst>
        </xdr:cNvPr>
        <xdr:cNvSpPr/>
      </xdr:nvSpPr>
      <xdr:spPr>
        <a:xfrm>
          <a:off x="3616325" y="556556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7832</xdr:rowOff>
    </xdr:from>
    <xdr:to>
      <xdr:col>15</xdr:col>
      <xdr:colOff>187325</xdr:colOff>
      <xdr:row>29</xdr:row>
      <xdr:rowOff>109432</xdr:rowOff>
    </xdr:to>
    <xdr:sp macro="" textlink="">
      <xdr:nvSpPr>
        <xdr:cNvPr id="73" name="フローチャート: 判断 72">
          <a:extLst>
            <a:ext uri="{FF2B5EF4-FFF2-40B4-BE49-F238E27FC236}">
              <a16:creationId xmlns:a16="http://schemas.microsoft.com/office/drawing/2014/main" id="{739F6424-65A6-47B8-941A-ACC229AC3D76}"/>
            </a:ext>
          </a:extLst>
        </xdr:cNvPr>
        <xdr:cNvSpPr/>
      </xdr:nvSpPr>
      <xdr:spPr>
        <a:xfrm>
          <a:off x="2930525" y="552598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128905</xdr:rowOff>
    </xdr:from>
    <xdr:to>
      <xdr:col>11</xdr:col>
      <xdr:colOff>187325</xdr:colOff>
      <xdr:row>29</xdr:row>
      <xdr:rowOff>59055</xdr:rowOff>
    </xdr:to>
    <xdr:sp macro="" textlink="">
      <xdr:nvSpPr>
        <xdr:cNvPr id="74" name="フローチャート: 判断 73">
          <a:extLst>
            <a:ext uri="{FF2B5EF4-FFF2-40B4-BE49-F238E27FC236}">
              <a16:creationId xmlns:a16="http://schemas.microsoft.com/office/drawing/2014/main" id="{04F434B6-C170-4E25-A89E-F58B643873A1}"/>
            </a:ext>
          </a:extLst>
        </xdr:cNvPr>
        <xdr:cNvSpPr/>
      </xdr:nvSpPr>
      <xdr:spPr>
        <a:xfrm>
          <a:off x="2244725" y="547878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96520</xdr:rowOff>
    </xdr:from>
    <xdr:to>
      <xdr:col>7</xdr:col>
      <xdr:colOff>187325</xdr:colOff>
      <xdr:row>29</xdr:row>
      <xdr:rowOff>26670</xdr:rowOff>
    </xdr:to>
    <xdr:sp macro="" textlink="">
      <xdr:nvSpPr>
        <xdr:cNvPr id="75" name="フローチャート: 判断 74">
          <a:extLst>
            <a:ext uri="{FF2B5EF4-FFF2-40B4-BE49-F238E27FC236}">
              <a16:creationId xmlns:a16="http://schemas.microsoft.com/office/drawing/2014/main" id="{AB986BB2-3E19-42C7-BCB1-E4EA364734FA}"/>
            </a:ext>
          </a:extLst>
        </xdr:cNvPr>
        <xdr:cNvSpPr/>
      </xdr:nvSpPr>
      <xdr:spPr>
        <a:xfrm>
          <a:off x="1558925" y="544957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D54DF84A-2AD0-405F-B064-69A2639EECE0}"/>
            </a:ext>
          </a:extLst>
        </xdr:cNvPr>
        <xdr:cNvSpPr txBox="1"/>
      </xdr:nvSpPr>
      <xdr:spPr>
        <a:xfrm>
          <a:off x="41497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ABC3AAC-997F-4BD3-8767-C63ADBDA568E}"/>
            </a:ext>
          </a:extLst>
        </xdr:cNvPr>
        <xdr:cNvSpPr txBox="1"/>
      </xdr:nvSpPr>
      <xdr:spPr>
        <a:xfrm>
          <a:off x="351155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7B8D1EFF-933B-41C6-93D9-D6965ECD47AF}"/>
            </a:ext>
          </a:extLst>
        </xdr:cNvPr>
        <xdr:cNvSpPr txBox="1"/>
      </xdr:nvSpPr>
      <xdr:spPr>
        <a:xfrm>
          <a:off x="282575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845CEDE0-F75F-44BC-AB3F-A22A6D46A530}"/>
            </a:ext>
          </a:extLst>
        </xdr:cNvPr>
        <xdr:cNvSpPr txBox="1"/>
      </xdr:nvSpPr>
      <xdr:spPr>
        <a:xfrm>
          <a:off x="213995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B1D001FE-F68F-4E34-BD77-4C5203607DDC}"/>
            </a:ext>
          </a:extLst>
        </xdr:cNvPr>
        <xdr:cNvSpPr txBox="1"/>
      </xdr:nvSpPr>
      <xdr:spPr>
        <a:xfrm>
          <a:off x="145415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15028</xdr:rowOff>
    </xdr:from>
    <xdr:to>
      <xdr:col>23</xdr:col>
      <xdr:colOff>136525</xdr:colOff>
      <xdr:row>29</xdr:row>
      <xdr:rowOff>116628</xdr:rowOff>
    </xdr:to>
    <xdr:sp macro="" textlink="">
      <xdr:nvSpPr>
        <xdr:cNvPr id="81" name="楕円 80">
          <a:extLst>
            <a:ext uri="{FF2B5EF4-FFF2-40B4-BE49-F238E27FC236}">
              <a16:creationId xmlns:a16="http://schemas.microsoft.com/office/drawing/2014/main" id="{F6FA6DE2-DAD5-4656-8489-70E0497291CD}"/>
            </a:ext>
          </a:extLst>
        </xdr:cNvPr>
        <xdr:cNvSpPr/>
      </xdr:nvSpPr>
      <xdr:spPr>
        <a:xfrm>
          <a:off x="4254500" y="5526828"/>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37905</xdr:rowOff>
    </xdr:from>
    <xdr:ext cx="405111" cy="259045"/>
    <xdr:sp macro="" textlink="">
      <xdr:nvSpPr>
        <xdr:cNvPr id="82" name="有形固定資産減価償却率該当値テキスト">
          <a:extLst>
            <a:ext uri="{FF2B5EF4-FFF2-40B4-BE49-F238E27FC236}">
              <a16:creationId xmlns:a16="http://schemas.microsoft.com/office/drawing/2014/main" id="{E35C75F9-0694-4EB8-B47F-6E54B4515C9B}"/>
            </a:ext>
          </a:extLst>
        </xdr:cNvPr>
        <xdr:cNvSpPr txBox="1"/>
      </xdr:nvSpPr>
      <xdr:spPr>
        <a:xfrm>
          <a:off x="4359275" y="539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125307</xdr:rowOff>
    </xdr:from>
    <xdr:to>
      <xdr:col>19</xdr:col>
      <xdr:colOff>187325</xdr:colOff>
      <xdr:row>29</xdr:row>
      <xdr:rowOff>55457</xdr:rowOff>
    </xdr:to>
    <xdr:sp macro="" textlink="">
      <xdr:nvSpPr>
        <xdr:cNvPr id="83" name="楕円 82">
          <a:extLst>
            <a:ext uri="{FF2B5EF4-FFF2-40B4-BE49-F238E27FC236}">
              <a16:creationId xmlns:a16="http://schemas.microsoft.com/office/drawing/2014/main" id="{02620E1D-A1F2-4E74-BCAE-3BE9BD879757}"/>
            </a:ext>
          </a:extLst>
        </xdr:cNvPr>
        <xdr:cNvSpPr/>
      </xdr:nvSpPr>
      <xdr:spPr>
        <a:xfrm>
          <a:off x="3616325" y="547518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4657</xdr:rowOff>
    </xdr:from>
    <xdr:to>
      <xdr:col>23</xdr:col>
      <xdr:colOff>85725</xdr:colOff>
      <xdr:row>29</xdr:row>
      <xdr:rowOff>65828</xdr:rowOff>
    </xdr:to>
    <xdr:cxnSp macro="">
      <xdr:nvCxnSpPr>
        <xdr:cNvPr id="84" name="直線コネクタ 83">
          <a:extLst>
            <a:ext uri="{FF2B5EF4-FFF2-40B4-BE49-F238E27FC236}">
              <a16:creationId xmlns:a16="http://schemas.microsoft.com/office/drawing/2014/main" id="{9DD94805-2499-4B69-A26E-24A93C67A2DC}"/>
            </a:ext>
          </a:extLst>
        </xdr:cNvPr>
        <xdr:cNvCxnSpPr/>
      </xdr:nvCxnSpPr>
      <xdr:spPr>
        <a:xfrm>
          <a:off x="3673475" y="5522807"/>
          <a:ext cx="628650" cy="61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29422</xdr:rowOff>
    </xdr:from>
    <xdr:to>
      <xdr:col>15</xdr:col>
      <xdr:colOff>187325</xdr:colOff>
      <xdr:row>29</xdr:row>
      <xdr:rowOff>131022</xdr:rowOff>
    </xdr:to>
    <xdr:sp macro="" textlink="">
      <xdr:nvSpPr>
        <xdr:cNvPr id="85" name="楕円 84">
          <a:extLst>
            <a:ext uri="{FF2B5EF4-FFF2-40B4-BE49-F238E27FC236}">
              <a16:creationId xmlns:a16="http://schemas.microsoft.com/office/drawing/2014/main" id="{5FF784D3-ABB4-430C-861D-492CC8EB4339}"/>
            </a:ext>
          </a:extLst>
        </xdr:cNvPr>
        <xdr:cNvSpPr/>
      </xdr:nvSpPr>
      <xdr:spPr>
        <a:xfrm>
          <a:off x="2930525" y="5541222"/>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4657</xdr:rowOff>
    </xdr:from>
    <xdr:to>
      <xdr:col>19</xdr:col>
      <xdr:colOff>136525</xdr:colOff>
      <xdr:row>29</xdr:row>
      <xdr:rowOff>80222</xdr:rowOff>
    </xdr:to>
    <xdr:cxnSp macro="">
      <xdr:nvCxnSpPr>
        <xdr:cNvPr id="86" name="直線コネクタ 85">
          <a:extLst>
            <a:ext uri="{FF2B5EF4-FFF2-40B4-BE49-F238E27FC236}">
              <a16:creationId xmlns:a16="http://schemas.microsoft.com/office/drawing/2014/main" id="{4880E391-E226-44B4-828C-FE061EA5802C}"/>
            </a:ext>
          </a:extLst>
        </xdr:cNvPr>
        <xdr:cNvCxnSpPr/>
      </xdr:nvCxnSpPr>
      <xdr:spPr>
        <a:xfrm flipV="1">
          <a:off x="2987675" y="5522807"/>
          <a:ext cx="6858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125307</xdr:rowOff>
    </xdr:from>
    <xdr:to>
      <xdr:col>11</xdr:col>
      <xdr:colOff>187325</xdr:colOff>
      <xdr:row>29</xdr:row>
      <xdr:rowOff>55457</xdr:rowOff>
    </xdr:to>
    <xdr:sp macro="" textlink="">
      <xdr:nvSpPr>
        <xdr:cNvPr id="87" name="楕円 86">
          <a:extLst>
            <a:ext uri="{FF2B5EF4-FFF2-40B4-BE49-F238E27FC236}">
              <a16:creationId xmlns:a16="http://schemas.microsoft.com/office/drawing/2014/main" id="{8141CA87-83CC-4EAA-8907-BD1B6F55CF2B}"/>
            </a:ext>
          </a:extLst>
        </xdr:cNvPr>
        <xdr:cNvSpPr/>
      </xdr:nvSpPr>
      <xdr:spPr>
        <a:xfrm>
          <a:off x="2244725" y="547518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4657</xdr:rowOff>
    </xdr:from>
    <xdr:to>
      <xdr:col>15</xdr:col>
      <xdr:colOff>136525</xdr:colOff>
      <xdr:row>29</xdr:row>
      <xdr:rowOff>80222</xdr:rowOff>
    </xdr:to>
    <xdr:cxnSp macro="">
      <xdr:nvCxnSpPr>
        <xdr:cNvPr id="88" name="直線コネクタ 87">
          <a:extLst>
            <a:ext uri="{FF2B5EF4-FFF2-40B4-BE49-F238E27FC236}">
              <a16:creationId xmlns:a16="http://schemas.microsoft.com/office/drawing/2014/main" id="{1FC4F87D-CB98-495F-BD2A-38CD0FF84747}"/>
            </a:ext>
          </a:extLst>
        </xdr:cNvPr>
        <xdr:cNvCxnSpPr/>
      </xdr:nvCxnSpPr>
      <xdr:spPr>
        <a:xfrm>
          <a:off x="2301875" y="5522807"/>
          <a:ext cx="6858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78528</xdr:rowOff>
    </xdr:from>
    <xdr:to>
      <xdr:col>7</xdr:col>
      <xdr:colOff>187325</xdr:colOff>
      <xdr:row>29</xdr:row>
      <xdr:rowOff>8678</xdr:rowOff>
    </xdr:to>
    <xdr:sp macro="" textlink="">
      <xdr:nvSpPr>
        <xdr:cNvPr id="89" name="楕円 88">
          <a:extLst>
            <a:ext uri="{FF2B5EF4-FFF2-40B4-BE49-F238E27FC236}">
              <a16:creationId xmlns:a16="http://schemas.microsoft.com/office/drawing/2014/main" id="{014780B1-D4E9-44AB-8BD8-AB97DF6FB153}"/>
            </a:ext>
          </a:extLst>
        </xdr:cNvPr>
        <xdr:cNvSpPr/>
      </xdr:nvSpPr>
      <xdr:spPr>
        <a:xfrm>
          <a:off x="1558925" y="543157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129328</xdr:rowOff>
    </xdr:from>
    <xdr:to>
      <xdr:col>11</xdr:col>
      <xdr:colOff>136525</xdr:colOff>
      <xdr:row>29</xdr:row>
      <xdr:rowOff>4657</xdr:rowOff>
    </xdr:to>
    <xdr:cxnSp macro="">
      <xdr:nvCxnSpPr>
        <xdr:cNvPr id="90" name="直線コネクタ 89">
          <a:extLst>
            <a:ext uri="{FF2B5EF4-FFF2-40B4-BE49-F238E27FC236}">
              <a16:creationId xmlns:a16="http://schemas.microsoft.com/office/drawing/2014/main" id="{F70F2CAF-5BC4-4924-979E-2F3ADEF69E2F}"/>
            </a:ext>
          </a:extLst>
        </xdr:cNvPr>
        <xdr:cNvCxnSpPr/>
      </xdr:nvCxnSpPr>
      <xdr:spPr>
        <a:xfrm>
          <a:off x="1616075" y="5479203"/>
          <a:ext cx="685800" cy="43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140140</xdr:rowOff>
    </xdr:from>
    <xdr:ext cx="405111" cy="259045"/>
    <xdr:sp macro="" textlink="">
      <xdr:nvSpPr>
        <xdr:cNvPr id="91" name="n_1aveValue有形固定資産減価償却率">
          <a:extLst>
            <a:ext uri="{FF2B5EF4-FFF2-40B4-BE49-F238E27FC236}">
              <a16:creationId xmlns:a16="http://schemas.microsoft.com/office/drawing/2014/main" id="{03D478DD-A7D3-466F-B6B7-4472D84D9DFB}"/>
            </a:ext>
          </a:extLst>
        </xdr:cNvPr>
        <xdr:cNvSpPr txBox="1"/>
      </xdr:nvSpPr>
      <xdr:spPr>
        <a:xfrm>
          <a:off x="3474094" y="5658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125959</xdr:rowOff>
    </xdr:from>
    <xdr:ext cx="405111" cy="259045"/>
    <xdr:sp macro="" textlink="">
      <xdr:nvSpPr>
        <xdr:cNvPr id="92" name="n_2aveValue有形固定資産減価償却率">
          <a:extLst>
            <a:ext uri="{FF2B5EF4-FFF2-40B4-BE49-F238E27FC236}">
              <a16:creationId xmlns:a16="http://schemas.microsoft.com/office/drawing/2014/main" id="{6A77A8EC-5519-44BA-9D7F-FA1BAA693A26}"/>
            </a:ext>
          </a:extLst>
        </xdr:cNvPr>
        <xdr:cNvSpPr txBox="1"/>
      </xdr:nvSpPr>
      <xdr:spPr>
        <a:xfrm>
          <a:off x="2797819" y="5313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50182</xdr:rowOff>
    </xdr:from>
    <xdr:ext cx="405111" cy="259045"/>
    <xdr:sp macro="" textlink="">
      <xdr:nvSpPr>
        <xdr:cNvPr id="93" name="n_3aveValue有形固定資産減価償却率">
          <a:extLst>
            <a:ext uri="{FF2B5EF4-FFF2-40B4-BE49-F238E27FC236}">
              <a16:creationId xmlns:a16="http://schemas.microsoft.com/office/drawing/2014/main" id="{DD7459FF-9E99-4FBE-B670-6C09EE778975}"/>
            </a:ext>
          </a:extLst>
        </xdr:cNvPr>
        <xdr:cNvSpPr txBox="1"/>
      </xdr:nvSpPr>
      <xdr:spPr>
        <a:xfrm>
          <a:off x="2112019" y="5561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17797</xdr:rowOff>
    </xdr:from>
    <xdr:ext cx="405111" cy="259045"/>
    <xdr:sp macro="" textlink="">
      <xdr:nvSpPr>
        <xdr:cNvPr id="94" name="n_4aveValue有形固定資産減価償却率">
          <a:extLst>
            <a:ext uri="{FF2B5EF4-FFF2-40B4-BE49-F238E27FC236}">
              <a16:creationId xmlns:a16="http://schemas.microsoft.com/office/drawing/2014/main" id="{EAFFE7F9-148B-4890-B259-C37911BD548B}"/>
            </a:ext>
          </a:extLst>
        </xdr:cNvPr>
        <xdr:cNvSpPr txBox="1"/>
      </xdr:nvSpPr>
      <xdr:spPr>
        <a:xfrm>
          <a:off x="1426219" y="553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71984</xdr:rowOff>
    </xdr:from>
    <xdr:ext cx="405111" cy="259045"/>
    <xdr:sp macro="" textlink="">
      <xdr:nvSpPr>
        <xdr:cNvPr id="95" name="n_1mainValue有形固定資産減価償却率">
          <a:extLst>
            <a:ext uri="{FF2B5EF4-FFF2-40B4-BE49-F238E27FC236}">
              <a16:creationId xmlns:a16="http://schemas.microsoft.com/office/drawing/2014/main" id="{D0323B8F-41FA-41A5-B26C-DA4850C18E3C}"/>
            </a:ext>
          </a:extLst>
        </xdr:cNvPr>
        <xdr:cNvSpPr txBox="1"/>
      </xdr:nvSpPr>
      <xdr:spPr>
        <a:xfrm>
          <a:off x="3474094" y="5259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122149</xdr:rowOff>
    </xdr:from>
    <xdr:ext cx="405111" cy="259045"/>
    <xdr:sp macro="" textlink="">
      <xdr:nvSpPr>
        <xdr:cNvPr id="96" name="n_2mainValue有形固定資産減価償却率">
          <a:extLst>
            <a:ext uri="{FF2B5EF4-FFF2-40B4-BE49-F238E27FC236}">
              <a16:creationId xmlns:a16="http://schemas.microsoft.com/office/drawing/2014/main" id="{00A76ED4-0212-422D-B7A5-18AA50DF2F24}"/>
            </a:ext>
          </a:extLst>
        </xdr:cNvPr>
        <xdr:cNvSpPr txBox="1"/>
      </xdr:nvSpPr>
      <xdr:spPr>
        <a:xfrm>
          <a:off x="2797819" y="564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71984</xdr:rowOff>
    </xdr:from>
    <xdr:ext cx="405111" cy="259045"/>
    <xdr:sp macro="" textlink="">
      <xdr:nvSpPr>
        <xdr:cNvPr id="97" name="n_3mainValue有形固定資産減価償却率">
          <a:extLst>
            <a:ext uri="{FF2B5EF4-FFF2-40B4-BE49-F238E27FC236}">
              <a16:creationId xmlns:a16="http://schemas.microsoft.com/office/drawing/2014/main" id="{E8A1E6C5-4EA8-40C4-A75C-0C1093D799D1}"/>
            </a:ext>
          </a:extLst>
        </xdr:cNvPr>
        <xdr:cNvSpPr txBox="1"/>
      </xdr:nvSpPr>
      <xdr:spPr>
        <a:xfrm>
          <a:off x="2112019" y="5259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25205</xdr:rowOff>
    </xdr:from>
    <xdr:ext cx="405111" cy="259045"/>
    <xdr:sp macro="" textlink="">
      <xdr:nvSpPr>
        <xdr:cNvPr id="98" name="n_4mainValue有形固定資産減価償却率">
          <a:extLst>
            <a:ext uri="{FF2B5EF4-FFF2-40B4-BE49-F238E27FC236}">
              <a16:creationId xmlns:a16="http://schemas.microsoft.com/office/drawing/2014/main" id="{2532BC40-16FD-4B49-99E3-430003B9AA28}"/>
            </a:ext>
          </a:extLst>
        </xdr:cNvPr>
        <xdr:cNvSpPr txBox="1"/>
      </xdr:nvSpPr>
      <xdr:spPr>
        <a:xfrm>
          <a:off x="1426219" y="5219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6BD7A4D4-22A8-4861-8904-C9FB29E86281}"/>
            </a:ext>
          </a:extLst>
        </xdr:cNvPr>
        <xdr:cNvSpPr/>
      </xdr:nvSpPr>
      <xdr:spPr>
        <a:xfrm>
          <a:off x="10198100" y="4092575"/>
          <a:ext cx="3800475" cy="3143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483F275E-5EDA-4E0D-B647-843F7B50D3AD}"/>
            </a:ext>
          </a:extLst>
        </xdr:cNvPr>
        <xdr:cNvSpPr/>
      </xdr:nvSpPr>
      <xdr:spPr>
        <a:xfrm>
          <a:off x="11154043" y="4465892"/>
          <a:ext cx="942439"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AF730314-94A1-4567-AF5D-B89881C187DC}"/>
            </a:ext>
          </a:extLst>
        </xdr:cNvPr>
        <xdr:cNvSpPr/>
      </xdr:nvSpPr>
      <xdr:spPr>
        <a:xfrm>
          <a:off x="12446540" y="4449221"/>
          <a:ext cx="862519"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[ 864.8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1C48D988-43DB-474B-9BE6-F3010B0850A4}"/>
            </a:ext>
          </a:extLst>
        </xdr:cNvPr>
        <xdr:cNvSpPr/>
      </xdr:nvSpPr>
      <xdr:spPr>
        <a:xfrm>
          <a:off x="13970000"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945F2A2-4040-4EE1-841B-F6E5A4FA394E}"/>
            </a:ext>
          </a:extLst>
        </xdr:cNvPr>
        <xdr:cNvSpPr/>
      </xdr:nvSpPr>
      <xdr:spPr>
        <a:xfrm>
          <a:off x="13970000"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13A3FFFE-8E53-4CEE-8159-46DEB662304B}"/>
            </a:ext>
          </a:extLst>
        </xdr:cNvPr>
        <xdr:cNvSpPr/>
      </xdr:nvSpPr>
      <xdr:spPr>
        <a:xfrm>
          <a:off x="15341600"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72665CC5-BB8F-48FB-826D-2BFF2F4B90A7}"/>
            </a:ext>
          </a:extLst>
        </xdr:cNvPr>
        <xdr:cNvSpPr/>
      </xdr:nvSpPr>
      <xdr:spPr>
        <a:xfrm>
          <a:off x="15341600"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C9AC427F-58A4-40C3-A823-EDE8DA4DB382}"/>
            </a:ext>
          </a:extLst>
        </xdr:cNvPr>
        <xdr:cNvSpPr/>
      </xdr:nvSpPr>
      <xdr:spPr>
        <a:xfrm>
          <a:off x="16817975"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A7932ECB-9203-442B-A17E-E1D6F30B2770}"/>
            </a:ext>
          </a:extLst>
        </xdr:cNvPr>
        <xdr:cNvSpPr/>
      </xdr:nvSpPr>
      <xdr:spPr>
        <a:xfrm>
          <a:off x="16817975"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34CC04E6-E101-466E-A3B6-CE57975C7438}"/>
            </a:ext>
          </a:extLst>
        </xdr:cNvPr>
        <xdr:cNvSpPr/>
      </xdr:nvSpPr>
      <xdr:spPr>
        <a:xfrm>
          <a:off x="10198100" y="4768850"/>
          <a:ext cx="380047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26A2E030-E9A4-4F72-ABAF-7BB90627661E}"/>
            </a:ext>
          </a:extLst>
        </xdr:cNvPr>
        <xdr:cNvSpPr/>
      </xdr:nvSpPr>
      <xdr:spPr>
        <a:xfrm>
          <a:off x="14246225" y="476885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E9DD7C9B-D9A0-4F25-9DE0-EC06626CF89F}"/>
            </a:ext>
          </a:extLst>
        </xdr:cNvPr>
        <xdr:cNvSpPr/>
      </xdr:nvSpPr>
      <xdr:spPr>
        <a:xfrm>
          <a:off x="14246225" y="483552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1DA6B89A-4F5E-425E-9D72-678CB252BF8F}"/>
            </a:ext>
          </a:extLst>
        </xdr:cNvPr>
        <xdr:cNvSpPr txBox="1"/>
      </xdr:nvSpPr>
      <xdr:spPr>
        <a:xfrm>
          <a:off x="14322425" y="504507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債務償還比率は類似団体、全国平均、県平均と比較し非常に高い水準にあり、類似団体内順位についても３７位中３５位となっている。</a:t>
          </a:r>
        </a:p>
        <a:p>
          <a:r>
            <a:rPr kumimoji="1" lang="ja-JP" altLang="en-US" sz="1100">
              <a:latin typeface="ＭＳ Ｐゴシック" panose="020B0600070205080204" pitchFamily="50" charset="-128"/>
              <a:ea typeface="ＭＳ Ｐゴシック" panose="020B0600070205080204" pitchFamily="50" charset="-128"/>
            </a:rPr>
            <a:t>　令和４年度から令和５年度にかけて増加した要因は充当可能基金の減によるものである。</a:t>
          </a:r>
        </a:p>
        <a:p>
          <a:r>
            <a:rPr kumimoji="1" lang="ja-JP" altLang="en-US" sz="1100">
              <a:latin typeface="ＭＳ Ｐゴシック" panose="020B0600070205080204" pitchFamily="50" charset="-128"/>
              <a:ea typeface="ＭＳ Ｐゴシック" panose="020B0600070205080204" pitchFamily="50" charset="-128"/>
            </a:rPr>
            <a:t>　今後は、合理的で費用対効果の高い建設事業を見極め地方債の発行を抑制していくことで将来負担額を減少させること必要がある。</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627072FB-71DA-4FF1-B16B-BE9AFF0E8EB2}"/>
            </a:ext>
          </a:extLst>
        </xdr:cNvPr>
        <xdr:cNvSpPr txBox="1"/>
      </xdr:nvSpPr>
      <xdr:spPr>
        <a:xfrm>
          <a:off x="10160000" y="45878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58AFA764-D16A-4FC5-83DE-B9F59A776B12}"/>
            </a:ext>
          </a:extLst>
        </xdr:cNvPr>
        <xdr:cNvCxnSpPr/>
      </xdr:nvCxnSpPr>
      <xdr:spPr>
        <a:xfrm>
          <a:off x="10198100" y="680720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212622C4-8353-4B9E-B3E3-B21A82136173}"/>
            </a:ext>
          </a:extLst>
        </xdr:cNvPr>
        <xdr:cNvSpPr txBox="1"/>
      </xdr:nvSpPr>
      <xdr:spPr>
        <a:xfrm>
          <a:off x="9708926" y="67229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4404F55B-ABA7-4F6F-8547-D3BFEFDE64D9}"/>
            </a:ext>
          </a:extLst>
        </xdr:cNvPr>
        <xdr:cNvCxnSpPr/>
      </xdr:nvCxnSpPr>
      <xdr:spPr>
        <a:xfrm>
          <a:off x="10198100" y="6475942"/>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BA06F195-E3F6-4CF0-B1BA-7A0C8A7CD66B}"/>
            </a:ext>
          </a:extLst>
        </xdr:cNvPr>
        <xdr:cNvSpPr txBox="1"/>
      </xdr:nvSpPr>
      <xdr:spPr>
        <a:xfrm>
          <a:off x="9708926" y="63821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40657423-1F1B-4BB4-A9E6-844E1BCF9B0F}"/>
            </a:ext>
          </a:extLst>
        </xdr:cNvPr>
        <xdr:cNvCxnSpPr/>
      </xdr:nvCxnSpPr>
      <xdr:spPr>
        <a:xfrm>
          <a:off x="10198100" y="6135158"/>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66F82507-5F92-4D28-A62C-FD412EB2378F}"/>
            </a:ext>
          </a:extLst>
        </xdr:cNvPr>
        <xdr:cNvSpPr txBox="1"/>
      </xdr:nvSpPr>
      <xdr:spPr>
        <a:xfrm>
          <a:off x="9762011" y="60413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F6B2C5EA-8C70-4945-9248-4DC9CEE8E1C1}"/>
            </a:ext>
          </a:extLst>
        </xdr:cNvPr>
        <xdr:cNvCxnSpPr/>
      </xdr:nvCxnSpPr>
      <xdr:spPr>
        <a:xfrm>
          <a:off x="10198100" y="579755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FC175115-9DD7-4B11-A071-40533129DB7E}"/>
            </a:ext>
          </a:extLst>
        </xdr:cNvPr>
        <xdr:cNvSpPr txBox="1"/>
      </xdr:nvSpPr>
      <xdr:spPr>
        <a:xfrm>
          <a:off x="9762011" y="570374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2B138B0F-0B9C-4E22-A7F9-6D51769387C5}"/>
            </a:ext>
          </a:extLst>
        </xdr:cNvPr>
        <xdr:cNvCxnSpPr/>
      </xdr:nvCxnSpPr>
      <xdr:spPr>
        <a:xfrm>
          <a:off x="10198100" y="5456767"/>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9090881D-D09A-4F9C-B12B-438BD26BC6CC}"/>
            </a:ext>
          </a:extLst>
        </xdr:cNvPr>
        <xdr:cNvSpPr txBox="1"/>
      </xdr:nvSpPr>
      <xdr:spPr>
        <a:xfrm>
          <a:off x="9762011" y="53629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56BB8E48-A8CC-4136-95D1-77B5D86882F8}"/>
            </a:ext>
          </a:extLst>
        </xdr:cNvPr>
        <xdr:cNvCxnSpPr/>
      </xdr:nvCxnSpPr>
      <xdr:spPr>
        <a:xfrm>
          <a:off x="10198100" y="5115983"/>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C2C2FEDB-46A1-483B-8003-76E1293F78BA}"/>
            </a:ext>
          </a:extLst>
        </xdr:cNvPr>
        <xdr:cNvSpPr txBox="1"/>
      </xdr:nvSpPr>
      <xdr:spPr>
        <a:xfrm>
          <a:off x="9867778" y="50317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F0CEC8AB-7EE8-4777-A716-F477E0F6F6D1}"/>
            </a:ext>
          </a:extLst>
        </xdr:cNvPr>
        <xdr:cNvCxnSpPr/>
      </xdr:nvCxnSpPr>
      <xdr:spPr>
        <a:xfrm>
          <a:off x="10198100" y="476885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932DD3D6-FEA5-4517-A387-049A9665BA3B}"/>
            </a:ext>
          </a:extLst>
        </xdr:cNvPr>
        <xdr:cNvSpPr/>
      </xdr:nvSpPr>
      <xdr:spPr>
        <a:xfrm>
          <a:off x="10198100" y="4768850"/>
          <a:ext cx="380047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105558</xdr:rowOff>
    </xdr:from>
    <xdr:to>
      <xdr:col>76</xdr:col>
      <xdr:colOff>21589</xdr:colOff>
      <xdr:row>33</xdr:row>
      <xdr:rowOff>151151</xdr:rowOff>
    </xdr:to>
    <xdr:cxnSp macro="">
      <xdr:nvCxnSpPr>
        <xdr:cNvPr id="127" name="直線コネクタ 126">
          <a:extLst>
            <a:ext uri="{FF2B5EF4-FFF2-40B4-BE49-F238E27FC236}">
              <a16:creationId xmlns:a16="http://schemas.microsoft.com/office/drawing/2014/main" id="{A77E901C-1C0C-4FEF-9898-FB9865911FE7}"/>
            </a:ext>
          </a:extLst>
        </xdr:cNvPr>
        <xdr:cNvCxnSpPr/>
      </xdr:nvCxnSpPr>
      <xdr:spPr>
        <a:xfrm flipV="1">
          <a:off x="13326745" y="5131583"/>
          <a:ext cx="1269" cy="1182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154978</xdr:rowOff>
    </xdr:from>
    <xdr:ext cx="560923" cy="259045"/>
    <xdr:sp macro="" textlink="">
      <xdr:nvSpPr>
        <xdr:cNvPr id="128" name="債務償還比率最小値テキスト">
          <a:extLst>
            <a:ext uri="{FF2B5EF4-FFF2-40B4-BE49-F238E27FC236}">
              <a16:creationId xmlns:a16="http://schemas.microsoft.com/office/drawing/2014/main" id="{FB1870B6-F68D-4A46-BE8D-E3D0E9464B69}"/>
            </a:ext>
          </a:extLst>
        </xdr:cNvPr>
        <xdr:cNvSpPr txBox="1"/>
      </xdr:nvSpPr>
      <xdr:spPr>
        <a:xfrm>
          <a:off x="13379450" y="631765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151151</xdr:rowOff>
    </xdr:from>
    <xdr:to>
      <xdr:col>76</xdr:col>
      <xdr:colOff>111125</xdr:colOff>
      <xdr:row>33</xdr:row>
      <xdr:rowOff>151151</xdr:rowOff>
    </xdr:to>
    <xdr:cxnSp macro="">
      <xdr:nvCxnSpPr>
        <xdr:cNvPr id="129" name="直線コネクタ 128">
          <a:extLst>
            <a:ext uri="{FF2B5EF4-FFF2-40B4-BE49-F238E27FC236}">
              <a16:creationId xmlns:a16="http://schemas.microsoft.com/office/drawing/2014/main" id="{37DC80CF-7FD7-4F9F-B2C6-9B2B0C5A82A9}"/>
            </a:ext>
          </a:extLst>
        </xdr:cNvPr>
        <xdr:cNvCxnSpPr/>
      </xdr:nvCxnSpPr>
      <xdr:spPr>
        <a:xfrm>
          <a:off x="13255625" y="631382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52235</xdr:rowOff>
    </xdr:from>
    <xdr:ext cx="405111" cy="259045"/>
    <xdr:sp macro="" textlink="">
      <xdr:nvSpPr>
        <xdr:cNvPr id="130" name="債務償還比率最大値テキスト">
          <a:extLst>
            <a:ext uri="{FF2B5EF4-FFF2-40B4-BE49-F238E27FC236}">
              <a16:creationId xmlns:a16="http://schemas.microsoft.com/office/drawing/2014/main" id="{D8EE6010-235A-42AC-A220-2B5064E4C7D7}"/>
            </a:ext>
          </a:extLst>
        </xdr:cNvPr>
        <xdr:cNvSpPr txBox="1"/>
      </xdr:nvSpPr>
      <xdr:spPr>
        <a:xfrm>
          <a:off x="13379450" y="4916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105558</xdr:rowOff>
    </xdr:from>
    <xdr:to>
      <xdr:col>76</xdr:col>
      <xdr:colOff>111125</xdr:colOff>
      <xdr:row>26</xdr:row>
      <xdr:rowOff>105558</xdr:rowOff>
    </xdr:to>
    <xdr:cxnSp macro="">
      <xdr:nvCxnSpPr>
        <xdr:cNvPr id="131" name="直線コネクタ 130">
          <a:extLst>
            <a:ext uri="{FF2B5EF4-FFF2-40B4-BE49-F238E27FC236}">
              <a16:creationId xmlns:a16="http://schemas.microsoft.com/office/drawing/2014/main" id="{F19E41A5-8338-4988-8B54-31E21D80570B}"/>
            </a:ext>
          </a:extLst>
        </xdr:cNvPr>
        <xdr:cNvCxnSpPr/>
      </xdr:nvCxnSpPr>
      <xdr:spPr>
        <a:xfrm>
          <a:off x="13255625" y="513158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163297</xdr:rowOff>
    </xdr:from>
    <xdr:ext cx="469744" cy="259045"/>
    <xdr:sp macro="" textlink="">
      <xdr:nvSpPr>
        <xdr:cNvPr id="132" name="債務償還比率平均値テキスト">
          <a:extLst>
            <a:ext uri="{FF2B5EF4-FFF2-40B4-BE49-F238E27FC236}">
              <a16:creationId xmlns:a16="http://schemas.microsoft.com/office/drawing/2014/main" id="{2E886D99-9EAF-4231-8CE0-FFE9ED1DBE01}"/>
            </a:ext>
          </a:extLst>
        </xdr:cNvPr>
        <xdr:cNvSpPr txBox="1"/>
      </xdr:nvSpPr>
      <xdr:spPr>
        <a:xfrm>
          <a:off x="13379450" y="5351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140420</xdr:rowOff>
    </xdr:from>
    <xdr:to>
      <xdr:col>76</xdr:col>
      <xdr:colOff>73025</xdr:colOff>
      <xdr:row>29</xdr:row>
      <xdr:rowOff>70570</xdr:rowOff>
    </xdr:to>
    <xdr:sp macro="" textlink="">
      <xdr:nvSpPr>
        <xdr:cNvPr id="133" name="フローチャート: 判断 132">
          <a:extLst>
            <a:ext uri="{FF2B5EF4-FFF2-40B4-BE49-F238E27FC236}">
              <a16:creationId xmlns:a16="http://schemas.microsoft.com/office/drawing/2014/main" id="{5D750C4E-EB27-4EA2-8BD3-B9077A1A3DF7}"/>
            </a:ext>
          </a:extLst>
        </xdr:cNvPr>
        <xdr:cNvSpPr/>
      </xdr:nvSpPr>
      <xdr:spPr>
        <a:xfrm>
          <a:off x="13293725" y="549664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170286</xdr:rowOff>
    </xdr:from>
    <xdr:to>
      <xdr:col>72</xdr:col>
      <xdr:colOff>123825</xdr:colOff>
      <xdr:row>29</xdr:row>
      <xdr:rowOff>100436</xdr:rowOff>
    </xdr:to>
    <xdr:sp macro="" textlink="">
      <xdr:nvSpPr>
        <xdr:cNvPr id="134" name="フローチャート: 判断 133">
          <a:extLst>
            <a:ext uri="{FF2B5EF4-FFF2-40B4-BE49-F238E27FC236}">
              <a16:creationId xmlns:a16="http://schemas.microsoft.com/office/drawing/2014/main" id="{51FE557B-D8D5-48F6-878E-59327D8D492E}"/>
            </a:ext>
          </a:extLst>
        </xdr:cNvPr>
        <xdr:cNvSpPr/>
      </xdr:nvSpPr>
      <xdr:spPr>
        <a:xfrm>
          <a:off x="12646025" y="5513811"/>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158891</xdr:rowOff>
    </xdr:from>
    <xdr:to>
      <xdr:col>68</xdr:col>
      <xdr:colOff>123825</xdr:colOff>
      <xdr:row>29</xdr:row>
      <xdr:rowOff>89041</xdr:rowOff>
    </xdr:to>
    <xdr:sp macro="" textlink="">
      <xdr:nvSpPr>
        <xdr:cNvPr id="135" name="フローチャート: 判断 134">
          <a:extLst>
            <a:ext uri="{FF2B5EF4-FFF2-40B4-BE49-F238E27FC236}">
              <a16:creationId xmlns:a16="http://schemas.microsoft.com/office/drawing/2014/main" id="{B9F79A9F-8174-4F40-A9B7-30879DA09990}"/>
            </a:ext>
          </a:extLst>
        </xdr:cNvPr>
        <xdr:cNvSpPr/>
      </xdr:nvSpPr>
      <xdr:spPr>
        <a:xfrm>
          <a:off x="11960225" y="5515116"/>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113862</xdr:rowOff>
    </xdr:from>
    <xdr:to>
      <xdr:col>64</xdr:col>
      <xdr:colOff>123825</xdr:colOff>
      <xdr:row>30</xdr:row>
      <xdr:rowOff>44012</xdr:rowOff>
    </xdr:to>
    <xdr:sp macro="" textlink="">
      <xdr:nvSpPr>
        <xdr:cNvPr id="136" name="フローチャート: 判断 135">
          <a:extLst>
            <a:ext uri="{FF2B5EF4-FFF2-40B4-BE49-F238E27FC236}">
              <a16:creationId xmlns:a16="http://schemas.microsoft.com/office/drawing/2014/main" id="{D3395668-5B7A-4713-B90F-1CDC53B091A5}"/>
            </a:ext>
          </a:extLst>
        </xdr:cNvPr>
        <xdr:cNvSpPr/>
      </xdr:nvSpPr>
      <xdr:spPr>
        <a:xfrm>
          <a:off x="11274425" y="562883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118180</xdr:rowOff>
    </xdr:from>
    <xdr:to>
      <xdr:col>60</xdr:col>
      <xdr:colOff>123825</xdr:colOff>
      <xdr:row>30</xdr:row>
      <xdr:rowOff>48330</xdr:rowOff>
    </xdr:to>
    <xdr:sp macro="" textlink="">
      <xdr:nvSpPr>
        <xdr:cNvPr id="137" name="フローチャート: 判断 136">
          <a:extLst>
            <a:ext uri="{FF2B5EF4-FFF2-40B4-BE49-F238E27FC236}">
              <a16:creationId xmlns:a16="http://schemas.microsoft.com/office/drawing/2014/main" id="{C00D43A6-D64C-47D6-B56E-AC4EEEBD97BD}"/>
            </a:ext>
          </a:extLst>
        </xdr:cNvPr>
        <xdr:cNvSpPr/>
      </xdr:nvSpPr>
      <xdr:spPr>
        <a:xfrm>
          <a:off x="10588625" y="563633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7C2189BF-58DF-4F1A-B5CD-44F33CA88012}"/>
            </a:ext>
          </a:extLst>
        </xdr:cNvPr>
        <xdr:cNvSpPr txBox="1"/>
      </xdr:nvSpPr>
      <xdr:spPr>
        <a:xfrm>
          <a:off x="1316990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46F6A33C-AF3E-4286-9D0E-41AD390765D6}"/>
            </a:ext>
          </a:extLst>
        </xdr:cNvPr>
        <xdr:cNvSpPr txBox="1"/>
      </xdr:nvSpPr>
      <xdr:spPr>
        <a:xfrm>
          <a:off x="125317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5A67222A-7756-405C-A389-E9DEEFFF1727}"/>
            </a:ext>
          </a:extLst>
        </xdr:cNvPr>
        <xdr:cNvSpPr txBox="1"/>
      </xdr:nvSpPr>
      <xdr:spPr>
        <a:xfrm>
          <a:off x="118459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33EE85DE-A9DA-4943-BFC3-32CA7AA93FCD}"/>
            </a:ext>
          </a:extLst>
        </xdr:cNvPr>
        <xdr:cNvSpPr txBox="1"/>
      </xdr:nvSpPr>
      <xdr:spPr>
        <a:xfrm>
          <a:off x="111601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3E4D8850-5FDE-42C5-A22C-12FE4AF28EB3}"/>
            </a:ext>
          </a:extLst>
        </xdr:cNvPr>
        <xdr:cNvSpPr txBox="1"/>
      </xdr:nvSpPr>
      <xdr:spPr>
        <a:xfrm>
          <a:off x="104743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41388</xdr:rowOff>
    </xdr:from>
    <xdr:to>
      <xdr:col>76</xdr:col>
      <xdr:colOff>73025</xdr:colOff>
      <xdr:row>32</xdr:row>
      <xdr:rowOff>142988</xdr:rowOff>
    </xdr:to>
    <xdr:sp macro="" textlink="">
      <xdr:nvSpPr>
        <xdr:cNvPr id="143" name="楕円 142">
          <a:extLst>
            <a:ext uri="{FF2B5EF4-FFF2-40B4-BE49-F238E27FC236}">
              <a16:creationId xmlns:a16="http://schemas.microsoft.com/office/drawing/2014/main" id="{046D6D3F-8C6F-47FC-95E9-ABE2058A9AB0}"/>
            </a:ext>
          </a:extLst>
        </xdr:cNvPr>
        <xdr:cNvSpPr/>
      </xdr:nvSpPr>
      <xdr:spPr>
        <a:xfrm>
          <a:off x="13293725" y="604531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19815</xdr:rowOff>
    </xdr:from>
    <xdr:ext cx="469744" cy="259045"/>
    <xdr:sp macro="" textlink="">
      <xdr:nvSpPr>
        <xdr:cNvPr id="144" name="債務償還比率該当値テキスト">
          <a:extLst>
            <a:ext uri="{FF2B5EF4-FFF2-40B4-BE49-F238E27FC236}">
              <a16:creationId xmlns:a16="http://schemas.microsoft.com/office/drawing/2014/main" id="{03164239-A969-42B2-9168-2823D1A6A0A3}"/>
            </a:ext>
          </a:extLst>
        </xdr:cNvPr>
        <xdr:cNvSpPr txBox="1"/>
      </xdr:nvSpPr>
      <xdr:spPr>
        <a:xfrm>
          <a:off x="13379450" y="6020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15000</xdr:rowOff>
    </xdr:from>
    <xdr:to>
      <xdr:col>72</xdr:col>
      <xdr:colOff>123825</xdr:colOff>
      <xdr:row>32</xdr:row>
      <xdr:rowOff>116600</xdr:rowOff>
    </xdr:to>
    <xdr:sp macro="" textlink="">
      <xdr:nvSpPr>
        <xdr:cNvPr id="145" name="楕円 144">
          <a:extLst>
            <a:ext uri="{FF2B5EF4-FFF2-40B4-BE49-F238E27FC236}">
              <a16:creationId xmlns:a16="http://schemas.microsoft.com/office/drawing/2014/main" id="{DF096DB6-3A5E-4F0B-86DE-CEB52B705A47}"/>
            </a:ext>
          </a:extLst>
        </xdr:cNvPr>
        <xdr:cNvSpPr/>
      </xdr:nvSpPr>
      <xdr:spPr>
        <a:xfrm>
          <a:off x="12646025" y="601257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65800</xdr:rowOff>
    </xdr:from>
    <xdr:to>
      <xdr:col>76</xdr:col>
      <xdr:colOff>22225</xdr:colOff>
      <xdr:row>32</xdr:row>
      <xdr:rowOff>92188</xdr:rowOff>
    </xdr:to>
    <xdr:cxnSp macro="">
      <xdr:nvCxnSpPr>
        <xdr:cNvPr id="146" name="直線コネクタ 145">
          <a:extLst>
            <a:ext uri="{FF2B5EF4-FFF2-40B4-BE49-F238E27FC236}">
              <a16:creationId xmlns:a16="http://schemas.microsoft.com/office/drawing/2014/main" id="{35EDB84A-73FE-4485-B88F-BAA48B917440}"/>
            </a:ext>
          </a:extLst>
        </xdr:cNvPr>
        <xdr:cNvCxnSpPr/>
      </xdr:nvCxnSpPr>
      <xdr:spPr>
        <a:xfrm>
          <a:off x="12693650" y="6069725"/>
          <a:ext cx="638175" cy="23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154954</xdr:rowOff>
    </xdr:from>
    <xdr:to>
      <xdr:col>68</xdr:col>
      <xdr:colOff>123825</xdr:colOff>
      <xdr:row>31</xdr:row>
      <xdr:rowOff>85104</xdr:rowOff>
    </xdr:to>
    <xdr:sp macro="" textlink="">
      <xdr:nvSpPr>
        <xdr:cNvPr id="147" name="楕円 146">
          <a:extLst>
            <a:ext uri="{FF2B5EF4-FFF2-40B4-BE49-F238E27FC236}">
              <a16:creationId xmlns:a16="http://schemas.microsoft.com/office/drawing/2014/main" id="{36DD78AD-6333-44B1-9AE1-BDB251357D4C}"/>
            </a:ext>
          </a:extLst>
        </xdr:cNvPr>
        <xdr:cNvSpPr/>
      </xdr:nvSpPr>
      <xdr:spPr>
        <a:xfrm>
          <a:off x="11960225" y="583185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34304</xdr:rowOff>
    </xdr:from>
    <xdr:to>
      <xdr:col>72</xdr:col>
      <xdr:colOff>73025</xdr:colOff>
      <xdr:row>32</xdr:row>
      <xdr:rowOff>65800</xdr:rowOff>
    </xdr:to>
    <xdr:cxnSp macro="">
      <xdr:nvCxnSpPr>
        <xdr:cNvPr id="148" name="直線コネクタ 147">
          <a:extLst>
            <a:ext uri="{FF2B5EF4-FFF2-40B4-BE49-F238E27FC236}">
              <a16:creationId xmlns:a16="http://schemas.microsoft.com/office/drawing/2014/main" id="{A82491DA-52FC-4217-905D-0628B4F9E1C1}"/>
            </a:ext>
          </a:extLst>
        </xdr:cNvPr>
        <xdr:cNvCxnSpPr/>
      </xdr:nvCxnSpPr>
      <xdr:spPr>
        <a:xfrm>
          <a:off x="12007850" y="5869954"/>
          <a:ext cx="685800" cy="199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50504</xdr:rowOff>
    </xdr:from>
    <xdr:to>
      <xdr:col>64</xdr:col>
      <xdr:colOff>123825</xdr:colOff>
      <xdr:row>32</xdr:row>
      <xdr:rowOff>152104</xdr:rowOff>
    </xdr:to>
    <xdr:sp macro="" textlink="">
      <xdr:nvSpPr>
        <xdr:cNvPr id="149" name="楕円 148">
          <a:extLst>
            <a:ext uri="{FF2B5EF4-FFF2-40B4-BE49-F238E27FC236}">
              <a16:creationId xmlns:a16="http://schemas.microsoft.com/office/drawing/2014/main" id="{A447F5F5-CEA8-42FA-8D01-CCB0D6C6AF6E}"/>
            </a:ext>
          </a:extLst>
        </xdr:cNvPr>
        <xdr:cNvSpPr/>
      </xdr:nvSpPr>
      <xdr:spPr>
        <a:xfrm>
          <a:off x="11274425" y="6048079"/>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34304</xdr:rowOff>
    </xdr:from>
    <xdr:to>
      <xdr:col>68</xdr:col>
      <xdr:colOff>73025</xdr:colOff>
      <xdr:row>32</xdr:row>
      <xdr:rowOff>101304</xdr:rowOff>
    </xdr:to>
    <xdr:cxnSp macro="">
      <xdr:nvCxnSpPr>
        <xdr:cNvPr id="150" name="直線コネクタ 149">
          <a:extLst>
            <a:ext uri="{FF2B5EF4-FFF2-40B4-BE49-F238E27FC236}">
              <a16:creationId xmlns:a16="http://schemas.microsoft.com/office/drawing/2014/main" id="{64A0AD1C-623F-417A-931C-8C20150CBD72}"/>
            </a:ext>
          </a:extLst>
        </xdr:cNvPr>
        <xdr:cNvCxnSpPr/>
      </xdr:nvCxnSpPr>
      <xdr:spPr>
        <a:xfrm flipV="1">
          <a:off x="11322050" y="5869954"/>
          <a:ext cx="685800" cy="235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136744</xdr:rowOff>
    </xdr:from>
    <xdr:to>
      <xdr:col>60</xdr:col>
      <xdr:colOff>123825</xdr:colOff>
      <xdr:row>33</xdr:row>
      <xdr:rowOff>66894</xdr:rowOff>
    </xdr:to>
    <xdr:sp macro="" textlink="">
      <xdr:nvSpPr>
        <xdr:cNvPr id="151" name="楕円 150">
          <a:extLst>
            <a:ext uri="{FF2B5EF4-FFF2-40B4-BE49-F238E27FC236}">
              <a16:creationId xmlns:a16="http://schemas.microsoft.com/office/drawing/2014/main" id="{0D474A2B-A995-4E27-85AE-5FAE47AB0911}"/>
            </a:ext>
          </a:extLst>
        </xdr:cNvPr>
        <xdr:cNvSpPr/>
      </xdr:nvSpPr>
      <xdr:spPr>
        <a:xfrm>
          <a:off x="10588625" y="6140669"/>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101304</xdr:rowOff>
    </xdr:from>
    <xdr:to>
      <xdr:col>64</xdr:col>
      <xdr:colOff>73025</xdr:colOff>
      <xdr:row>33</xdr:row>
      <xdr:rowOff>16094</xdr:rowOff>
    </xdr:to>
    <xdr:cxnSp macro="">
      <xdr:nvCxnSpPr>
        <xdr:cNvPr id="152" name="直線コネクタ 151">
          <a:extLst>
            <a:ext uri="{FF2B5EF4-FFF2-40B4-BE49-F238E27FC236}">
              <a16:creationId xmlns:a16="http://schemas.microsoft.com/office/drawing/2014/main" id="{7B96508E-E405-4DE8-A120-84CF3B89F9B7}"/>
            </a:ext>
          </a:extLst>
        </xdr:cNvPr>
        <xdr:cNvCxnSpPr/>
      </xdr:nvCxnSpPr>
      <xdr:spPr>
        <a:xfrm flipV="1">
          <a:off x="10636250" y="6105229"/>
          <a:ext cx="685800" cy="73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116963</xdr:rowOff>
    </xdr:from>
    <xdr:ext cx="469744" cy="259045"/>
    <xdr:sp macro="" textlink="">
      <xdr:nvSpPr>
        <xdr:cNvPr id="153" name="n_1aveValue債務償還比率">
          <a:extLst>
            <a:ext uri="{FF2B5EF4-FFF2-40B4-BE49-F238E27FC236}">
              <a16:creationId xmlns:a16="http://schemas.microsoft.com/office/drawing/2014/main" id="{32C11062-78E3-4579-9D20-16304EC4309F}"/>
            </a:ext>
          </a:extLst>
        </xdr:cNvPr>
        <xdr:cNvSpPr txBox="1"/>
      </xdr:nvSpPr>
      <xdr:spPr>
        <a:xfrm>
          <a:off x="12465127" y="5308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105568</xdr:rowOff>
    </xdr:from>
    <xdr:ext cx="469744" cy="259045"/>
    <xdr:sp macro="" textlink="">
      <xdr:nvSpPr>
        <xdr:cNvPr id="154" name="n_2aveValue債務償還比率">
          <a:extLst>
            <a:ext uri="{FF2B5EF4-FFF2-40B4-BE49-F238E27FC236}">
              <a16:creationId xmlns:a16="http://schemas.microsoft.com/office/drawing/2014/main" id="{B9EDA7F1-8F31-472B-992A-3822A687AE0A}"/>
            </a:ext>
          </a:extLst>
        </xdr:cNvPr>
        <xdr:cNvSpPr txBox="1"/>
      </xdr:nvSpPr>
      <xdr:spPr>
        <a:xfrm>
          <a:off x="11788852" y="5293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60539</xdr:rowOff>
    </xdr:from>
    <xdr:ext cx="469744" cy="259045"/>
    <xdr:sp macro="" textlink="">
      <xdr:nvSpPr>
        <xdr:cNvPr id="155" name="n_3aveValue債務償還比率">
          <a:extLst>
            <a:ext uri="{FF2B5EF4-FFF2-40B4-BE49-F238E27FC236}">
              <a16:creationId xmlns:a16="http://schemas.microsoft.com/office/drawing/2014/main" id="{773616BC-3660-4FD1-9FEC-A50023C5105C}"/>
            </a:ext>
          </a:extLst>
        </xdr:cNvPr>
        <xdr:cNvSpPr txBox="1"/>
      </xdr:nvSpPr>
      <xdr:spPr>
        <a:xfrm>
          <a:off x="11103052" y="5416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64857</xdr:rowOff>
    </xdr:from>
    <xdr:ext cx="469744" cy="259045"/>
    <xdr:sp macro="" textlink="">
      <xdr:nvSpPr>
        <xdr:cNvPr id="156" name="n_4aveValue債務償還比率">
          <a:extLst>
            <a:ext uri="{FF2B5EF4-FFF2-40B4-BE49-F238E27FC236}">
              <a16:creationId xmlns:a16="http://schemas.microsoft.com/office/drawing/2014/main" id="{0AD67D3E-163C-48C1-9678-F78F2B9A59A2}"/>
            </a:ext>
          </a:extLst>
        </xdr:cNvPr>
        <xdr:cNvSpPr txBox="1"/>
      </xdr:nvSpPr>
      <xdr:spPr>
        <a:xfrm>
          <a:off x="10417252" y="5421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107727</xdr:rowOff>
    </xdr:from>
    <xdr:ext cx="469744" cy="259045"/>
    <xdr:sp macro="" textlink="">
      <xdr:nvSpPr>
        <xdr:cNvPr id="157" name="n_1mainValue債務償還比率">
          <a:extLst>
            <a:ext uri="{FF2B5EF4-FFF2-40B4-BE49-F238E27FC236}">
              <a16:creationId xmlns:a16="http://schemas.microsoft.com/office/drawing/2014/main" id="{778DF215-EE8A-47C1-AF94-154ED288F6FA}"/>
            </a:ext>
          </a:extLst>
        </xdr:cNvPr>
        <xdr:cNvSpPr txBox="1"/>
      </xdr:nvSpPr>
      <xdr:spPr>
        <a:xfrm>
          <a:off x="12465127" y="6105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76231</xdr:rowOff>
    </xdr:from>
    <xdr:ext cx="469744" cy="259045"/>
    <xdr:sp macro="" textlink="">
      <xdr:nvSpPr>
        <xdr:cNvPr id="158" name="n_2mainValue債務償還比率">
          <a:extLst>
            <a:ext uri="{FF2B5EF4-FFF2-40B4-BE49-F238E27FC236}">
              <a16:creationId xmlns:a16="http://schemas.microsoft.com/office/drawing/2014/main" id="{2FF9A840-9017-43F1-8295-0BDA9BAAFF92}"/>
            </a:ext>
          </a:extLst>
        </xdr:cNvPr>
        <xdr:cNvSpPr txBox="1"/>
      </xdr:nvSpPr>
      <xdr:spPr>
        <a:xfrm>
          <a:off x="11788852" y="5915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143231</xdr:rowOff>
    </xdr:from>
    <xdr:ext cx="469744" cy="259045"/>
    <xdr:sp macro="" textlink="">
      <xdr:nvSpPr>
        <xdr:cNvPr id="159" name="n_3mainValue債務償還比率">
          <a:extLst>
            <a:ext uri="{FF2B5EF4-FFF2-40B4-BE49-F238E27FC236}">
              <a16:creationId xmlns:a16="http://schemas.microsoft.com/office/drawing/2014/main" id="{ECA63ACE-2369-49E5-80F7-C0168FAC38FC}"/>
            </a:ext>
          </a:extLst>
        </xdr:cNvPr>
        <xdr:cNvSpPr txBox="1"/>
      </xdr:nvSpPr>
      <xdr:spPr>
        <a:xfrm>
          <a:off x="11103052" y="6140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58021</xdr:rowOff>
    </xdr:from>
    <xdr:ext cx="469744" cy="259045"/>
    <xdr:sp macro="" textlink="">
      <xdr:nvSpPr>
        <xdr:cNvPr id="160" name="n_4mainValue債務償還比率">
          <a:extLst>
            <a:ext uri="{FF2B5EF4-FFF2-40B4-BE49-F238E27FC236}">
              <a16:creationId xmlns:a16="http://schemas.microsoft.com/office/drawing/2014/main" id="{0B2A1DFF-AECF-4759-875C-9803E8C7A826}"/>
            </a:ext>
          </a:extLst>
        </xdr:cNvPr>
        <xdr:cNvSpPr txBox="1"/>
      </xdr:nvSpPr>
      <xdr:spPr>
        <a:xfrm>
          <a:off x="10417252" y="622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72683532-0A09-4491-84F8-1694E20767D6}"/>
            </a:ext>
          </a:extLst>
        </xdr:cNvPr>
        <xdr:cNvSpPr/>
      </xdr:nvSpPr>
      <xdr:spPr>
        <a:xfrm>
          <a:off x="1158875" y="7658100"/>
          <a:ext cx="5314950" cy="3333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506120D4-F625-4409-9FD1-B35E828FFF44}"/>
            </a:ext>
          </a:extLst>
        </xdr:cNvPr>
        <xdr:cNvSpPr/>
      </xdr:nvSpPr>
      <xdr:spPr>
        <a:xfrm>
          <a:off x="1158875" y="11274425"/>
          <a:ext cx="5314950" cy="323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B6A388D0-54E4-4C39-B9DC-381F5C883A9F}"/>
            </a:ext>
          </a:extLst>
        </xdr:cNvPr>
        <xdr:cNvSpPr txBox="1"/>
      </xdr:nvSpPr>
      <xdr:spPr>
        <a:xfrm>
          <a:off x="835025" y="79057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79FD2C9F-0CC6-4B5D-8E75-7A5A4B77A2C6}"/>
            </a:ext>
          </a:extLst>
        </xdr:cNvPr>
        <xdr:cNvSpPr txBox="1"/>
      </xdr:nvSpPr>
      <xdr:spPr>
        <a:xfrm>
          <a:off x="6302375" y="10439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6ACDB12E-0F25-419C-AB98-C2AB9EC3829D}"/>
            </a:ext>
          </a:extLst>
        </xdr:cNvPr>
        <xdr:cNvSpPr txBox="1"/>
      </xdr:nvSpPr>
      <xdr:spPr>
        <a:xfrm>
          <a:off x="835025" y="114839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6B29678E-F933-4B70-8870-15DD42513CFB}"/>
            </a:ext>
          </a:extLst>
        </xdr:cNvPr>
        <xdr:cNvSpPr txBox="1"/>
      </xdr:nvSpPr>
      <xdr:spPr>
        <a:xfrm>
          <a:off x="6302375" y="14093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924F961-9C7D-46F4-901E-94F004B4D6F1}"/>
            </a:ext>
          </a:extLst>
        </xdr:cNvPr>
        <xdr:cNvSpPr/>
      </xdr:nvSpPr>
      <xdr:spPr>
        <a:xfrm>
          <a:off x="581025" y="123825"/>
          <a:ext cx="114204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90CC4EC-CBE5-4D1C-BD55-3457122A566A}"/>
            </a:ext>
          </a:extLst>
        </xdr:cNvPr>
        <xdr:cNvSpPr/>
      </xdr:nvSpPr>
      <xdr:spPr>
        <a:xfrm>
          <a:off x="17145000" y="190500"/>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AF119E6-958E-44FE-9309-D26A35B2F8AF}"/>
            </a:ext>
          </a:extLst>
        </xdr:cNvPr>
        <xdr:cNvSpPr/>
      </xdr:nvSpPr>
      <xdr:spPr>
        <a:xfrm>
          <a:off x="17164050" y="219075"/>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A564916-F29D-40EF-AA80-58C6FD4610C3}"/>
            </a:ext>
          </a:extLst>
        </xdr:cNvPr>
        <xdr:cNvSpPr/>
      </xdr:nvSpPr>
      <xdr:spPr>
        <a:xfrm>
          <a:off x="17192625" y="238125"/>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6A15B77-543A-4487-B1DA-070D79EF7705}"/>
            </a:ext>
          </a:extLst>
        </xdr:cNvPr>
        <xdr:cNvSpPr/>
      </xdr:nvSpPr>
      <xdr:spPr>
        <a:xfrm>
          <a:off x="14639925" y="190500"/>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817D4C5-866B-450C-BB4B-07B76AF6CFF0}"/>
            </a:ext>
          </a:extLst>
        </xdr:cNvPr>
        <xdr:cNvSpPr/>
      </xdr:nvSpPr>
      <xdr:spPr>
        <a:xfrm>
          <a:off x="14658975" y="219075"/>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C173022-0BF8-45D3-B9B0-4A333493B4D8}"/>
            </a:ext>
          </a:extLst>
        </xdr:cNvPr>
        <xdr:cNvSpPr/>
      </xdr:nvSpPr>
      <xdr:spPr>
        <a:xfrm>
          <a:off x="14687550" y="238125"/>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243073D-5DEF-45FB-AD6A-06492E29025A}"/>
            </a:ext>
          </a:extLst>
        </xdr:cNvPr>
        <xdr:cNvSpPr/>
      </xdr:nvSpPr>
      <xdr:spPr>
        <a:xfrm>
          <a:off x="685800" y="847725"/>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24BEBB1-5877-4AD8-A0B0-74C512FE7C75}"/>
            </a:ext>
          </a:extLst>
        </xdr:cNvPr>
        <xdr:cNvSpPr/>
      </xdr:nvSpPr>
      <xdr:spPr>
        <a:xfrm>
          <a:off x="809625" y="885825"/>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CC8856E-DDE3-4A39-96A1-BDABC4A02CEA}"/>
            </a:ext>
          </a:extLst>
        </xdr:cNvPr>
        <xdr:cNvSpPr/>
      </xdr:nvSpPr>
      <xdr:spPr>
        <a:xfrm>
          <a:off x="2009775" y="885825"/>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21,194
20,062
37.97
10,892,532
10,684,106
138,179
6,178,648
12,947,809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B2E8DAD-D494-422B-8D5E-8BDCFC46A992}"/>
            </a:ext>
          </a:extLst>
        </xdr:cNvPr>
        <xdr:cNvSpPr/>
      </xdr:nvSpPr>
      <xdr:spPr>
        <a:xfrm>
          <a:off x="3209925" y="885825"/>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F85EA3E-BE5C-478B-8557-844A362FC187}"/>
            </a:ext>
          </a:extLst>
        </xdr:cNvPr>
        <xdr:cNvSpPr/>
      </xdr:nvSpPr>
      <xdr:spPr>
        <a:xfrm>
          <a:off x="4581525" y="904875"/>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EAACA8F-3935-4A9A-93A3-4000ACF6C6E5}"/>
            </a:ext>
          </a:extLst>
        </xdr:cNvPr>
        <xdr:cNvSpPr/>
      </xdr:nvSpPr>
      <xdr:spPr>
        <a:xfrm>
          <a:off x="6410325" y="904875"/>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32.6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9AED0A5-9A15-416E-BE8D-AE134FFAA21A}"/>
            </a:ext>
          </a:extLst>
        </xdr:cNvPr>
        <xdr:cNvSpPr/>
      </xdr:nvSpPr>
      <xdr:spPr>
        <a:xfrm>
          <a:off x="7610475" y="914400"/>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2F5C481-F77A-466D-8BE2-64BF8C1CD227}"/>
            </a:ext>
          </a:extLst>
        </xdr:cNvPr>
        <xdr:cNvSpPr/>
      </xdr:nvSpPr>
      <xdr:spPr>
        <a:xfrm>
          <a:off x="4581525" y="1628775"/>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7560469-1F31-46C5-9104-BE3FA7BC90D7}"/>
            </a:ext>
          </a:extLst>
        </xdr:cNvPr>
        <xdr:cNvSpPr/>
      </xdr:nvSpPr>
      <xdr:spPr>
        <a:xfrm>
          <a:off x="6467475" y="1628775"/>
          <a:ext cx="33051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2793ABD-6929-46AA-A066-91145AFF0D37}"/>
            </a:ext>
          </a:extLst>
        </xdr:cNvPr>
        <xdr:cNvSpPr/>
      </xdr:nvSpPr>
      <xdr:spPr>
        <a:xfrm>
          <a:off x="9972675" y="847725"/>
          <a:ext cx="1371600" cy="12096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1ECE748-26AF-44F1-8F3C-FA206739302B}"/>
            </a:ext>
          </a:extLst>
        </xdr:cNvPr>
        <xdr:cNvSpPr/>
      </xdr:nvSpPr>
      <xdr:spPr>
        <a:xfrm>
          <a:off x="10210800" y="914400"/>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2BB4160-A1AA-4273-A5AC-F4B22D278C95}"/>
            </a:ext>
          </a:extLst>
        </xdr:cNvPr>
        <xdr:cNvSpPr/>
      </xdr:nvSpPr>
      <xdr:spPr>
        <a:xfrm>
          <a:off x="10210800" y="11620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97CF1FE-9543-4604-B32B-2E03A303980A}"/>
            </a:ext>
          </a:extLst>
        </xdr:cNvPr>
        <xdr:cNvSpPr/>
      </xdr:nvSpPr>
      <xdr:spPr>
        <a:xfrm>
          <a:off x="10210800" y="1476375"/>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77E02FE-6805-4226-A74F-C9A6502FEB71}"/>
            </a:ext>
          </a:extLst>
        </xdr:cNvPr>
        <xdr:cNvCxnSpPr/>
      </xdr:nvCxnSpPr>
      <xdr:spPr>
        <a:xfrm flipH="1">
          <a:off x="10048875" y="9906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701ACEE-63B4-4843-BBD1-597C5B53C621}"/>
            </a:ext>
          </a:extLst>
        </xdr:cNvPr>
        <xdr:cNvSpPr/>
      </xdr:nvSpPr>
      <xdr:spPr>
        <a:xfrm>
          <a:off x="10102850" y="9525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DA6F58C-3EEC-4732-9ABB-28B2C05DEE40}"/>
            </a:ext>
          </a:extLst>
        </xdr:cNvPr>
        <xdr:cNvSpPr/>
      </xdr:nvSpPr>
      <xdr:spPr>
        <a:xfrm>
          <a:off x="10102850" y="120015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C94F6FF-2B71-4575-B77F-EAD83470A3D5}"/>
            </a:ext>
          </a:extLst>
        </xdr:cNvPr>
        <xdr:cNvCxnSpPr/>
      </xdr:nvCxnSpPr>
      <xdr:spPr>
        <a:xfrm>
          <a:off x="10131425" y="14573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45EFED4-9E1F-47BD-BEF0-33CEC7F6CD4D}"/>
            </a:ext>
          </a:extLst>
        </xdr:cNvPr>
        <xdr:cNvCxnSpPr/>
      </xdr:nvCxnSpPr>
      <xdr:spPr>
        <a:xfrm>
          <a:off x="10067925" y="14573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F0148A6-8FCA-4640-AE69-6D7AEBCFF1A2}"/>
            </a:ext>
          </a:extLst>
        </xdr:cNvPr>
        <xdr:cNvCxnSpPr/>
      </xdr:nvCxnSpPr>
      <xdr:spPr>
        <a:xfrm flipV="1">
          <a:off x="10131425" y="1673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C9E32F0-9937-48A9-AB59-D4CFDDA0B74F}"/>
            </a:ext>
          </a:extLst>
        </xdr:cNvPr>
        <xdr:cNvCxnSpPr/>
      </xdr:nvCxnSpPr>
      <xdr:spPr>
        <a:xfrm>
          <a:off x="10067925" y="18097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DE70BAE-00FD-4ECE-A4B6-C80C0D4BF322}"/>
            </a:ext>
          </a:extLst>
        </xdr:cNvPr>
        <xdr:cNvSpPr txBox="1"/>
      </xdr:nvSpPr>
      <xdr:spPr>
        <a:xfrm>
          <a:off x="638175" y="26479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8BD842D-3551-4F09-BC0E-60D03FA5FDC6}"/>
            </a:ext>
          </a:extLst>
        </xdr:cNvPr>
        <xdr:cNvSpPr txBox="1"/>
      </xdr:nvSpPr>
      <xdr:spPr>
        <a:xfrm>
          <a:off x="638175" y="29527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D3D9097-11E8-4A0B-A503-F5CA1E2D6430}"/>
            </a:ext>
          </a:extLst>
        </xdr:cNvPr>
        <xdr:cNvSpPr txBox="1"/>
      </xdr:nvSpPr>
      <xdr:spPr>
        <a:xfrm>
          <a:off x="638175" y="32480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C78BA4C-1D0B-412E-94D5-40D08AFE35F5}"/>
            </a:ext>
          </a:extLst>
        </xdr:cNvPr>
        <xdr:cNvSpPr txBox="1"/>
      </xdr:nvSpPr>
      <xdr:spPr>
        <a:xfrm>
          <a:off x="638175" y="35528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7A8D348-1014-4E8D-9127-12D912D3F38E}"/>
            </a:ext>
          </a:extLst>
        </xdr:cNvPr>
        <xdr:cNvSpPr/>
      </xdr:nvSpPr>
      <xdr:spPr>
        <a:xfrm>
          <a:off x="685800" y="39719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59A7159-05DC-4457-8327-B5AEBAC23169}"/>
            </a:ext>
          </a:extLst>
        </xdr:cNvPr>
        <xdr:cNvSpPr/>
      </xdr:nvSpPr>
      <xdr:spPr>
        <a:xfrm>
          <a:off x="8096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BEA8278-5F2B-4D4D-8AEF-85A28D7B037C}"/>
            </a:ext>
          </a:extLst>
        </xdr:cNvPr>
        <xdr:cNvSpPr/>
      </xdr:nvSpPr>
      <xdr:spPr>
        <a:xfrm>
          <a:off x="8096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B09CFAA-D548-449B-AAFC-16E72AD7A42E}"/>
            </a:ext>
          </a:extLst>
        </xdr:cNvPr>
        <xdr:cNvSpPr/>
      </xdr:nvSpPr>
      <xdr:spPr>
        <a:xfrm>
          <a:off x="17145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DBED0F9-6E6F-4ADF-AC37-E32530C6A881}"/>
            </a:ext>
          </a:extLst>
        </xdr:cNvPr>
        <xdr:cNvSpPr/>
      </xdr:nvSpPr>
      <xdr:spPr>
        <a:xfrm>
          <a:off x="17145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696DAAE-23CE-4157-B7F5-693C643734DD}"/>
            </a:ext>
          </a:extLst>
        </xdr:cNvPr>
        <xdr:cNvSpPr/>
      </xdr:nvSpPr>
      <xdr:spPr>
        <a:xfrm>
          <a:off x="27432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BAB3A60-5B9F-4026-B995-F97490491DBD}"/>
            </a:ext>
          </a:extLst>
        </xdr:cNvPr>
        <xdr:cNvSpPr/>
      </xdr:nvSpPr>
      <xdr:spPr>
        <a:xfrm>
          <a:off x="27432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A60C500-3315-43FB-835D-43972BA1E906}"/>
            </a:ext>
          </a:extLst>
        </xdr:cNvPr>
        <xdr:cNvSpPr/>
      </xdr:nvSpPr>
      <xdr:spPr>
        <a:xfrm>
          <a:off x="685800" y="50482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1F05561-5C62-4BBE-89E9-B8E511CF47B1}"/>
            </a:ext>
          </a:extLst>
        </xdr:cNvPr>
        <xdr:cNvSpPr txBox="1"/>
      </xdr:nvSpPr>
      <xdr:spPr>
        <a:xfrm>
          <a:off x="666750"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71EB19F-84F2-4A6B-89DE-6429382187A0}"/>
            </a:ext>
          </a:extLst>
        </xdr:cNvPr>
        <xdr:cNvCxnSpPr/>
      </xdr:nvCxnSpPr>
      <xdr:spPr>
        <a:xfrm>
          <a:off x="685800" y="7210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id="{0545D959-5694-4CE1-9082-560C5D661D60}"/>
            </a:ext>
          </a:extLst>
        </xdr:cNvPr>
        <xdr:cNvSpPr txBox="1"/>
      </xdr:nvSpPr>
      <xdr:spPr>
        <a:xfrm>
          <a:off x="339891" y="7074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A943AF07-C58D-40A9-8939-B09F191D150D}"/>
            </a:ext>
          </a:extLst>
        </xdr:cNvPr>
        <xdr:cNvCxnSpPr/>
      </xdr:nvCxnSpPr>
      <xdr:spPr>
        <a:xfrm>
          <a:off x="685800" y="6848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CE2D81B7-2118-44E3-A100-8A9AC91C0C15}"/>
            </a:ext>
          </a:extLst>
        </xdr:cNvPr>
        <xdr:cNvSpPr txBox="1"/>
      </xdr:nvSpPr>
      <xdr:spPr>
        <a:xfrm>
          <a:off x="339891" y="67126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1C58D796-36E3-4C55-B404-BD6A4ECA1ED6}"/>
            </a:ext>
          </a:extLst>
        </xdr:cNvPr>
        <xdr:cNvCxnSpPr/>
      </xdr:nvCxnSpPr>
      <xdr:spPr>
        <a:xfrm>
          <a:off x="685800" y="64865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3AC8C7D9-7343-4BC6-8E98-40710711D436}"/>
            </a:ext>
          </a:extLst>
        </xdr:cNvPr>
        <xdr:cNvSpPr txBox="1"/>
      </xdr:nvSpPr>
      <xdr:spPr>
        <a:xfrm>
          <a:off x="339891" y="63506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92EE70CD-6DC5-4DE5-A371-8C26C367B81C}"/>
            </a:ext>
          </a:extLst>
        </xdr:cNvPr>
        <xdr:cNvCxnSpPr/>
      </xdr:nvCxnSpPr>
      <xdr:spPr>
        <a:xfrm>
          <a:off x="685800" y="613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C25EFDFE-00FD-4026-8165-99D47C5C5F61}"/>
            </a:ext>
          </a:extLst>
        </xdr:cNvPr>
        <xdr:cNvSpPr txBox="1"/>
      </xdr:nvSpPr>
      <xdr:spPr>
        <a:xfrm>
          <a:off x="339891" y="599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DA1BC40E-D195-4753-B41C-C6C57DFD3B36}"/>
            </a:ext>
          </a:extLst>
        </xdr:cNvPr>
        <xdr:cNvCxnSpPr/>
      </xdr:nvCxnSpPr>
      <xdr:spPr>
        <a:xfrm>
          <a:off x="685800" y="5772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875BF709-3D8B-4971-BD3D-659BEA354D44}"/>
            </a:ext>
          </a:extLst>
        </xdr:cNvPr>
        <xdr:cNvSpPr txBox="1"/>
      </xdr:nvSpPr>
      <xdr:spPr>
        <a:xfrm>
          <a:off x="339891" y="563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AF0AB3F2-167C-4CF8-8483-BBD0B480E181}"/>
            </a:ext>
          </a:extLst>
        </xdr:cNvPr>
        <xdr:cNvCxnSpPr/>
      </xdr:nvCxnSpPr>
      <xdr:spPr>
        <a:xfrm>
          <a:off x="685800" y="5410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9ACC2CC1-8A3B-4C33-BDBA-18241E06DD67}"/>
            </a:ext>
          </a:extLst>
        </xdr:cNvPr>
        <xdr:cNvSpPr txBox="1"/>
      </xdr:nvSpPr>
      <xdr:spPr>
        <a:xfrm>
          <a:off x="339891" y="5274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27D2B7A4-3984-4226-ABEC-497A3FBF8DCF}"/>
            </a:ext>
          </a:extLst>
        </xdr:cNvPr>
        <xdr:cNvCxnSpPr/>
      </xdr:nvCxnSpPr>
      <xdr:spPr>
        <a:xfrm>
          <a:off x="685800" y="504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5" name="テキスト ボックス 54">
          <a:extLst>
            <a:ext uri="{FF2B5EF4-FFF2-40B4-BE49-F238E27FC236}">
              <a16:creationId xmlns:a16="http://schemas.microsoft.com/office/drawing/2014/main" id="{8630346C-8073-4EBF-9934-C60B0B17BBC6}"/>
            </a:ext>
          </a:extLst>
        </xdr:cNvPr>
        <xdr:cNvSpPr txBox="1"/>
      </xdr:nvSpPr>
      <xdr:spPr>
        <a:xfrm>
          <a:off x="339891" y="4912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B493C293-3289-41FA-ACA9-BF423A09E00F}"/>
            </a:ext>
          </a:extLst>
        </xdr:cNvPr>
        <xdr:cNvSpPr/>
      </xdr:nvSpPr>
      <xdr:spPr>
        <a:xfrm>
          <a:off x="685800" y="50482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76200</xdr:rowOff>
    </xdr:from>
    <xdr:to>
      <xdr:col>24</xdr:col>
      <xdr:colOff>62865</xdr:colOff>
      <xdr:row>42</xdr:row>
      <xdr:rowOff>83820</xdr:rowOff>
    </xdr:to>
    <xdr:cxnSp macro="">
      <xdr:nvCxnSpPr>
        <xdr:cNvPr id="57" name="直線コネクタ 56">
          <a:extLst>
            <a:ext uri="{FF2B5EF4-FFF2-40B4-BE49-F238E27FC236}">
              <a16:creationId xmlns:a16="http://schemas.microsoft.com/office/drawing/2014/main" id="{37C8FBA7-BDF3-4B67-94AE-8F6C993204C7}"/>
            </a:ext>
          </a:extLst>
        </xdr:cNvPr>
        <xdr:cNvCxnSpPr/>
      </xdr:nvCxnSpPr>
      <xdr:spPr>
        <a:xfrm flipV="1">
          <a:off x="4180840" y="5429250"/>
          <a:ext cx="0" cy="1468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87647</xdr:rowOff>
    </xdr:from>
    <xdr:ext cx="405111" cy="259045"/>
    <xdr:sp macro="" textlink="">
      <xdr:nvSpPr>
        <xdr:cNvPr id="58" name="【道路】&#10;有形固定資産減価償却率最小値テキスト">
          <a:extLst>
            <a:ext uri="{FF2B5EF4-FFF2-40B4-BE49-F238E27FC236}">
              <a16:creationId xmlns:a16="http://schemas.microsoft.com/office/drawing/2014/main" id="{07C2822C-D6B8-4138-A518-835A2C0D0E46}"/>
            </a:ext>
          </a:extLst>
        </xdr:cNvPr>
        <xdr:cNvSpPr txBox="1"/>
      </xdr:nvSpPr>
      <xdr:spPr>
        <a:xfrm>
          <a:off x="4219575" y="6894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83820</xdr:rowOff>
    </xdr:from>
    <xdr:to>
      <xdr:col>24</xdr:col>
      <xdr:colOff>152400</xdr:colOff>
      <xdr:row>42</xdr:row>
      <xdr:rowOff>83820</xdr:rowOff>
    </xdr:to>
    <xdr:cxnSp macro="">
      <xdr:nvCxnSpPr>
        <xdr:cNvPr id="59" name="直線コネクタ 58">
          <a:extLst>
            <a:ext uri="{FF2B5EF4-FFF2-40B4-BE49-F238E27FC236}">
              <a16:creationId xmlns:a16="http://schemas.microsoft.com/office/drawing/2014/main" id="{31E57762-845A-4469-9A26-43F1DD20E524}"/>
            </a:ext>
          </a:extLst>
        </xdr:cNvPr>
        <xdr:cNvCxnSpPr/>
      </xdr:nvCxnSpPr>
      <xdr:spPr>
        <a:xfrm>
          <a:off x="4105275" y="689737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22877</xdr:rowOff>
    </xdr:from>
    <xdr:ext cx="405111" cy="259045"/>
    <xdr:sp macro="" textlink="">
      <xdr:nvSpPr>
        <xdr:cNvPr id="60" name="【道路】&#10;有形固定資産減価償却率最大値テキスト">
          <a:extLst>
            <a:ext uri="{FF2B5EF4-FFF2-40B4-BE49-F238E27FC236}">
              <a16:creationId xmlns:a16="http://schemas.microsoft.com/office/drawing/2014/main" id="{4AD82FB1-6E2D-4374-A322-7BC575FB55BB}"/>
            </a:ext>
          </a:extLst>
        </xdr:cNvPr>
        <xdr:cNvSpPr txBox="1"/>
      </xdr:nvSpPr>
      <xdr:spPr>
        <a:xfrm>
          <a:off x="4219575" y="521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76200</xdr:rowOff>
    </xdr:from>
    <xdr:to>
      <xdr:col>24</xdr:col>
      <xdr:colOff>152400</xdr:colOff>
      <xdr:row>33</xdr:row>
      <xdr:rowOff>76200</xdr:rowOff>
    </xdr:to>
    <xdr:cxnSp macro="">
      <xdr:nvCxnSpPr>
        <xdr:cNvPr id="61" name="直線コネクタ 60">
          <a:extLst>
            <a:ext uri="{FF2B5EF4-FFF2-40B4-BE49-F238E27FC236}">
              <a16:creationId xmlns:a16="http://schemas.microsoft.com/office/drawing/2014/main" id="{3E545B3F-B1BD-4440-BA19-DB6B58334AD8}"/>
            </a:ext>
          </a:extLst>
        </xdr:cNvPr>
        <xdr:cNvCxnSpPr/>
      </xdr:nvCxnSpPr>
      <xdr:spPr>
        <a:xfrm>
          <a:off x="4105275" y="54292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105427</xdr:rowOff>
    </xdr:from>
    <xdr:ext cx="405111" cy="259045"/>
    <xdr:sp macro="" textlink="">
      <xdr:nvSpPr>
        <xdr:cNvPr id="62" name="【道路】&#10;有形固定資産減価償却率平均値テキスト">
          <a:extLst>
            <a:ext uri="{FF2B5EF4-FFF2-40B4-BE49-F238E27FC236}">
              <a16:creationId xmlns:a16="http://schemas.microsoft.com/office/drawing/2014/main" id="{CFCDE22D-E882-4CCE-9E88-5CFF4841E086}"/>
            </a:ext>
          </a:extLst>
        </xdr:cNvPr>
        <xdr:cNvSpPr txBox="1"/>
      </xdr:nvSpPr>
      <xdr:spPr>
        <a:xfrm>
          <a:off x="4219575" y="6264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82550</xdr:rowOff>
    </xdr:from>
    <xdr:to>
      <xdr:col>24</xdr:col>
      <xdr:colOff>114300</xdr:colOff>
      <xdr:row>40</xdr:row>
      <xdr:rowOff>12700</xdr:rowOff>
    </xdr:to>
    <xdr:sp macro="" textlink="">
      <xdr:nvSpPr>
        <xdr:cNvPr id="63" name="フローチャート: 判断 62">
          <a:extLst>
            <a:ext uri="{FF2B5EF4-FFF2-40B4-BE49-F238E27FC236}">
              <a16:creationId xmlns:a16="http://schemas.microsoft.com/office/drawing/2014/main" id="{0AB0EA24-CEF8-4CD2-BC87-C9ACD9443B4E}"/>
            </a:ext>
          </a:extLst>
        </xdr:cNvPr>
        <xdr:cNvSpPr/>
      </xdr:nvSpPr>
      <xdr:spPr>
        <a:xfrm>
          <a:off x="4124325" y="64103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158750</xdr:rowOff>
    </xdr:from>
    <xdr:to>
      <xdr:col>20</xdr:col>
      <xdr:colOff>38100</xdr:colOff>
      <xdr:row>39</xdr:row>
      <xdr:rowOff>88900</xdr:rowOff>
    </xdr:to>
    <xdr:sp macro="" textlink="">
      <xdr:nvSpPr>
        <xdr:cNvPr id="64" name="フローチャート: 判断 63">
          <a:extLst>
            <a:ext uri="{FF2B5EF4-FFF2-40B4-BE49-F238E27FC236}">
              <a16:creationId xmlns:a16="http://schemas.microsoft.com/office/drawing/2014/main" id="{B2BCCA63-73BF-461D-8F2C-B7D6D2253FA2}"/>
            </a:ext>
          </a:extLst>
        </xdr:cNvPr>
        <xdr:cNvSpPr/>
      </xdr:nvSpPr>
      <xdr:spPr>
        <a:xfrm>
          <a:off x="3381375" y="6324600"/>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116840</xdr:rowOff>
    </xdr:from>
    <xdr:to>
      <xdr:col>15</xdr:col>
      <xdr:colOff>101600</xdr:colOff>
      <xdr:row>39</xdr:row>
      <xdr:rowOff>46990</xdr:rowOff>
    </xdr:to>
    <xdr:sp macro="" textlink="">
      <xdr:nvSpPr>
        <xdr:cNvPr id="65" name="フローチャート: 判断 64">
          <a:extLst>
            <a:ext uri="{FF2B5EF4-FFF2-40B4-BE49-F238E27FC236}">
              <a16:creationId xmlns:a16="http://schemas.microsoft.com/office/drawing/2014/main" id="{1BC11383-35D5-4EE2-9BF9-BCF7AF002234}"/>
            </a:ext>
          </a:extLst>
        </xdr:cNvPr>
        <xdr:cNvSpPr/>
      </xdr:nvSpPr>
      <xdr:spPr>
        <a:xfrm>
          <a:off x="2571750" y="627951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10160</xdr:rowOff>
    </xdr:from>
    <xdr:to>
      <xdr:col>10</xdr:col>
      <xdr:colOff>165100</xdr:colOff>
      <xdr:row>38</xdr:row>
      <xdr:rowOff>111760</xdr:rowOff>
    </xdr:to>
    <xdr:sp macro="" textlink="">
      <xdr:nvSpPr>
        <xdr:cNvPr id="66" name="フローチャート: 判断 65">
          <a:extLst>
            <a:ext uri="{FF2B5EF4-FFF2-40B4-BE49-F238E27FC236}">
              <a16:creationId xmlns:a16="http://schemas.microsoft.com/office/drawing/2014/main" id="{84680FF9-C84B-46F0-A360-8E3C2D654B3F}"/>
            </a:ext>
          </a:extLst>
        </xdr:cNvPr>
        <xdr:cNvSpPr/>
      </xdr:nvSpPr>
      <xdr:spPr>
        <a:xfrm>
          <a:off x="1781175" y="616966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10160</xdr:rowOff>
    </xdr:from>
    <xdr:to>
      <xdr:col>6</xdr:col>
      <xdr:colOff>38100</xdr:colOff>
      <xdr:row>38</xdr:row>
      <xdr:rowOff>111760</xdr:rowOff>
    </xdr:to>
    <xdr:sp macro="" textlink="">
      <xdr:nvSpPr>
        <xdr:cNvPr id="67" name="フローチャート: 判断 66">
          <a:extLst>
            <a:ext uri="{FF2B5EF4-FFF2-40B4-BE49-F238E27FC236}">
              <a16:creationId xmlns:a16="http://schemas.microsoft.com/office/drawing/2014/main" id="{FC8AE70B-55BA-4ABB-9A9F-162139AD53E9}"/>
            </a:ext>
          </a:extLst>
        </xdr:cNvPr>
        <xdr:cNvSpPr/>
      </xdr:nvSpPr>
      <xdr:spPr>
        <a:xfrm>
          <a:off x="981075" y="616966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E908CA3D-A700-43EE-B965-3436C2608231}"/>
            </a:ext>
          </a:extLst>
        </xdr:cNvPr>
        <xdr:cNvSpPr txBox="1"/>
      </xdr:nvSpPr>
      <xdr:spPr>
        <a:xfrm>
          <a:off x="40100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1D394D8-E2CB-4B92-9A0A-4C7B33DD5066}"/>
            </a:ext>
          </a:extLst>
        </xdr:cNvPr>
        <xdr:cNvSpPr txBox="1"/>
      </xdr:nvSpPr>
      <xdr:spPr>
        <a:xfrm>
          <a:off x="32575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C19765A-9F1B-4FF2-85D7-76E5B5DFE220}"/>
            </a:ext>
          </a:extLst>
        </xdr:cNvPr>
        <xdr:cNvSpPr txBox="1"/>
      </xdr:nvSpPr>
      <xdr:spPr>
        <a:xfrm>
          <a:off x="24479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CBEB389-652C-4DCE-A602-1B76CDEBBF7E}"/>
            </a:ext>
          </a:extLst>
        </xdr:cNvPr>
        <xdr:cNvSpPr txBox="1"/>
      </xdr:nvSpPr>
      <xdr:spPr>
        <a:xfrm>
          <a:off x="16573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E7F15CD6-5D48-431A-9CD7-0C58CCA86AC7}"/>
            </a:ext>
          </a:extLst>
        </xdr:cNvPr>
        <xdr:cNvSpPr txBox="1"/>
      </xdr:nvSpPr>
      <xdr:spPr>
        <a:xfrm>
          <a:off x="8572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2540</xdr:rowOff>
    </xdr:from>
    <xdr:to>
      <xdr:col>24</xdr:col>
      <xdr:colOff>114300</xdr:colOff>
      <xdr:row>40</xdr:row>
      <xdr:rowOff>104140</xdr:rowOff>
    </xdr:to>
    <xdr:sp macro="" textlink="">
      <xdr:nvSpPr>
        <xdr:cNvPr id="73" name="楕円 72">
          <a:extLst>
            <a:ext uri="{FF2B5EF4-FFF2-40B4-BE49-F238E27FC236}">
              <a16:creationId xmlns:a16="http://schemas.microsoft.com/office/drawing/2014/main" id="{74F38225-2794-4D69-B0C6-A96F08A44DDB}"/>
            </a:ext>
          </a:extLst>
        </xdr:cNvPr>
        <xdr:cNvSpPr/>
      </xdr:nvSpPr>
      <xdr:spPr>
        <a:xfrm>
          <a:off x="4124325" y="648906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152417</xdr:rowOff>
    </xdr:from>
    <xdr:ext cx="405111" cy="259045"/>
    <xdr:sp macro="" textlink="">
      <xdr:nvSpPr>
        <xdr:cNvPr id="74" name="【道路】&#10;有形固定資産減価償却率該当値テキスト">
          <a:extLst>
            <a:ext uri="{FF2B5EF4-FFF2-40B4-BE49-F238E27FC236}">
              <a16:creationId xmlns:a16="http://schemas.microsoft.com/office/drawing/2014/main" id="{1D37DAD1-1473-43F8-B81C-756D6413F016}"/>
            </a:ext>
          </a:extLst>
        </xdr:cNvPr>
        <xdr:cNvSpPr txBox="1"/>
      </xdr:nvSpPr>
      <xdr:spPr>
        <a:xfrm>
          <a:off x="4219575"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101600</xdr:rowOff>
    </xdr:from>
    <xdr:to>
      <xdr:col>20</xdr:col>
      <xdr:colOff>38100</xdr:colOff>
      <xdr:row>40</xdr:row>
      <xdr:rowOff>31750</xdr:rowOff>
    </xdr:to>
    <xdr:sp macro="" textlink="">
      <xdr:nvSpPr>
        <xdr:cNvPr id="75" name="楕円 74">
          <a:extLst>
            <a:ext uri="{FF2B5EF4-FFF2-40B4-BE49-F238E27FC236}">
              <a16:creationId xmlns:a16="http://schemas.microsoft.com/office/drawing/2014/main" id="{EFF03262-F98F-4240-9F95-A0A8FDFCB958}"/>
            </a:ext>
          </a:extLst>
        </xdr:cNvPr>
        <xdr:cNvSpPr/>
      </xdr:nvSpPr>
      <xdr:spPr>
        <a:xfrm>
          <a:off x="3381375" y="642937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152400</xdr:rowOff>
    </xdr:from>
    <xdr:to>
      <xdr:col>24</xdr:col>
      <xdr:colOff>63500</xdr:colOff>
      <xdr:row>40</xdr:row>
      <xdr:rowOff>53340</xdr:rowOff>
    </xdr:to>
    <xdr:cxnSp macro="">
      <xdr:nvCxnSpPr>
        <xdr:cNvPr id="76" name="直線コネクタ 75">
          <a:extLst>
            <a:ext uri="{FF2B5EF4-FFF2-40B4-BE49-F238E27FC236}">
              <a16:creationId xmlns:a16="http://schemas.microsoft.com/office/drawing/2014/main" id="{3D619FBD-24EB-4FF2-9706-901096A0E41F}"/>
            </a:ext>
          </a:extLst>
        </xdr:cNvPr>
        <xdr:cNvCxnSpPr/>
      </xdr:nvCxnSpPr>
      <xdr:spPr>
        <a:xfrm>
          <a:off x="3429000" y="6477000"/>
          <a:ext cx="752475" cy="5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52070</xdr:rowOff>
    </xdr:from>
    <xdr:to>
      <xdr:col>15</xdr:col>
      <xdr:colOff>101600</xdr:colOff>
      <xdr:row>39</xdr:row>
      <xdr:rowOff>153670</xdr:rowOff>
    </xdr:to>
    <xdr:sp macro="" textlink="">
      <xdr:nvSpPr>
        <xdr:cNvPr id="77" name="楕円 76">
          <a:extLst>
            <a:ext uri="{FF2B5EF4-FFF2-40B4-BE49-F238E27FC236}">
              <a16:creationId xmlns:a16="http://schemas.microsoft.com/office/drawing/2014/main" id="{CE9375A3-8BF4-46CA-8ADB-46576DF69E37}"/>
            </a:ext>
          </a:extLst>
        </xdr:cNvPr>
        <xdr:cNvSpPr/>
      </xdr:nvSpPr>
      <xdr:spPr>
        <a:xfrm>
          <a:off x="2571750" y="637349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102870</xdr:rowOff>
    </xdr:from>
    <xdr:to>
      <xdr:col>19</xdr:col>
      <xdr:colOff>177800</xdr:colOff>
      <xdr:row>39</xdr:row>
      <xdr:rowOff>152400</xdr:rowOff>
    </xdr:to>
    <xdr:cxnSp macro="">
      <xdr:nvCxnSpPr>
        <xdr:cNvPr id="78" name="直線コネクタ 77">
          <a:extLst>
            <a:ext uri="{FF2B5EF4-FFF2-40B4-BE49-F238E27FC236}">
              <a16:creationId xmlns:a16="http://schemas.microsoft.com/office/drawing/2014/main" id="{B0C59993-8B12-477B-BF41-36E3CA924729}"/>
            </a:ext>
          </a:extLst>
        </xdr:cNvPr>
        <xdr:cNvCxnSpPr/>
      </xdr:nvCxnSpPr>
      <xdr:spPr>
        <a:xfrm>
          <a:off x="2619375" y="6430645"/>
          <a:ext cx="809625" cy="46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154940</xdr:rowOff>
    </xdr:from>
    <xdr:to>
      <xdr:col>10</xdr:col>
      <xdr:colOff>165100</xdr:colOff>
      <xdr:row>39</xdr:row>
      <xdr:rowOff>85090</xdr:rowOff>
    </xdr:to>
    <xdr:sp macro="" textlink="">
      <xdr:nvSpPr>
        <xdr:cNvPr id="79" name="楕円 78">
          <a:extLst>
            <a:ext uri="{FF2B5EF4-FFF2-40B4-BE49-F238E27FC236}">
              <a16:creationId xmlns:a16="http://schemas.microsoft.com/office/drawing/2014/main" id="{FBEFEF39-C10B-4FCE-A689-21C17F3F270B}"/>
            </a:ext>
          </a:extLst>
        </xdr:cNvPr>
        <xdr:cNvSpPr/>
      </xdr:nvSpPr>
      <xdr:spPr>
        <a:xfrm>
          <a:off x="1781175" y="631761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34290</xdr:rowOff>
    </xdr:from>
    <xdr:to>
      <xdr:col>15</xdr:col>
      <xdr:colOff>50800</xdr:colOff>
      <xdr:row>39</xdr:row>
      <xdr:rowOff>102870</xdr:rowOff>
    </xdr:to>
    <xdr:cxnSp macro="">
      <xdr:nvCxnSpPr>
        <xdr:cNvPr id="80" name="直線コネクタ 79">
          <a:extLst>
            <a:ext uri="{FF2B5EF4-FFF2-40B4-BE49-F238E27FC236}">
              <a16:creationId xmlns:a16="http://schemas.microsoft.com/office/drawing/2014/main" id="{F5FFC512-8529-48AA-8804-CED5C7330F63}"/>
            </a:ext>
          </a:extLst>
        </xdr:cNvPr>
        <xdr:cNvCxnSpPr/>
      </xdr:nvCxnSpPr>
      <xdr:spPr>
        <a:xfrm>
          <a:off x="1828800" y="6355715"/>
          <a:ext cx="790575" cy="74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93980</xdr:rowOff>
    </xdr:from>
    <xdr:to>
      <xdr:col>6</xdr:col>
      <xdr:colOff>38100</xdr:colOff>
      <xdr:row>39</xdr:row>
      <xdr:rowOff>24130</xdr:rowOff>
    </xdr:to>
    <xdr:sp macro="" textlink="">
      <xdr:nvSpPr>
        <xdr:cNvPr id="81" name="楕円 80">
          <a:extLst>
            <a:ext uri="{FF2B5EF4-FFF2-40B4-BE49-F238E27FC236}">
              <a16:creationId xmlns:a16="http://schemas.microsoft.com/office/drawing/2014/main" id="{432A874C-3429-4B0F-83EF-B55BF8CCF689}"/>
            </a:ext>
          </a:extLst>
        </xdr:cNvPr>
        <xdr:cNvSpPr/>
      </xdr:nvSpPr>
      <xdr:spPr>
        <a:xfrm>
          <a:off x="981075" y="625665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144780</xdr:rowOff>
    </xdr:from>
    <xdr:to>
      <xdr:col>10</xdr:col>
      <xdr:colOff>114300</xdr:colOff>
      <xdr:row>39</xdr:row>
      <xdr:rowOff>34290</xdr:rowOff>
    </xdr:to>
    <xdr:cxnSp macro="">
      <xdr:nvCxnSpPr>
        <xdr:cNvPr id="82" name="直線コネクタ 81">
          <a:extLst>
            <a:ext uri="{FF2B5EF4-FFF2-40B4-BE49-F238E27FC236}">
              <a16:creationId xmlns:a16="http://schemas.microsoft.com/office/drawing/2014/main" id="{7202D08F-CD2C-4003-9068-8D22610EECB0}"/>
            </a:ext>
          </a:extLst>
        </xdr:cNvPr>
        <xdr:cNvCxnSpPr/>
      </xdr:nvCxnSpPr>
      <xdr:spPr>
        <a:xfrm>
          <a:off x="1028700" y="6304280"/>
          <a:ext cx="8001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105427</xdr:rowOff>
    </xdr:from>
    <xdr:ext cx="405111" cy="259045"/>
    <xdr:sp macro="" textlink="">
      <xdr:nvSpPr>
        <xdr:cNvPr id="83" name="n_1aveValue【道路】&#10;有形固定資産減価償却率">
          <a:extLst>
            <a:ext uri="{FF2B5EF4-FFF2-40B4-BE49-F238E27FC236}">
              <a16:creationId xmlns:a16="http://schemas.microsoft.com/office/drawing/2014/main" id="{7F2DBBB0-BFBE-48FF-9897-16F28165BED6}"/>
            </a:ext>
          </a:extLst>
        </xdr:cNvPr>
        <xdr:cNvSpPr txBox="1"/>
      </xdr:nvSpPr>
      <xdr:spPr>
        <a:xfrm>
          <a:off x="3239144" y="6103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63517</xdr:rowOff>
    </xdr:from>
    <xdr:ext cx="405111" cy="259045"/>
    <xdr:sp macro="" textlink="">
      <xdr:nvSpPr>
        <xdr:cNvPr id="84" name="n_2aveValue【道路】&#10;有形固定資産減価償却率">
          <a:extLst>
            <a:ext uri="{FF2B5EF4-FFF2-40B4-BE49-F238E27FC236}">
              <a16:creationId xmlns:a16="http://schemas.microsoft.com/office/drawing/2014/main" id="{C4FCA6FC-495D-4C8E-BFBA-C7F6059A8099}"/>
            </a:ext>
          </a:extLst>
        </xdr:cNvPr>
        <xdr:cNvSpPr txBox="1"/>
      </xdr:nvSpPr>
      <xdr:spPr>
        <a:xfrm>
          <a:off x="2439044" y="6067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128287</xdr:rowOff>
    </xdr:from>
    <xdr:ext cx="405111" cy="259045"/>
    <xdr:sp macro="" textlink="">
      <xdr:nvSpPr>
        <xdr:cNvPr id="85" name="n_3aveValue【道路】&#10;有形固定資産減価償却率">
          <a:extLst>
            <a:ext uri="{FF2B5EF4-FFF2-40B4-BE49-F238E27FC236}">
              <a16:creationId xmlns:a16="http://schemas.microsoft.com/office/drawing/2014/main" id="{2F24E84C-9A7D-42B9-8D81-FFB3C5038409}"/>
            </a:ext>
          </a:extLst>
        </xdr:cNvPr>
        <xdr:cNvSpPr txBox="1"/>
      </xdr:nvSpPr>
      <xdr:spPr>
        <a:xfrm>
          <a:off x="1648469" y="5963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128287</xdr:rowOff>
    </xdr:from>
    <xdr:ext cx="405111" cy="259045"/>
    <xdr:sp macro="" textlink="">
      <xdr:nvSpPr>
        <xdr:cNvPr id="86" name="n_4aveValue【道路】&#10;有形固定資産減価償却率">
          <a:extLst>
            <a:ext uri="{FF2B5EF4-FFF2-40B4-BE49-F238E27FC236}">
              <a16:creationId xmlns:a16="http://schemas.microsoft.com/office/drawing/2014/main" id="{CDABA79D-CF80-413F-8864-499E7DEBDBF1}"/>
            </a:ext>
          </a:extLst>
        </xdr:cNvPr>
        <xdr:cNvSpPr txBox="1"/>
      </xdr:nvSpPr>
      <xdr:spPr>
        <a:xfrm>
          <a:off x="848369" y="5963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22877</xdr:rowOff>
    </xdr:from>
    <xdr:ext cx="405111" cy="259045"/>
    <xdr:sp macro="" textlink="">
      <xdr:nvSpPr>
        <xdr:cNvPr id="87" name="n_1mainValue【道路】&#10;有形固定資産減価償却率">
          <a:extLst>
            <a:ext uri="{FF2B5EF4-FFF2-40B4-BE49-F238E27FC236}">
              <a16:creationId xmlns:a16="http://schemas.microsoft.com/office/drawing/2014/main" id="{82BCC8F8-A5AB-4135-9948-5D3A2914D963}"/>
            </a:ext>
          </a:extLst>
        </xdr:cNvPr>
        <xdr:cNvSpPr txBox="1"/>
      </xdr:nvSpPr>
      <xdr:spPr>
        <a:xfrm>
          <a:off x="3239144" y="6512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144797</xdr:rowOff>
    </xdr:from>
    <xdr:ext cx="405111" cy="259045"/>
    <xdr:sp macro="" textlink="">
      <xdr:nvSpPr>
        <xdr:cNvPr id="88" name="n_2mainValue【道路】&#10;有形固定資産減価償却率">
          <a:extLst>
            <a:ext uri="{FF2B5EF4-FFF2-40B4-BE49-F238E27FC236}">
              <a16:creationId xmlns:a16="http://schemas.microsoft.com/office/drawing/2014/main" id="{55A4F9F1-2ABC-4026-9811-A86131B2B750}"/>
            </a:ext>
          </a:extLst>
        </xdr:cNvPr>
        <xdr:cNvSpPr txBox="1"/>
      </xdr:nvSpPr>
      <xdr:spPr>
        <a:xfrm>
          <a:off x="2439044" y="6466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76217</xdr:rowOff>
    </xdr:from>
    <xdr:ext cx="405111" cy="259045"/>
    <xdr:sp macro="" textlink="">
      <xdr:nvSpPr>
        <xdr:cNvPr id="89" name="n_3mainValue【道路】&#10;有形固定資産減価償却率">
          <a:extLst>
            <a:ext uri="{FF2B5EF4-FFF2-40B4-BE49-F238E27FC236}">
              <a16:creationId xmlns:a16="http://schemas.microsoft.com/office/drawing/2014/main" id="{E277E4E8-AED6-465A-9DF4-DCF355BFE7D9}"/>
            </a:ext>
          </a:extLst>
        </xdr:cNvPr>
        <xdr:cNvSpPr txBox="1"/>
      </xdr:nvSpPr>
      <xdr:spPr>
        <a:xfrm>
          <a:off x="1648469" y="6400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15257</xdr:rowOff>
    </xdr:from>
    <xdr:ext cx="405111" cy="259045"/>
    <xdr:sp macro="" textlink="">
      <xdr:nvSpPr>
        <xdr:cNvPr id="90" name="n_4mainValue【道路】&#10;有形固定資産減価償却率">
          <a:extLst>
            <a:ext uri="{FF2B5EF4-FFF2-40B4-BE49-F238E27FC236}">
              <a16:creationId xmlns:a16="http://schemas.microsoft.com/office/drawing/2014/main" id="{3AFD961E-687E-4848-B80B-3E4406657694}"/>
            </a:ext>
          </a:extLst>
        </xdr:cNvPr>
        <xdr:cNvSpPr txBox="1"/>
      </xdr:nvSpPr>
      <xdr:spPr>
        <a:xfrm>
          <a:off x="848369" y="633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93D9C9C3-2217-49A4-A79D-E125810CEB45}"/>
            </a:ext>
          </a:extLst>
        </xdr:cNvPr>
        <xdr:cNvSpPr/>
      </xdr:nvSpPr>
      <xdr:spPr>
        <a:xfrm>
          <a:off x="5953125" y="39719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5600D090-68AE-4154-939C-0718D08D97DC}"/>
            </a:ext>
          </a:extLst>
        </xdr:cNvPr>
        <xdr:cNvSpPr/>
      </xdr:nvSpPr>
      <xdr:spPr>
        <a:xfrm>
          <a:off x="60674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C95FF606-F256-4CD4-B23A-F9C00542582B}"/>
            </a:ext>
          </a:extLst>
        </xdr:cNvPr>
        <xdr:cNvSpPr/>
      </xdr:nvSpPr>
      <xdr:spPr>
        <a:xfrm>
          <a:off x="60674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8885B4B7-1CB7-462D-9EB3-91E18CD8C753}"/>
            </a:ext>
          </a:extLst>
        </xdr:cNvPr>
        <xdr:cNvSpPr/>
      </xdr:nvSpPr>
      <xdr:spPr>
        <a:xfrm>
          <a:off x="69818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763184F6-1582-4BFA-AE52-E663FE2C0259}"/>
            </a:ext>
          </a:extLst>
        </xdr:cNvPr>
        <xdr:cNvSpPr/>
      </xdr:nvSpPr>
      <xdr:spPr>
        <a:xfrm>
          <a:off x="69818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1FADD478-798C-4DC7-9899-4C47AF7AC42E}"/>
            </a:ext>
          </a:extLst>
        </xdr:cNvPr>
        <xdr:cNvSpPr/>
      </xdr:nvSpPr>
      <xdr:spPr>
        <a:xfrm>
          <a:off x="80105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FFC8CBDB-A8FD-4B9F-B2FF-CEF14DDFF3C4}"/>
            </a:ext>
          </a:extLst>
        </xdr:cNvPr>
        <xdr:cNvSpPr/>
      </xdr:nvSpPr>
      <xdr:spPr>
        <a:xfrm>
          <a:off x="80105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76D75D62-EC55-4913-95AE-08D92FC7EA5F}"/>
            </a:ext>
          </a:extLst>
        </xdr:cNvPr>
        <xdr:cNvSpPr/>
      </xdr:nvSpPr>
      <xdr:spPr>
        <a:xfrm>
          <a:off x="5953125" y="50482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22E9C6D2-7001-445E-AE05-4570E73409A0}"/>
            </a:ext>
          </a:extLst>
        </xdr:cNvPr>
        <xdr:cNvSpPr txBox="1"/>
      </xdr:nvSpPr>
      <xdr:spPr>
        <a:xfrm>
          <a:off x="5915025" y="4867275"/>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A92613B8-B46F-4C9A-A9F4-98CBEF5515DF}"/>
            </a:ext>
          </a:extLst>
        </xdr:cNvPr>
        <xdr:cNvCxnSpPr/>
      </xdr:nvCxnSpPr>
      <xdr:spPr>
        <a:xfrm>
          <a:off x="5953125" y="72104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A9042086-A581-4F6F-BAC7-5A7C7B5256A5}"/>
            </a:ext>
          </a:extLst>
        </xdr:cNvPr>
        <xdr:cNvCxnSpPr/>
      </xdr:nvCxnSpPr>
      <xdr:spPr>
        <a:xfrm>
          <a:off x="5953125" y="690290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07B8F07D-7EFE-41E1-8AB8-D493E3EE1E1C}"/>
            </a:ext>
          </a:extLst>
        </xdr:cNvPr>
        <xdr:cNvSpPr txBox="1"/>
      </xdr:nvSpPr>
      <xdr:spPr>
        <a:xfrm>
          <a:off x="5527221" y="6773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88CAEA03-E119-44E3-A498-DDE3094715C1}"/>
            </a:ext>
          </a:extLst>
        </xdr:cNvPr>
        <xdr:cNvCxnSpPr/>
      </xdr:nvCxnSpPr>
      <xdr:spPr>
        <a:xfrm>
          <a:off x="5953125" y="65922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E439D4E5-DAF1-4888-BD63-DA1C558428D2}"/>
            </a:ext>
          </a:extLst>
        </xdr:cNvPr>
        <xdr:cNvSpPr txBox="1"/>
      </xdr:nvSpPr>
      <xdr:spPr>
        <a:xfrm>
          <a:off x="5478976" y="646585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31AB7509-CBE5-4539-9300-784CBA4C621C}"/>
            </a:ext>
          </a:extLst>
        </xdr:cNvPr>
        <xdr:cNvCxnSpPr/>
      </xdr:nvCxnSpPr>
      <xdr:spPr>
        <a:xfrm>
          <a:off x="5953125" y="628468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F4450093-8586-4D76-A6B3-39F4A8D2646C}"/>
            </a:ext>
          </a:extLst>
        </xdr:cNvPr>
        <xdr:cNvSpPr txBox="1"/>
      </xdr:nvSpPr>
      <xdr:spPr>
        <a:xfrm>
          <a:off x="5478976" y="61551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9F45396C-EFDF-408B-B52F-B26148963C4F}"/>
            </a:ext>
          </a:extLst>
        </xdr:cNvPr>
        <xdr:cNvCxnSpPr/>
      </xdr:nvCxnSpPr>
      <xdr:spPr>
        <a:xfrm>
          <a:off x="5953125" y="59835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A7784A31-36BE-4377-A8A9-9F947DE66085}"/>
            </a:ext>
          </a:extLst>
        </xdr:cNvPr>
        <xdr:cNvSpPr txBox="1"/>
      </xdr:nvSpPr>
      <xdr:spPr>
        <a:xfrm>
          <a:off x="5478976" y="583811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CB81C991-6F46-4C4B-BBA9-7275E8275C7C}"/>
            </a:ext>
          </a:extLst>
        </xdr:cNvPr>
        <xdr:cNvCxnSpPr/>
      </xdr:nvCxnSpPr>
      <xdr:spPr>
        <a:xfrm>
          <a:off x="5953125" y="56759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110" name="テキスト ボックス 109">
          <a:extLst>
            <a:ext uri="{FF2B5EF4-FFF2-40B4-BE49-F238E27FC236}">
              <a16:creationId xmlns:a16="http://schemas.microsoft.com/office/drawing/2014/main" id="{D0B1FB03-027E-4D7A-BF62-767D7C1F246B}"/>
            </a:ext>
          </a:extLst>
        </xdr:cNvPr>
        <xdr:cNvSpPr txBox="1"/>
      </xdr:nvSpPr>
      <xdr:spPr>
        <a:xfrm>
          <a:off x="5421206" y="5527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F322CF07-56C0-4C91-8168-271338EDB65C}"/>
            </a:ext>
          </a:extLst>
        </xdr:cNvPr>
        <xdr:cNvCxnSpPr/>
      </xdr:nvCxnSpPr>
      <xdr:spPr>
        <a:xfrm>
          <a:off x="5953125" y="53557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2" name="テキスト ボックス 111">
          <a:extLst>
            <a:ext uri="{FF2B5EF4-FFF2-40B4-BE49-F238E27FC236}">
              <a16:creationId xmlns:a16="http://schemas.microsoft.com/office/drawing/2014/main" id="{1FC1D0D1-8CC5-4E9B-BEF4-DCFF6171BFAF}"/>
            </a:ext>
          </a:extLst>
        </xdr:cNvPr>
        <xdr:cNvSpPr txBox="1"/>
      </xdr:nvSpPr>
      <xdr:spPr>
        <a:xfrm>
          <a:off x="5421206" y="521989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B7F271EF-B39F-41DB-ACCE-68D23D045A3C}"/>
            </a:ext>
          </a:extLst>
        </xdr:cNvPr>
        <xdr:cNvCxnSpPr/>
      </xdr:nvCxnSpPr>
      <xdr:spPr>
        <a:xfrm>
          <a:off x="5953125" y="5048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4" name="テキスト ボックス 113">
          <a:extLst>
            <a:ext uri="{FF2B5EF4-FFF2-40B4-BE49-F238E27FC236}">
              <a16:creationId xmlns:a16="http://schemas.microsoft.com/office/drawing/2014/main" id="{0C389B1B-3F6D-4813-920C-022FCF74416B}"/>
            </a:ext>
          </a:extLst>
        </xdr:cNvPr>
        <xdr:cNvSpPr txBox="1"/>
      </xdr:nvSpPr>
      <xdr:spPr>
        <a:xfrm>
          <a:off x="5421206" y="491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E8F5C232-75DC-47F8-BBAE-CA858EF4AFE7}"/>
            </a:ext>
          </a:extLst>
        </xdr:cNvPr>
        <xdr:cNvSpPr/>
      </xdr:nvSpPr>
      <xdr:spPr>
        <a:xfrm>
          <a:off x="5953125" y="50482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28020</xdr:rowOff>
    </xdr:from>
    <xdr:to>
      <xdr:col>54</xdr:col>
      <xdr:colOff>189865</xdr:colOff>
      <xdr:row>42</xdr:row>
      <xdr:rowOff>91963</xdr:rowOff>
    </xdr:to>
    <xdr:cxnSp macro="">
      <xdr:nvCxnSpPr>
        <xdr:cNvPr id="116" name="直線コネクタ 115">
          <a:extLst>
            <a:ext uri="{FF2B5EF4-FFF2-40B4-BE49-F238E27FC236}">
              <a16:creationId xmlns:a16="http://schemas.microsoft.com/office/drawing/2014/main" id="{7FA35F79-0B1E-4ED1-8AF4-57AC812C13F6}"/>
            </a:ext>
          </a:extLst>
        </xdr:cNvPr>
        <xdr:cNvCxnSpPr/>
      </xdr:nvCxnSpPr>
      <xdr:spPr>
        <a:xfrm flipV="1">
          <a:off x="9429115" y="5546170"/>
          <a:ext cx="0" cy="1352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95790</xdr:rowOff>
    </xdr:from>
    <xdr:ext cx="469744" cy="259045"/>
    <xdr:sp macro="" textlink="">
      <xdr:nvSpPr>
        <xdr:cNvPr id="117" name="【道路】&#10;一人当たり延長最小値テキスト">
          <a:extLst>
            <a:ext uri="{FF2B5EF4-FFF2-40B4-BE49-F238E27FC236}">
              <a16:creationId xmlns:a16="http://schemas.microsoft.com/office/drawing/2014/main" id="{F3958679-3260-435C-BA4A-F29743EFC201}"/>
            </a:ext>
          </a:extLst>
        </xdr:cNvPr>
        <xdr:cNvSpPr txBox="1"/>
      </xdr:nvSpPr>
      <xdr:spPr>
        <a:xfrm>
          <a:off x="9467850" y="690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91963</xdr:rowOff>
    </xdr:from>
    <xdr:to>
      <xdr:col>55</xdr:col>
      <xdr:colOff>88900</xdr:colOff>
      <xdr:row>42</xdr:row>
      <xdr:rowOff>91963</xdr:rowOff>
    </xdr:to>
    <xdr:cxnSp macro="">
      <xdr:nvCxnSpPr>
        <xdr:cNvPr id="118" name="直線コネクタ 117">
          <a:extLst>
            <a:ext uri="{FF2B5EF4-FFF2-40B4-BE49-F238E27FC236}">
              <a16:creationId xmlns:a16="http://schemas.microsoft.com/office/drawing/2014/main" id="{A38F22A6-0E2B-4361-A5F7-CAF73049A1DF}"/>
            </a:ext>
          </a:extLst>
        </xdr:cNvPr>
        <xdr:cNvCxnSpPr/>
      </xdr:nvCxnSpPr>
      <xdr:spPr>
        <a:xfrm>
          <a:off x="9363075" y="6899163"/>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146147</xdr:rowOff>
    </xdr:from>
    <xdr:ext cx="599010" cy="259045"/>
    <xdr:sp macro="" textlink="">
      <xdr:nvSpPr>
        <xdr:cNvPr id="119" name="【道路】&#10;一人当たり延長最大値テキスト">
          <a:extLst>
            <a:ext uri="{FF2B5EF4-FFF2-40B4-BE49-F238E27FC236}">
              <a16:creationId xmlns:a16="http://schemas.microsoft.com/office/drawing/2014/main" id="{67198CAA-F8C2-4DD2-B2DF-D0F7237080A8}"/>
            </a:ext>
          </a:extLst>
        </xdr:cNvPr>
        <xdr:cNvSpPr txBox="1"/>
      </xdr:nvSpPr>
      <xdr:spPr>
        <a:xfrm>
          <a:off x="9467850" y="5334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28020</xdr:rowOff>
    </xdr:from>
    <xdr:to>
      <xdr:col>55</xdr:col>
      <xdr:colOff>88900</xdr:colOff>
      <xdr:row>34</xdr:row>
      <xdr:rowOff>28020</xdr:rowOff>
    </xdr:to>
    <xdr:cxnSp macro="">
      <xdr:nvCxnSpPr>
        <xdr:cNvPr id="120" name="直線コネクタ 119">
          <a:extLst>
            <a:ext uri="{FF2B5EF4-FFF2-40B4-BE49-F238E27FC236}">
              <a16:creationId xmlns:a16="http://schemas.microsoft.com/office/drawing/2014/main" id="{1D4201B2-1BA7-464B-804A-D46B9CF91089}"/>
            </a:ext>
          </a:extLst>
        </xdr:cNvPr>
        <xdr:cNvCxnSpPr/>
      </xdr:nvCxnSpPr>
      <xdr:spPr>
        <a:xfrm>
          <a:off x="9363075" y="554617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13497</xdr:rowOff>
    </xdr:from>
    <xdr:ext cx="534377" cy="259045"/>
    <xdr:sp macro="" textlink="">
      <xdr:nvSpPr>
        <xdr:cNvPr id="121" name="【道路】&#10;一人当たり延長平均値テキスト">
          <a:extLst>
            <a:ext uri="{FF2B5EF4-FFF2-40B4-BE49-F238E27FC236}">
              <a16:creationId xmlns:a16="http://schemas.microsoft.com/office/drawing/2014/main" id="{C117CAE2-3CA7-40A5-98A3-5755EB282610}"/>
            </a:ext>
          </a:extLst>
        </xdr:cNvPr>
        <xdr:cNvSpPr txBox="1"/>
      </xdr:nvSpPr>
      <xdr:spPr>
        <a:xfrm>
          <a:off x="9467850" y="64968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162070</xdr:rowOff>
    </xdr:from>
    <xdr:to>
      <xdr:col>55</xdr:col>
      <xdr:colOff>50800</xdr:colOff>
      <xdr:row>41</xdr:row>
      <xdr:rowOff>92220</xdr:rowOff>
    </xdr:to>
    <xdr:sp macro="" textlink="">
      <xdr:nvSpPr>
        <xdr:cNvPr id="122" name="フローチャート: 判断 121">
          <a:extLst>
            <a:ext uri="{FF2B5EF4-FFF2-40B4-BE49-F238E27FC236}">
              <a16:creationId xmlns:a16="http://schemas.microsoft.com/office/drawing/2014/main" id="{5BAFEE20-4861-47F3-8207-BE03C8E8BB54}"/>
            </a:ext>
          </a:extLst>
        </xdr:cNvPr>
        <xdr:cNvSpPr/>
      </xdr:nvSpPr>
      <xdr:spPr>
        <a:xfrm>
          <a:off x="9401175" y="6645420"/>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2834</xdr:rowOff>
    </xdr:from>
    <xdr:to>
      <xdr:col>50</xdr:col>
      <xdr:colOff>165100</xdr:colOff>
      <xdr:row>41</xdr:row>
      <xdr:rowOff>104434</xdr:rowOff>
    </xdr:to>
    <xdr:sp macro="" textlink="">
      <xdr:nvSpPr>
        <xdr:cNvPr id="123" name="フローチャート: 判断 122">
          <a:extLst>
            <a:ext uri="{FF2B5EF4-FFF2-40B4-BE49-F238E27FC236}">
              <a16:creationId xmlns:a16="http://schemas.microsoft.com/office/drawing/2014/main" id="{45E7B129-6D65-483D-A811-A9F335890392}"/>
            </a:ext>
          </a:extLst>
        </xdr:cNvPr>
        <xdr:cNvSpPr/>
      </xdr:nvSpPr>
      <xdr:spPr>
        <a:xfrm>
          <a:off x="8639175" y="6651284"/>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15516</xdr:rowOff>
    </xdr:from>
    <xdr:to>
      <xdr:col>46</xdr:col>
      <xdr:colOff>38100</xdr:colOff>
      <xdr:row>41</xdr:row>
      <xdr:rowOff>117116</xdr:rowOff>
    </xdr:to>
    <xdr:sp macro="" textlink="">
      <xdr:nvSpPr>
        <xdr:cNvPr id="124" name="フローチャート: 判断 123">
          <a:extLst>
            <a:ext uri="{FF2B5EF4-FFF2-40B4-BE49-F238E27FC236}">
              <a16:creationId xmlns:a16="http://schemas.microsoft.com/office/drawing/2014/main" id="{52ABA125-181E-4EBA-8AD9-6F0F182DF751}"/>
            </a:ext>
          </a:extLst>
        </xdr:cNvPr>
        <xdr:cNvSpPr/>
      </xdr:nvSpPr>
      <xdr:spPr>
        <a:xfrm>
          <a:off x="7839075" y="6660791"/>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23647</xdr:rowOff>
    </xdr:from>
    <xdr:to>
      <xdr:col>41</xdr:col>
      <xdr:colOff>101600</xdr:colOff>
      <xdr:row>41</xdr:row>
      <xdr:rowOff>125247</xdr:rowOff>
    </xdr:to>
    <xdr:sp macro="" textlink="">
      <xdr:nvSpPr>
        <xdr:cNvPr id="125" name="フローチャート: 判断 124">
          <a:extLst>
            <a:ext uri="{FF2B5EF4-FFF2-40B4-BE49-F238E27FC236}">
              <a16:creationId xmlns:a16="http://schemas.microsoft.com/office/drawing/2014/main" id="{AA596F5E-446F-4F28-A67D-E4577FE028EC}"/>
            </a:ext>
          </a:extLst>
        </xdr:cNvPr>
        <xdr:cNvSpPr/>
      </xdr:nvSpPr>
      <xdr:spPr>
        <a:xfrm>
          <a:off x="7029450" y="667527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169570</xdr:rowOff>
    </xdr:from>
    <xdr:to>
      <xdr:col>36</xdr:col>
      <xdr:colOff>165100</xdr:colOff>
      <xdr:row>41</xdr:row>
      <xdr:rowOff>99720</xdr:rowOff>
    </xdr:to>
    <xdr:sp macro="" textlink="">
      <xdr:nvSpPr>
        <xdr:cNvPr id="126" name="フローチャート: 判断 125">
          <a:extLst>
            <a:ext uri="{FF2B5EF4-FFF2-40B4-BE49-F238E27FC236}">
              <a16:creationId xmlns:a16="http://schemas.microsoft.com/office/drawing/2014/main" id="{85328928-E1E6-4A0F-8096-1EA79CDC432A}"/>
            </a:ext>
          </a:extLst>
        </xdr:cNvPr>
        <xdr:cNvSpPr/>
      </xdr:nvSpPr>
      <xdr:spPr>
        <a:xfrm>
          <a:off x="6238875" y="664657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3019C57-1D61-4150-A763-A168887212FD}"/>
            </a:ext>
          </a:extLst>
        </xdr:cNvPr>
        <xdr:cNvSpPr txBox="1"/>
      </xdr:nvSpPr>
      <xdr:spPr>
        <a:xfrm>
          <a:off x="92583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B69C2A63-C009-40BB-A3E3-228CD05888A4}"/>
            </a:ext>
          </a:extLst>
        </xdr:cNvPr>
        <xdr:cNvSpPr txBox="1"/>
      </xdr:nvSpPr>
      <xdr:spPr>
        <a:xfrm>
          <a:off x="85153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990FDE74-2501-47F7-AA13-DE5C7907499F}"/>
            </a:ext>
          </a:extLst>
        </xdr:cNvPr>
        <xdr:cNvSpPr txBox="1"/>
      </xdr:nvSpPr>
      <xdr:spPr>
        <a:xfrm>
          <a:off x="77152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975BD096-AB8F-4F6C-AD6A-B0B53C5F60DF}"/>
            </a:ext>
          </a:extLst>
        </xdr:cNvPr>
        <xdr:cNvSpPr txBox="1"/>
      </xdr:nvSpPr>
      <xdr:spPr>
        <a:xfrm>
          <a:off x="6905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6D4ECFA1-6206-4FDB-8111-14030542805E}"/>
            </a:ext>
          </a:extLst>
        </xdr:cNvPr>
        <xdr:cNvSpPr txBox="1"/>
      </xdr:nvSpPr>
      <xdr:spPr>
        <a:xfrm>
          <a:off x="61150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71980</xdr:rowOff>
    </xdr:from>
    <xdr:to>
      <xdr:col>55</xdr:col>
      <xdr:colOff>50800</xdr:colOff>
      <xdr:row>42</xdr:row>
      <xdr:rowOff>2130</xdr:rowOff>
    </xdr:to>
    <xdr:sp macro="" textlink="">
      <xdr:nvSpPr>
        <xdr:cNvPr id="132" name="楕円 131">
          <a:extLst>
            <a:ext uri="{FF2B5EF4-FFF2-40B4-BE49-F238E27FC236}">
              <a16:creationId xmlns:a16="http://schemas.microsoft.com/office/drawing/2014/main" id="{E4F0FFA7-EC2C-48D3-B3B8-4F95947C1ABD}"/>
            </a:ext>
          </a:extLst>
        </xdr:cNvPr>
        <xdr:cNvSpPr/>
      </xdr:nvSpPr>
      <xdr:spPr>
        <a:xfrm>
          <a:off x="9401175" y="6717255"/>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50407</xdr:rowOff>
    </xdr:from>
    <xdr:ext cx="534377" cy="259045"/>
    <xdr:sp macro="" textlink="">
      <xdr:nvSpPr>
        <xdr:cNvPr id="133" name="【道路】&#10;一人当たり延長該当値テキスト">
          <a:extLst>
            <a:ext uri="{FF2B5EF4-FFF2-40B4-BE49-F238E27FC236}">
              <a16:creationId xmlns:a16="http://schemas.microsoft.com/office/drawing/2014/main" id="{78DF1C6C-FDA3-4450-BA57-FAF9D3714721}"/>
            </a:ext>
          </a:extLst>
        </xdr:cNvPr>
        <xdr:cNvSpPr txBox="1"/>
      </xdr:nvSpPr>
      <xdr:spPr>
        <a:xfrm>
          <a:off x="9467850" y="6695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72894</xdr:rowOff>
    </xdr:from>
    <xdr:to>
      <xdr:col>50</xdr:col>
      <xdr:colOff>165100</xdr:colOff>
      <xdr:row>42</xdr:row>
      <xdr:rowOff>3044</xdr:rowOff>
    </xdr:to>
    <xdr:sp macro="" textlink="">
      <xdr:nvSpPr>
        <xdr:cNvPr id="134" name="楕円 133">
          <a:extLst>
            <a:ext uri="{FF2B5EF4-FFF2-40B4-BE49-F238E27FC236}">
              <a16:creationId xmlns:a16="http://schemas.microsoft.com/office/drawing/2014/main" id="{825353A2-D91A-480D-8B53-F2AA12EBBEFB}"/>
            </a:ext>
          </a:extLst>
        </xdr:cNvPr>
        <xdr:cNvSpPr/>
      </xdr:nvSpPr>
      <xdr:spPr>
        <a:xfrm>
          <a:off x="8639175" y="671816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122780</xdr:rowOff>
    </xdr:from>
    <xdr:to>
      <xdr:col>55</xdr:col>
      <xdr:colOff>0</xdr:colOff>
      <xdr:row>41</xdr:row>
      <xdr:rowOff>123694</xdr:rowOff>
    </xdr:to>
    <xdr:cxnSp macro="">
      <xdr:nvCxnSpPr>
        <xdr:cNvPr id="135" name="直線コネクタ 134">
          <a:extLst>
            <a:ext uri="{FF2B5EF4-FFF2-40B4-BE49-F238E27FC236}">
              <a16:creationId xmlns:a16="http://schemas.microsoft.com/office/drawing/2014/main" id="{1F334D2E-275C-4DB7-83F8-242C67F0B7EF}"/>
            </a:ext>
          </a:extLst>
        </xdr:cNvPr>
        <xdr:cNvCxnSpPr/>
      </xdr:nvCxnSpPr>
      <xdr:spPr>
        <a:xfrm flipV="1">
          <a:off x="8686800" y="6774405"/>
          <a:ext cx="74295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77640</xdr:rowOff>
    </xdr:from>
    <xdr:to>
      <xdr:col>46</xdr:col>
      <xdr:colOff>38100</xdr:colOff>
      <xdr:row>42</xdr:row>
      <xdr:rowOff>7790</xdr:rowOff>
    </xdr:to>
    <xdr:sp macro="" textlink="">
      <xdr:nvSpPr>
        <xdr:cNvPr id="136" name="楕円 135">
          <a:extLst>
            <a:ext uri="{FF2B5EF4-FFF2-40B4-BE49-F238E27FC236}">
              <a16:creationId xmlns:a16="http://schemas.microsoft.com/office/drawing/2014/main" id="{23C17F25-B583-4AA6-885B-C95CB6ABA847}"/>
            </a:ext>
          </a:extLst>
        </xdr:cNvPr>
        <xdr:cNvSpPr/>
      </xdr:nvSpPr>
      <xdr:spPr>
        <a:xfrm>
          <a:off x="7839075" y="672609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123694</xdr:rowOff>
    </xdr:from>
    <xdr:to>
      <xdr:col>50</xdr:col>
      <xdr:colOff>114300</xdr:colOff>
      <xdr:row>41</xdr:row>
      <xdr:rowOff>128440</xdr:rowOff>
    </xdr:to>
    <xdr:cxnSp macro="">
      <xdr:nvCxnSpPr>
        <xdr:cNvPr id="137" name="直線コネクタ 136">
          <a:extLst>
            <a:ext uri="{FF2B5EF4-FFF2-40B4-BE49-F238E27FC236}">
              <a16:creationId xmlns:a16="http://schemas.microsoft.com/office/drawing/2014/main" id="{AC7AEAFA-3889-4B58-B58C-3D47A2ADF7B3}"/>
            </a:ext>
          </a:extLst>
        </xdr:cNvPr>
        <xdr:cNvCxnSpPr/>
      </xdr:nvCxnSpPr>
      <xdr:spPr>
        <a:xfrm flipV="1">
          <a:off x="7886700" y="6775319"/>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77847</xdr:rowOff>
    </xdr:from>
    <xdr:to>
      <xdr:col>41</xdr:col>
      <xdr:colOff>101600</xdr:colOff>
      <xdr:row>42</xdr:row>
      <xdr:rowOff>7997</xdr:rowOff>
    </xdr:to>
    <xdr:sp macro="" textlink="">
      <xdr:nvSpPr>
        <xdr:cNvPr id="138" name="楕円 137">
          <a:extLst>
            <a:ext uri="{FF2B5EF4-FFF2-40B4-BE49-F238E27FC236}">
              <a16:creationId xmlns:a16="http://schemas.microsoft.com/office/drawing/2014/main" id="{986DD0A7-1E26-441F-ABEC-1805D46B4F8B}"/>
            </a:ext>
          </a:extLst>
        </xdr:cNvPr>
        <xdr:cNvSpPr/>
      </xdr:nvSpPr>
      <xdr:spPr>
        <a:xfrm>
          <a:off x="7029450" y="672629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128440</xdr:rowOff>
    </xdr:from>
    <xdr:to>
      <xdr:col>45</xdr:col>
      <xdr:colOff>177800</xdr:colOff>
      <xdr:row>41</xdr:row>
      <xdr:rowOff>128647</xdr:rowOff>
    </xdr:to>
    <xdr:cxnSp macro="">
      <xdr:nvCxnSpPr>
        <xdr:cNvPr id="139" name="直線コネクタ 138">
          <a:extLst>
            <a:ext uri="{FF2B5EF4-FFF2-40B4-BE49-F238E27FC236}">
              <a16:creationId xmlns:a16="http://schemas.microsoft.com/office/drawing/2014/main" id="{31FD8294-C11A-49C3-8929-8AA522A51A9C}"/>
            </a:ext>
          </a:extLst>
        </xdr:cNvPr>
        <xdr:cNvCxnSpPr/>
      </xdr:nvCxnSpPr>
      <xdr:spPr>
        <a:xfrm flipV="1">
          <a:off x="7077075" y="6773715"/>
          <a:ext cx="809625" cy="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77118</xdr:rowOff>
    </xdr:from>
    <xdr:to>
      <xdr:col>36</xdr:col>
      <xdr:colOff>165100</xdr:colOff>
      <xdr:row>42</xdr:row>
      <xdr:rowOff>7268</xdr:rowOff>
    </xdr:to>
    <xdr:sp macro="" textlink="">
      <xdr:nvSpPr>
        <xdr:cNvPr id="140" name="楕円 139">
          <a:extLst>
            <a:ext uri="{FF2B5EF4-FFF2-40B4-BE49-F238E27FC236}">
              <a16:creationId xmlns:a16="http://schemas.microsoft.com/office/drawing/2014/main" id="{7F4F22AB-B89A-4FB5-8A34-D2D74C895784}"/>
            </a:ext>
          </a:extLst>
        </xdr:cNvPr>
        <xdr:cNvSpPr/>
      </xdr:nvSpPr>
      <xdr:spPr>
        <a:xfrm>
          <a:off x="6238875" y="672556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127918</xdr:rowOff>
    </xdr:from>
    <xdr:to>
      <xdr:col>41</xdr:col>
      <xdr:colOff>50800</xdr:colOff>
      <xdr:row>41</xdr:row>
      <xdr:rowOff>128647</xdr:rowOff>
    </xdr:to>
    <xdr:cxnSp macro="">
      <xdr:nvCxnSpPr>
        <xdr:cNvPr id="141" name="直線コネクタ 140">
          <a:extLst>
            <a:ext uri="{FF2B5EF4-FFF2-40B4-BE49-F238E27FC236}">
              <a16:creationId xmlns:a16="http://schemas.microsoft.com/office/drawing/2014/main" id="{A3AF3770-3778-4B5D-A310-DD5DC33CC53E}"/>
            </a:ext>
          </a:extLst>
        </xdr:cNvPr>
        <xdr:cNvCxnSpPr/>
      </xdr:nvCxnSpPr>
      <xdr:spPr>
        <a:xfrm>
          <a:off x="6286500" y="6773193"/>
          <a:ext cx="790575" cy="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120961</xdr:rowOff>
    </xdr:from>
    <xdr:ext cx="534377" cy="259045"/>
    <xdr:sp macro="" textlink="">
      <xdr:nvSpPr>
        <xdr:cNvPr id="142" name="n_1aveValue【道路】&#10;一人当たり延長">
          <a:extLst>
            <a:ext uri="{FF2B5EF4-FFF2-40B4-BE49-F238E27FC236}">
              <a16:creationId xmlns:a16="http://schemas.microsoft.com/office/drawing/2014/main" id="{8A0AA580-ED69-470C-AB51-4FDE02309551}"/>
            </a:ext>
          </a:extLst>
        </xdr:cNvPr>
        <xdr:cNvSpPr txBox="1"/>
      </xdr:nvSpPr>
      <xdr:spPr>
        <a:xfrm>
          <a:off x="8429136" y="6448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133643</xdr:rowOff>
    </xdr:from>
    <xdr:ext cx="534377" cy="259045"/>
    <xdr:sp macro="" textlink="">
      <xdr:nvSpPr>
        <xdr:cNvPr id="143" name="n_2aveValue【道路】&#10;一人当たり延長">
          <a:extLst>
            <a:ext uri="{FF2B5EF4-FFF2-40B4-BE49-F238E27FC236}">
              <a16:creationId xmlns:a16="http://schemas.microsoft.com/office/drawing/2014/main" id="{D7BE6C41-42BC-472C-88CD-E3DE77299D30}"/>
            </a:ext>
          </a:extLst>
        </xdr:cNvPr>
        <xdr:cNvSpPr txBox="1"/>
      </xdr:nvSpPr>
      <xdr:spPr>
        <a:xfrm>
          <a:off x="7648086" y="6458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141774</xdr:rowOff>
    </xdr:from>
    <xdr:ext cx="534377" cy="259045"/>
    <xdr:sp macro="" textlink="">
      <xdr:nvSpPr>
        <xdr:cNvPr id="144" name="n_3aveValue【道路】&#10;一人当たり延長">
          <a:extLst>
            <a:ext uri="{FF2B5EF4-FFF2-40B4-BE49-F238E27FC236}">
              <a16:creationId xmlns:a16="http://schemas.microsoft.com/office/drawing/2014/main" id="{732D03CB-7202-44DD-BB1E-B0FCF75765A1}"/>
            </a:ext>
          </a:extLst>
        </xdr:cNvPr>
        <xdr:cNvSpPr txBox="1"/>
      </xdr:nvSpPr>
      <xdr:spPr>
        <a:xfrm>
          <a:off x="6847986" y="646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116247</xdr:rowOff>
    </xdr:from>
    <xdr:ext cx="534377" cy="259045"/>
    <xdr:sp macro="" textlink="">
      <xdr:nvSpPr>
        <xdr:cNvPr id="145" name="n_4aveValue【道路】&#10;一人当たり延長">
          <a:extLst>
            <a:ext uri="{FF2B5EF4-FFF2-40B4-BE49-F238E27FC236}">
              <a16:creationId xmlns:a16="http://schemas.microsoft.com/office/drawing/2014/main" id="{CC61F6C2-7873-4E48-8726-CF0E4F59C247}"/>
            </a:ext>
          </a:extLst>
        </xdr:cNvPr>
        <xdr:cNvSpPr txBox="1"/>
      </xdr:nvSpPr>
      <xdr:spPr>
        <a:xfrm>
          <a:off x="6038361" y="6440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165621</xdr:rowOff>
    </xdr:from>
    <xdr:ext cx="534377" cy="259045"/>
    <xdr:sp macro="" textlink="">
      <xdr:nvSpPr>
        <xdr:cNvPr id="146" name="n_1mainValue【道路】&#10;一人当たり延長">
          <a:extLst>
            <a:ext uri="{FF2B5EF4-FFF2-40B4-BE49-F238E27FC236}">
              <a16:creationId xmlns:a16="http://schemas.microsoft.com/office/drawing/2014/main" id="{04B0C927-6D70-4B69-A66B-80481FA27763}"/>
            </a:ext>
          </a:extLst>
        </xdr:cNvPr>
        <xdr:cNvSpPr txBox="1"/>
      </xdr:nvSpPr>
      <xdr:spPr>
        <a:xfrm>
          <a:off x="8429136" y="6810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170367</xdr:rowOff>
    </xdr:from>
    <xdr:ext cx="534377" cy="259045"/>
    <xdr:sp macro="" textlink="">
      <xdr:nvSpPr>
        <xdr:cNvPr id="147" name="n_2mainValue【道路】&#10;一人当たり延長">
          <a:extLst>
            <a:ext uri="{FF2B5EF4-FFF2-40B4-BE49-F238E27FC236}">
              <a16:creationId xmlns:a16="http://schemas.microsoft.com/office/drawing/2014/main" id="{E8508EF1-551D-4C61-9BE4-5ABCE5FC8709}"/>
            </a:ext>
          </a:extLst>
        </xdr:cNvPr>
        <xdr:cNvSpPr txBox="1"/>
      </xdr:nvSpPr>
      <xdr:spPr>
        <a:xfrm>
          <a:off x="7648086" y="6809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170574</xdr:rowOff>
    </xdr:from>
    <xdr:ext cx="534377" cy="259045"/>
    <xdr:sp macro="" textlink="">
      <xdr:nvSpPr>
        <xdr:cNvPr id="148" name="n_3mainValue【道路】&#10;一人当たり延長">
          <a:extLst>
            <a:ext uri="{FF2B5EF4-FFF2-40B4-BE49-F238E27FC236}">
              <a16:creationId xmlns:a16="http://schemas.microsoft.com/office/drawing/2014/main" id="{2EFEFC27-C2A9-4431-A91F-8ADA994EB523}"/>
            </a:ext>
          </a:extLst>
        </xdr:cNvPr>
        <xdr:cNvSpPr txBox="1"/>
      </xdr:nvSpPr>
      <xdr:spPr>
        <a:xfrm>
          <a:off x="6847986" y="6809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169845</xdr:rowOff>
    </xdr:from>
    <xdr:ext cx="534377" cy="259045"/>
    <xdr:sp macro="" textlink="">
      <xdr:nvSpPr>
        <xdr:cNvPr id="149" name="n_4mainValue【道路】&#10;一人当たり延長">
          <a:extLst>
            <a:ext uri="{FF2B5EF4-FFF2-40B4-BE49-F238E27FC236}">
              <a16:creationId xmlns:a16="http://schemas.microsoft.com/office/drawing/2014/main" id="{EE2E2EF7-3873-4F69-9102-760310E57758}"/>
            </a:ext>
          </a:extLst>
        </xdr:cNvPr>
        <xdr:cNvSpPr txBox="1"/>
      </xdr:nvSpPr>
      <xdr:spPr>
        <a:xfrm>
          <a:off x="6038361" y="680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858A0E8D-2526-4C45-A7CA-8CF2CB2CABAE}"/>
            </a:ext>
          </a:extLst>
        </xdr:cNvPr>
        <xdr:cNvSpPr/>
      </xdr:nvSpPr>
      <xdr:spPr>
        <a:xfrm>
          <a:off x="685800" y="757237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5948F603-B865-4416-9247-CDEAE95A76E2}"/>
            </a:ext>
          </a:extLst>
        </xdr:cNvPr>
        <xdr:cNvSpPr/>
      </xdr:nvSpPr>
      <xdr:spPr>
        <a:xfrm>
          <a:off x="8096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DDB91B50-9932-42AB-A8F9-C77CE085B307}"/>
            </a:ext>
          </a:extLst>
        </xdr:cNvPr>
        <xdr:cNvSpPr/>
      </xdr:nvSpPr>
      <xdr:spPr>
        <a:xfrm>
          <a:off x="8096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996858DB-D25D-4DC1-8056-2E824D7298F0}"/>
            </a:ext>
          </a:extLst>
        </xdr:cNvPr>
        <xdr:cNvSpPr/>
      </xdr:nvSpPr>
      <xdr:spPr>
        <a:xfrm>
          <a:off x="17145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93162399-1F77-4C9F-88C7-A5CD324A602E}"/>
            </a:ext>
          </a:extLst>
        </xdr:cNvPr>
        <xdr:cNvSpPr/>
      </xdr:nvSpPr>
      <xdr:spPr>
        <a:xfrm>
          <a:off x="17145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50A49EB8-AB0C-4A4F-A285-872B7F52B543}"/>
            </a:ext>
          </a:extLst>
        </xdr:cNvPr>
        <xdr:cNvSpPr/>
      </xdr:nvSpPr>
      <xdr:spPr>
        <a:xfrm>
          <a:off x="27432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89C74794-3CCE-48A6-8986-E64E31658241}"/>
            </a:ext>
          </a:extLst>
        </xdr:cNvPr>
        <xdr:cNvSpPr/>
      </xdr:nvSpPr>
      <xdr:spPr>
        <a:xfrm>
          <a:off x="27432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8C492E75-4C36-4C17-BCF2-86A916DA8FA0}"/>
            </a:ext>
          </a:extLst>
        </xdr:cNvPr>
        <xdr:cNvSpPr/>
      </xdr:nvSpPr>
      <xdr:spPr>
        <a:xfrm>
          <a:off x="685800" y="864870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BE070BA8-F61D-4005-BA60-E56E6A1F3120}"/>
            </a:ext>
          </a:extLst>
        </xdr:cNvPr>
        <xdr:cNvSpPr txBox="1"/>
      </xdr:nvSpPr>
      <xdr:spPr>
        <a:xfrm>
          <a:off x="666750"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AF721CD7-A8EC-45E6-B636-49A07397A826}"/>
            </a:ext>
          </a:extLst>
        </xdr:cNvPr>
        <xdr:cNvCxnSpPr/>
      </xdr:nvCxnSpPr>
      <xdr:spPr>
        <a:xfrm>
          <a:off x="685800" y="10810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F41C3118-448C-421F-9C6D-61EA0C391DC4}"/>
            </a:ext>
          </a:extLst>
        </xdr:cNvPr>
        <xdr:cNvSpPr txBox="1"/>
      </xdr:nvSpPr>
      <xdr:spPr>
        <a:xfrm>
          <a:off x="278946" y="10675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1" name="直線コネクタ 160">
          <a:extLst>
            <a:ext uri="{FF2B5EF4-FFF2-40B4-BE49-F238E27FC236}">
              <a16:creationId xmlns:a16="http://schemas.microsoft.com/office/drawing/2014/main" id="{7782D92A-3F50-4CB3-B3F9-CD101D08F5D4}"/>
            </a:ext>
          </a:extLst>
        </xdr:cNvPr>
        <xdr:cNvCxnSpPr/>
      </xdr:nvCxnSpPr>
      <xdr:spPr>
        <a:xfrm>
          <a:off x="685800" y="104489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62" name="テキスト ボックス 161">
          <a:extLst>
            <a:ext uri="{FF2B5EF4-FFF2-40B4-BE49-F238E27FC236}">
              <a16:creationId xmlns:a16="http://schemas.microsoft.com/office/drawing/2014/main" id="{B41CF1E6-85A5-406D-B685-F156611ABF90}"/>
            </a:ext>
          </a:extLst>
        </xdr:cNvPr>
        <xdr:cNvSpPr txBox="1"/>
      </xdr:nvSpPr>
      <xdr:spPr>
        <a:xfrm>
          <a:off x="339891" y="103130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3" name="直線コネクタ 162">
          <a:extLst>
            <a:ext uri="{FF2B5EF4-FFF2-40B4-BE49-F238E27FC236}">
              <a16:creationId xmlns:a16="http://schemas.microsoft.com/office/drawing/2014/main" id="{DBB289AB-F55A-43E6-9EF2-EE707E648000}"/>
            </a:ext>
          </a:extLst>
        </xdr:cNvPr>
        <xdr:cNvCxnSpPr/>
      </xdr:nvCxnSpPr>
      <xdr:spPr>
        <a:xfrm>
          <a:off x="685800" y="100869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4" name="テキスト ボックス 163">
          <a:extLst>
            <a:ext uri="{FF2B5EF4-FFF2-40B4-BE49-F238E27FC236}">
              <a16:creationId xmlns:a16="http://schemas.microsoft.com/office/drawing/2014/main" id="{E1846E9E-08BF-4ECB-ACDD-29C344E89FA9}"/>
            </a:ext>
          </a:extLst>
        </xdr:cNvPr>
        <xdr:cNvSpPr txBox="1"/>
      </xdr:nvSpPr>
      <xdr:spPr>
        <a:xfrm>
          <a:off x="339891" y="99511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5" name="直線コネクタ 164">
          <a:extLst>
            <a:ext uri="{FF2B5EF4-FFF2-40B4-BE49-F238E27FC236}">
              <a16:creationId xmlns:a16="http://schemas.microsoft.com/office/drawing/2014/main" id="{FE92CF04-5B6B-46AE-97F2-A344828BF9F6}"/>
            </a:ext>
          </a:extLst>
        </xdr:cNvPr>
        <xdr:cNvCxnSpPr/>
      </xdr:nvCxnSpPr>
      <xdr:spPr>
        <a:xfrm>
          <a:off x="685800" y="97250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6" name="テキスト ボックス 165">
          <a:extLst>
            <a:ext uri="{FF2B5EF4-FFF2-40B4-BE49-F238E27FC236}">
              <a16:creationId xmlns:a16="http://schemas.microsoft.com/office/drawing/2014/main" id="{E573D0DF-251B-47E4-8B44-0D263CF2797B}"/>
            </a:ext>
          </a:extLst>
        </xdr:cNvPr>
        <xdr:cNvSpPr txBox="1"/>
      </xdr:nvSpPr>
      <xdr:spPr>
        <a:xfrm>
          <a:off x="339891" y="95891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7" name="直線コネクタ 166">
          <a:extLst>
            <a:ext uri="{FF2B5EF4-FFF2-40B4-BE49-F238E27FC236}">
              <a16:creationId xmlns:a16="http://schemas.microsoft.com/office/drawing/2014/main" id="{260EDC17-253E-4452-B7A3-2DB05D3349BB}"/>
            </a:ext>
          </a:extLst>
        </xdr:cNvPr>
        <xdr:cNvCxnSpPr/>
      </xdr:nvCxnSpPr>
      <xdr:spPr>
        <a:xfrm>
          <a:off x="685800" y="9372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8" name="テキスト ボックス 167">
          <a:extLst>
            <a:ext uri="{FF2B5EF4-FFF2-40B4-BE49-F238E27FC236}">
              <a16:creationId xmlns:a16="http://schemas.microsoft.com/office/drawing/2014/main" id="{AFCF5752-B49E-4427-8890-54CCDC41620C}"/>
            </a:ext>
          </a:extLst>
        </xdr:cNvPr>
        <xdr:cNvSpPr txBox="1"/>
      </xdr:nvSpPr>
      <xdr:spPr>
        <a:xfrm>
          <a:off x="339891" y="9236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9" name="直線コネクタ 168">
          <a:extLst>
            <a:ext uri="{FF2B5EF4-FFF2-40B4-BE49-F238E27FC236}">
              <a16:creationId xmlns:a16="http://schemas.microsoft.com/office/drawing/2014/main" id="{BD2E6944-9DFA-4FA8-9045-3C3755DCAE9E}"/>
            </a:ext>
          </a:extLst>
        </xdr:cNvPr>
        <xdr:cNvCxnSpPr/>
      </xdr:nvCxnSpPr>
      <xdr:spPr>
        <a:xfrm>
          <a:off x="685800" y="901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70" name="テキスト ボックス 169">
          <a:extLst>
            <a:ext uri="{FF2B5EF4-FFF2-40B4-BE49-F238E27FC236}">
              <a16:creationId xmlns:a16="http://schemas.microsoft.com/office/drawing/2014/main" id="{A58F7363-1EB8-49DB-840E-B0F1C1D55601}"/>
            </a:ext>
          </a:extLst>
        </xdr:cNvPr>
        <xdr:cNvSpPr txBox="1"/>
      </xdr:nvSpPr>
      <xdr:spPr>
        <a:xfrm>
          <a:off x="388136" y="8874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26369C73-00C5-4896-8DD6-DCF27A1E9F47}"/>
            </a:ext>
          </a:extLst>
        </xdr:cNvPr>
        <xdr:cNvCxnSpPr/>
      </xdr:nvCxnSpPr>
      <xdr:spPr>
        <a:xfrm>
          <a:off x="685800" y="8648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AD16DE3-67D8-4619-80E6-174A65BFC456}"/>
            </a:ext>
          </a:extLst>
        </xdr:cNvPr>
        <xdr:cNvSpPr/>
      </xdr:nvSpPr>
      <xdr:spPr>
        <a:xfrm>
          <a:off x="685800" y="864870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116205</xdr:rowOff>
    </xdr:from>
    <xdr:to>
      <xdr:col>24</xdr:col>
      <xdr:colOff>62865</xdr:colOff>
      <xdr:row>64</xdr:row>
      <xdr:rowOff>167640</xdr:rowOff>
    </xdr:to>
    <xdr:cxnSp macro="">
      <xdr:nvCxnSpPr>
        <xdr:cNvPr id="173" name="直線コネクタ 172">
          <a:extLst>
            <a:ext uri="{FF2B5EF4-FFF2-40B4-BE49-F238E27FC236}">
              <a16:creationId xmlns:a16="http://schemas.microsoft.com/office/drawing/2014/main" id="{513B7BCC-911C-4858-838B-81B7AE4EE04D}"/>
            </a:ext>
          </a:extLst>
        </xdr:cNvPr>
        <xdr:cNvCxnSpPr/>
      </xdr:nvCxnSpPr>
      <xdr:spPr>
        <a:xfrm flipV="1">
          <a:off x="4180840" y="9193530"/>
          <a:ext cx="0" cy="1343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65</xdr:row>
      <xdr:rowOff>17</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32C45E17-6689-4CA0-99B3-48FDF5854748}"/>
            </a:ext>
          </a:extLst>
        </xdr:cNvPr>
        <xdr:cNvSpPr txBox="1"/>
      </xdr:nvSpPr>
      <xdr:spPr>
        <a:xfrm>
          <a:off x="4219575"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167640</xdr:rowOff>
    </xdr:from>
    <xdr:to>
      <xdr:col>24</xdr:col>
      <xdr:colOff>152400</xdr:colOff>
      <xdr:row>64</xdr:row>
      <xdr:rowOff>167640</xdr:rowOff>
    </xdr:to>
    <xdr:cxnSp macro="">
      <xdr:nvCxnSpPr>
        <xdr:cNvPr id="175" name="直線コネクタ 174">
          <a:extLst>
            <a:ext uri="{FF2B5EF4-FFF2-40B4-BE49-F238E27FC236}">
              <a16:creationId xmlns:a16="http://schemas.microsoft.com/office/drawing/2014/main" id="{289F6899-A732-46DC-B77F-4D9FCA01F03A}"/>
            </a:ext>
          </a:extLst>
        </xdr:cNvPr>
        <xdr:cNvCxnSpPr/>
      </xdr:nvCxnSpPr>
      <xdr:spPr>
        <a:xfrm>
          <a:off x="4105275" y="1053719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62882</xdr:rowOff>
    </xdr:from>
    <xdr:ext cx="405111" cy="259045"/>
    <xdr:sp macro="" textlink="">
      <xdr:nvSpPr>
        <xdr:cNvPr id="176" name="【橋りょう・トンネル】&#10;有形固定資産減価償却率最大値テキスト">
          <a:extLst>
            <a:ext uri="{FF2B5EF4-FFF2-40B4-BE49-F238E27FC236}">
              <a16:creationId xmlns:a16="http://schemas.microsoft.com/office/drawing/2014/main" id="{2B73A43E-6F1C-4D9A-919B-5ADCD242FB31}"/>
            </a:ext>
          </a:extLst>
        </xdr:cNvPr>
        <xdr:cNvSpPr txBox="1"/>
      </xdr:nvSpPr>
      <xdr:spPr>
        <a:xfrm>
          <a:off x="4219575" y="898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116205</xdr:rowOff>
    </xdr:from>
    <xdr:to>
      <xdr:col>24</xdr:col>
      <xdr:colOff>152400</xdr:colOff>
      <xdr:row>56</xdr:row>
      <xdr:rowOff>116205</xdr:rowOff>
    </xdr:to>
    <xdr:cxnSp macro="">
      <xdr:nvCxnSpPr>
        <xdr:cNvPr id="177" name="直線コネクタ 176">
          <a:extLst>
            <a:ext uri="{FF2B5EF4-FFF2-40B4-BE49-F238E27FC236}">
              <a16:creationId xmlns:a16="http://schemas.microsoft.com/office/drawing/2014/main" id="{A7302483-4F35-4F04-A596-0298066E6C26}"/>
            </a:ext>
          </a:extLst>
        </xdr:cNvPr>
        <xdr:cNvCxnSpPr/>
      </xdr:nvCxnSpPr>
      <xdr:spPr>
        <a:xfrm>
          <a:off x="4105275" y="919353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29227</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BD5F7B84-10B5-46A9-B312-09AE69886934}"/>
            </a:ext>
          </a:extLst>
        </xdr:cNvPr>
        <xdr:cNvSpPr txBox="1"/>
      </xdr:nvSpPr>
      <xdr:spPr>
        <a:xfrm>
          <a:off x="4219575" y="99130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6350</xdr:rowOff>
    </xdr:from>
    <xdr:to>
      <xdr:col>24</xdr:col>
      <xdr:colOff>114300</xdr:colOff>
      <xdr:row>62</xdr:row>
      <xdr:rowOff>107950</xdr:rowOff>
    </xdr:to>
    <xdr:sp macro="" textlink="">
      <xdr:nvSpPr>
        <xdr:cNvPr id="179" name="フローチャート: 判断 178">
          <a:extLst>
            <a:ext uri="{FF2B5EF4-FFF2-40B4-BE49-F238E27FC236}">
              <a16:creationId xmlns:a16="http://schemas.microsoft.com/office/drawing/2014/main" id="{03DD6902-242F-47DA-8686-F6CD284F456F}"/>
            </a:ext>
          </a:extLst>
        </xdr:cNvPr>
        <xdr:cNvSpPr/>
      </xdr:nvSpPr>
      <xdr:spPr>
        <a:xfrm>
          <a:off x="4124325" y="100584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166370</xdr:rowOff>
    </xdr:from>
    <xdr:to>
      <xdr:col>20</xdr:col>
      <xdr:colOff>38100</xdr:colOff>
      <xdr:row>62</xdr:row>
      <xdr:rowOff>96520</xdr:rowOff>
    </xdr:to>
    <xdr:sp macro="" textlink="">
      <xdr:nvSpPr>
        <xdr:cNvPr id="180" name="フローチャート: 判断 179">
          <a:extLst>
            <a:ext uri="{FF2B5EF4-FFF2-40B4-BE49-F238E27FC236}">
              <a16:creationId xmlns:a16="http://schemas.microsoft.com/office/drawing/2014/main" id="{9952AF5B-02D2-4F38-A9CA-9B9F83E472A7}"/>
            </a:ext>
          </a:extLst>
        </xdr:cNvPr>
        <xdr:cNvSpPr/>
      </xdr:nvSpPr>
      <xdr:spPr>
        <a:xfrm>
          <a:off x="3381375" y="1005014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135890</xdr:rowOff>
    </xdr:from>
    <xdr:to>
      <xdr:col>15</xdr:col>
      <xdr:colOff>101600</xdr:colOff>
      <xdr:row>62</xdr:row>
      <xdr:rowOff>66040</xdr:rowOff>
    </xdr:to>
    <xdr:sp macro="" textlink="">
      <xdr:nvSpPr>
        <xdr:cNvPr id="181" name="フローチャート: 判断 180">
          <a:extLst>
            <a:ext uri="{FF2B5EF4-FFF2-40B4-BE49-F238E27FC236}">
              <a16:creationId xmlns:a16="http://schemas.microsoft.com/office/drawing/2014/main" id="{E3279BC1-5E77-4062-B1B4-82EE842115F9}"/>
            </a:ext>
          </a:extLst>
        </xdr:cNvPr>
        <xdr:cNvSpPr/>
      </xdr:nvSpPr>
      <xdr:spPr>
        <a:xfrm>
          <a:off x="2571750" y="1002284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88265</xdr:rowOff>
    </xdr:from>
    <xdr:to>
      <xdr:col>10</xdr:col>
      <xdr:colOff>165100</xdr:colOff>
      <xdr:row>62</xdr:row>
      <xdr:rowOff>18415</xdr:rowOff>
    </xdr:to>
    <xdr:sp macro="" textlink="">
      <xdr:nvSpPr>
        <xdr:cNvPr id="182" name="フローチャート: 判断 181">
          <a:extLst>
            <a:ext uri="{FF2B5EF4-FFF2-40B4-BE49-F238E27FC236}">
              <a16:creationId xmlns:a16="http://schemas.microsoft.com/office/drawing/2014/main" id="{A96B891A-0A95-4D93-9308-69765EC11CD5}"/>
            </a:ext>
          </a:extLst>
        </xdr:cNvPr>
        <xdr:cNvSpPr/>
      </xdr:nvSpPr>
      <xdr:spPr>
        <a:xfrm>
          <a:off x="1781175" y="997204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109220</xdr:rowOff>
    </xdr:from>
    <xdr:to>
      <xdr:col>6</xdr:col>
      <xdr:colOff>38100</xdr:colOff>
      <xdr:row>62</xdr:row>
      <xdr:rowOff>39370</xdr:rowOff>
    </xdr:to>
    <xdr:sp macro="" textlink="">
      <xdr:nvSpPr>
        <xdr:cNvPr id="183" name="フローチャート: 判断 182">
          <a:extLst>
            <a:ext uri="{FF2B5EF4-FFF2-40B4-BE49-F238E27FC236}">
              <a16:creationId xmlns:a16="http://schemas.microsoft.com/office/drawing/2014/main" id="{62BBC2D0-85BE-42A6-B849-0E4753F1D5C8}"/>
            </a:ext>
          </a:extLst>
        </xdr:cNvPr>
        <xdr:cNvSpPr/>
      </xdr:nvSpPr>
      <xdr:spPr>
        <a:xfrm>
          <a:off x="981075" y="999299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50728CA4-3E37-45AC-9B98-914A3BFA24E0}"/>
            </a:ext>
          </a:extLst>
        </xdr:cNvPr>
        <xdr:cNvSpPr txBox="1"/>
      </xdr:nvSpPr>
      <xdr:spPr>
        <a:xfrm>
          <a:off x="40100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1BFE74E-DDB3-4D85-95F6-4E97ECF33AFD}"/>
            </a:ext>
          </a:extLst>
        </xdr:cNvPr>
        <xdr:cNvSpPr txBox="1"/>
      </xdr:nvSpPr>
      <xdr:spPr>
        <a:xfrm>
          <a:off x="32575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6C178D46-1241-4813-8972-62C8BE1F0CFA}"/>
            </a:ext>
          </a:extLst>
        </xdr:cNvPr>
        <xdr:cNvSpPr txBox="1"/>
      </xdr:nvSpPr>
      <xdr:spPr>
        <a:xfrm>
          <a:off x="24479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70A53F5A-2F22-4BD4-8E8F-D9052BCD0813}"/>
            </a:ext>
          </a:extLst>
        </xdr:cNvPr>
        <xdr:cNvSpPr txBox="1"/>
      </xdr:nvSpPr>
      <xdr:spPr>
        <a:xfrm>
          <a:off x="16573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3314D65C-C6F4-484A-812F-9C592125AB80}"/>
            </a:ext>
          </a:extLst>
        </xdr:cNvPr>
        <xdr:cNvSpPr txBox="1"/>
      </xdr:nvSpPr>
      <xdr:spPr>
        <a:xfrm>
          <a:off x="8572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145415</xdr:rowOff>
    </xdr:from>
    <xdr:to>
      <xdr:col>24</xdr:col>
      <xdr:colOff>114300</xdr:colOff>
      <xdr:row>64</xdr:row>
      <xdr:rowOff>75565</xdr:rowOff>
    </xdr:to>
    <xdr:sp macro="" textlink="">
      <xdr:nvSpPr>
        <xdr:cNvPr id="189" name="楕円 188">
          <a:extLst>
            <a:ext uri="{FF2B5EF4-FFF2-40B4-BE49-F238E27FC236}">
              <a16:creationId xmlns:a16="http://schemas.microsoft.com/office/drawing/2014/main" id="{B02C4FDA-8CF2-401B-9313-8C33A22842EC}"/>
            </a:ext>
          </a:extLst>
        </xdr:cNvPr>
        <xdr:cNvSpPr/>
      </xdr:nvSpPr>
      <xdr:spPr>
        <a:xfrm>
          <a:off x="4124325" y="1035304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123842</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3E68DDA3-E153-4FFF-B480-91F53A5C68FD}"/>
            </a:ext>
          </a:extLst>
        </xdr:cNvPr>
        <xdr:cNvSpPr txBox="1"/>
      </xdr:nvSpPr>
      <xdr:spPr>
        <a:xfrm>
          <a:off x="4219575" y="10331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128270</xdr:rowOff>
    </xdr:from>
    <xdr:to>
      <xdr:col>20</xdr:col>
      <xdr:colOff>38100</xdr:colOff>
      <xdr:row>64</xdr:row>
      <xdr:rowOff>58420</xdr:rowOff>
    </xdr:to>
    <xdr:sp macro="" textlink="">
      <xdr:nvSpPr>
        <xdr:cNvPr id="191" name="楕円 190">
          <a:extLst>
            <a:ext uri="{FF2B5EF4-FFF2-40B4-BE49-F238E27FC236}">
              <a16:creationId xmlns:a16="http://schemas.microsoft.com/office/drawing/2014/main" id="{CBF3CA0E-689F-4FFB-8FA1-EAB903CDD643}"/>
            </a:ext>
          </a:extLst>
        </xdr:cNvPr>
        <xdr:cNvSpPr/>
      </xdr:nvSpPr>
      <xdr:spPr>
        <a:xfrm>
          <a:off x="3381375" y="1033589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7620</xdr:rowOff>
    </xdr:from>
    <xdr:to>
      <xdr:col>24</xdr:col>
      <xdr:colOff>63500</xdr:colOff>
      <xdr:row>64</xdr:row>
      <xdr:rowOff>24765</xdr:rowOff>
    </xdr:to>
    <xdr:cxnSp macro="">
      <xdr:nvCxnSpPr>
        <xdr:cNvPr id="192" name="直線コネクタ 191">
          <a:extLst>
            <a:ext uri="{FF2B5EF4-FFF2-40B4-BE49-F238E27FC236}">
              <a16:creationId xmlns:a16="http://schemas.microsoft.com/office/drawing/2014/main" id="{7DB35E78-6B8A-45CE-91E3-D4252A2346DA}"/>
            </a:ext>
          </a:extLst>
        </xdr:cNvPr>
        <xdr:cNvCxnSpPr/>
      </xdr:nvCxnSpPr>
      <xdr:spPr>
        <a:xfrm>
          <a:off x="3429000" y="10383520"/>
          <a:ext cx="752475"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116840</xdr:rowOff>
    </xdr:from>
    <xdr:to>
      <xdr:col>15</xdr:col>
      <xdr:colOff>101600</xdr:colOff>
      <xdr:row>64</xdr:row>
      <xdr:rowOff>46990</xdr:rowOff>
    </xdr:to>
    <xdr:sp macro="" textlink="">
      <xdr:nvSpPr>
        <xdr:cNvPr id="193" name="楕円 192">
          <a:extLst>
            <a:ext uri="{FF2B5EF4-FFF2-40B4-BE49-F238E27FC236}">
              <a16:creationId xmlns:a16="http://schemas.microsoft.com/office/drawing/2014/main" id="{E649FCC0-4DAF-4712-94FF-B8A98A2AF1FB}"/>
            </a:ext>
          </a:extLst>
        </xdr:cNvPr>
        <xdr:cNvSpPr/>
      </xdr:nvSpPr>
      <xdr:spPr>
        <a:xfrm>
          <a:off x="2571750" y="1032764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167640</xdr:rowOff>
    </xdr:from>
    <xdr:to>
      <xdr:col>19</xdr:col>
      <xdr:colOff>177800</xdr:colOff>
      <xdr:row>64</xdr:row>
      <xdr:rowOff>7620</xdr:rowOff>
    </xdr:to>
    <xdr:cxnSp macro="">
      <xdr:nvCxnSpPr>
        <xdr:cNvPr id="194" name="直線コネクタ 193">
          <a:extLst>
            <a:ext uri="{FF2B5EF4-FFF2-40B4-BE49-F238E27FC236}">
              <a16:creationId xmlns:a16="http://schemas.microsoft.com/office/drawing/2014/main" id="{D8D55943-E353-4538-83A1-D60CEE4DCB05}"/>
            </a:ext>
          </a:extLst>
        </xdr:cNvPr>
        <xdr:cNvCxnSpPr/>
      </xdr:nvCxnSpPr>
      <xdr:spPr>
        <a:xfrm>
          <a:off x="2619375" y="10375265"/>
          <a:ext cx="809625"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93980</xdr:rowOff>
    </xdr:from>
    <xdr:to>
      <xdr:col>10</xdr:col>
      <xdr:colOff>165100</xdr:colOff>
      <xdr:row>64</xdr:row>
      <xdr:rowOff>24130</xdr:rowOff>
    </xdr:to>
    <xdr:sp macro="" textlink="">
      <xdr:nvSpPr>
        <xdr:cNvPr id="195" name="楕円 194">
          <a:extLst>
            <a:ext uri="{FF2B5EF4-FFF2-40B4-BE49-F238E27FC236}">
              <a16:creationId xmlns:a16="http://schemas.microsoft.com/office/drawing/2014/main" id="{34749A1B-DE70-4348-8AD0-C426D369B009}"/>
            </a:ext>
          </a:extLst>
        </xdr:cNvPr>
        <xdr:cNvSpPr/>
      </xdr:nvSpPr>
      <xdr:spPr>
        <a:xfrm>
          <a:off x="1781175" y="1030478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144780</xdr:rowOff>
    </xdr:from>
    <xdr:to>
      <xdr:col>15</xdr:col>
      <xdr:colOff>50800</xdr:colOff>
      <xdr:row>63</xdr:row>
      <xdr:rowOff>167640</xdr:rowOff>
    </xdr:to>
    <xdr:cxnSp macro="">
      <xdr:nvCxnSpPr>
        <xdr:cNvPr id="196" name="直線コネクタ 195">
          <a:extLst>
            <a:ext uri="{FF2B5EF4-FFF2-40B4-BE49-F238E27FC236}">
              <a16:creationId xmlns:a16="http://schemas.microsoft.com/office/drawing/2014/main" id="{5C473800-A795-4E8C-8F15-4897D95249D0}"/>
            </a:ext>
          </a:extLst>
        </xdr:cNvPr>
        <xdr:cNvCxnSpPr/>
      </xdr:nvCxnSpPr>
      <xdr:spPr>
        <a:xfrm>
          <a:off x="1828800" y="10352405"/>
          <a:ext cx="790575"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69215</xdr:rowOff>
    </xdr:from>
    <xdr:to>
      <xdr:col>6</xdr:col>
      <xdr:colOff>38100</xdr:colOff>
      <xdr:row>63</xdr:row>
      <xdr:rowOff>170815</xdr:rowOff>
    </xdr:to>
    <xdr:sp macro="" textlink="">
      <xdr:nvSpPr>
        <xdr:cNvPr id="197" name="楕円 196">
          <a:extLst>
            <a:ext uri="{FF2B5EF4-FFF2-40B4-BE49-F238E27FC236}">
              <a16:creationId xmlns:a16="http://schemas.microsoft.com/office/drawing/2014/main" id="{D2FEA821-ED3A-45A2-8F98-66934C169F64}"/>
            </a:ext>
          </a:extLst>
        </xdr:cNvPr>
        <xdr:cNvSpPr/>
      </xdr:nvSpPr>
      <xdr:spPr>
        <a:xfrm>
          <a:off x="981075" y="1027684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120015</xdr:rowOff>
    </xdr:from>
    <xdr:to>
      <xdr:col>10</xdr:col>
      <xdr:colOff>114300</xdr:colOff>
      <xdr:row>63</xdr:row>
      <xdr:rowOff>144780</xdr:rowOff>
    </xdr:to>
    <xdr:cxnSp macro="">
      <xdr:nvCxnSpPr>
        <xdr:cNvPr id="198" name="直線コネクタ 197">
          <a:extLst>
            <a:ext uri="{FF2B5EF4-FFF2-40B4-BE49-F238E27FC236}">
              <a16:creationId xmlns:a16="http://schemas.microsoft.com/office/drawing/2014/main" id="{759CDD3E-B3B0-4E70-8FE4-6E802A6CA65F}"/>
            </a:ext>
          </a:extLst>
        </xdr:cNvPr>
        <xdr:cNvCxnSpPr/>
      </xdr:nvCxnSpPr>
      <xdr:spPr>
        <a:xfrm>
          <a:off x="1028700" y="10333990"/>
          <a:ext cx="800100" cy="1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113047</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A3FB6CD9-06B3-479B-B43D-FB2A0221DB20}"/>
            </a:ext>
          </a:extLst>
        </xdr:cNvPr>
        <xdr:cNvSpPr txBox="1"/>
      </xdr:nvSpPr>
      <xdr:spPr>
        <a:xfrm>
          <a:off x="3239144" y="983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82567</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432CB065-6D7A-4D78-8FB8-1745B0201163}"/>
            </a:ext>
          </a:extLst>
        </xdr:cNvPr>
        <xdr:cNvSpPr txBox="1"/>
      </xdr:nvSpPr>
      <xdr:spPr>
        <a:xfrm>
          <a:off x="2439044" y="9810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34942</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2FA9393A-F6B5-454F-8EA1-4C7C8737D2DB}"/>
            </a:ext>
          </a:extLst>
        </xdr:cNvPr>
        <xdr:cNvSpPr txBox="1"/>
      </xdr:nvSpPr>
      <xdr:spPr>
        <a:xfrm>
          <a:off x="1648469" y="975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55897</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DF152084-EDAE-4040-8718-2F6CC5C20FF8}"/>
            </a:ext>
          </a:extLst>
        </xdr:cNvPr>
        <xdr:cNvSpPr txBox="1"/>
      </xdr:nvSpPr>
      <xdr:spPr>
        <a:xfrm>
          <a:off x="848369" y="978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49547</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F597FF92-CEF6-4C48-9F66-086189DE863F}"/>
            </a:ext>
          </a:extLst>
        </xdr:cNvPr>
        <xdr:cNvSpPr txBox="1"/>
      </xdr:nvSpPr>
      <xdr:spPr>
        <a:xfrm>
          <a:off x="3239144" y="10419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38117</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74839D40-6B00-4FEE-9CEA-0E17F9D17FFB}"/>
            </a:ext>
          </a:extLst>
        </xdr:cNvPr>
        <xdr:cNvSpPr txBox="1"/>
      </xdr:nvSpPr>
      <xdr:spPr>
        <a:xfrm>
          <a:off x="2439044" y="1041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15257</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FB2D834D-6771-45F1-A46E-5514365E1B78}"/>
            </a:ext>
          </a:extLst>
        </xdr:cNvPr>
        <xdr:cNvSpPr txBox="1"/>
      </xdr:nvSpPr>
      <xdr:spPr>
        <a:xfrm>
          <a:off x="1648469" y="10384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161942</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35F5F108-00E6-44D4-BC8F-71C0AC7ED9BB}"/>
            </a:ext>
          </a:extLst>
        </xdr:cNvPr>
        <xdr:cNvSpPr txBox="1"/>
      </xdr:nvSpPr>
      <xdr:spPr>
        <a:xfrm>
          <a:off x="848369" y="10369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6E88AC70-9FFC-4946-B806-5F6AC612D6C7}"/>
            </a:ext>
          </a:extLst>
        </xdr:cNvPr>
        <xdr:cNvSpPr/>
      </xdr:nvSpPr>
      <xdr:spPr>
        <a:xfrm>
          <a:off x="5953125" y="757237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C23BC0DB-6F4F-4111-8A5E-34BB343324D4}"/>
            </a:ext>
          </a:extLst>
        </xdr:cNvPr>
        <xdr:cNvSpPr/>
      </xdr:nvSpPr>
      <xdr:spPr>
        <a:xfrm>
          <a:off x="60674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3AB41FFD-39D7-4934-9190-1D5A6CAC59EF}"/>
            </a:ext>
          </a:extLst>
        </xdr:cNvPr>
        <xdr:cNvSpPr/>
      </xdr:nvSpPr>
      <xdr:spPr>
        <a:xfrm>
          <a:off x="60674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53FC2B4B-AF79-493E-9E00-5D21FAEA0F16}"/>
            </a:ext>
          </a:extLst>
        </xdr:cNvPr>
        <xdr:cNvSpPr/>
      </xdr:nvSpPr>
      <xdr:spPr>
        <a:xfrm>
          <a:off x="69818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31E08FBC-0F00-47EC-AF89-A64C29CF7A8D}"/>
            </a:ext>
          </a:extLst>
        </xdr:cNvPr>
        <xdr:cNvSpPr/>
      </xdr:nvSpPr>
      <xdr:spPr>
        <a:xfrm>
          <a:off x="69818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3D78EB16-BB79-4992-ACA3-BCBA80081C9E}"/>
            </a:ext>
          </a:extLst>
        </xdr:cNvPr>
        <xdr:cNvSpPr/>
      </xdr:nvSpPr>
      <xdr:spPr>
        <a:xfrm>
          <a:off x="80105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392241B3-0FD9-4756-9C5F-42BFB117B8A9}"/>
            </a:ext>
          </a:extLst>
        </xdr:cNvPr>
        <xdr:cNvSpPr/>
      </xdr:nvSpPr>
      <xdr:spPr>
        <a:xfrm>
          <a:off x="80105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BFCC1FB1-F189-47BA-AE61-9B702CD7CB4A}"/>
            </a:ext>
          </a:extLst>
        </xdr:cNvPr>
        <xdr:cNvSpPr/>
      </xdr:nvSpPr>
      <xdr:spPr>
        <a:xfrm>
          <a:off x="5953125" y="864870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27231EBA-4EB9-488E-A06E-FBCA5E405595}"/>
            </a:ext>
          </a:extLst>
        </xdr:cNvPr>
        <xdr:cNvSpPr txBox="1"/>
      </xdr:nvSpPr>
      <xdr:spPr>
        <a:xfrm>
          <a:off x="5915025"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EEB895FD-D71D-461C-97BC-7C4FA707DEE0}"/>
            </a:ext>
          </a:extLst>
        </xdr:cNvPr>
        <xdr:cNvCxnSpPr/>
      </xdr:nvCxnSpPr>
      <xdr:spPr>
        <a:xfrm>
          <a:off x="5953125" y="108108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7" name="直線コネクタ 216">
          <a:extLst>
            <a:ext uri="{FF2B5EF4-FFF2-40B4-BE49-F238E27FC236}">
              <a16:creationId xmlns:a16="http://schemas.microsoft.com/office/drawing/2014/main" id="{94B486CD-53AD-47F8-B564-EBF17F299646}"/>
            </a:ext>
          </a:extLst>
        </xdr:cNvPr>
        <xdr:cNvCxnSpPr/>
      </xdr:nvCxnSpPr>
      <xdr:spPr>
        <a:xfrm>
          <a:off x="5953125" y="10372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8" name="テキスト ボックス 217">
          <a:extLst>
            <a:ext uri="{FF2B5EF4-FFF2-40B4-BE49-F238E27FC236}">
              <a16:creationId xmlns:a16="http://schemas.microsoft.com/office/drawing/2014/main" id="{7CDA03CC-E148-425C-BEEC-B2ED27EEB6BF}"/>
            </a:ext>
          </a:extLst>
        </xdr:cNvPr>
        <xdr:cNvSpPr txBox="1"/>
      </xdr:nvSpPr>
      <xdr:spPr>
        <a:xfrm>
          <a:off x="5723389" y="102368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9" name="直線コネクタ 218">
          <a:extLst>
            <a:ext uri="{FF2B5EF4-FFF2-40B4-BE49-F238E27FC236}">
              <a16:creationId xmlns:a16="http://schemas.microsoft.com/office/drawing/2014/main" id="{237CC7BE-EA1C-447D-9DE8-485722436CE1}"/>
            </a:ext>
          </a:extLst>
        </xdr:cNvPr>
        <xdr:cNvCxnSpPr/>
      </xdr:nvCxnSpPr>
      <xdr:spPr>
        <a:xfrm>
          <a:off x="5953125" y="994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20" name="テキスト ボックス 219">
          <a:extLst>
            <a:ext uri="{FF2B5EF4-FFF2-40B4-BE49-F238E27FC236}">
              <a16:creationId xmlns:a16="http://schemas.microsoft.com/office/drawing/2014/main" id="{6095A729-3D20-4694-9B94-52D24C8D17C0}"/>
            </a:ext>
          </a:extLst>
        </xdr:cNvPr>
        <xdr:cNvSpPr txBox="1"/>
      </xdr:nvSpPr>
      <xdr:spPr>
        <a:xfrm>
          <a:off x="5421206" y="9808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1" name="直線コネクタ 220">
          <a:extLst>
            <a:ext uri="{FF2B5EF4-FFF2-40B4-BE49-F238E27FC236}">
              <a16:creationId xmlns:a16="http://schemas.microsoft.com/office/drawing/2014/main" id="{DA8FDB33-0CF1-4969-BE2E-CFDC0CF1710C}"/>
            </a:ext>
          </a:extLst>
        </xdr:cNvPr>
        <xdr:cNvCxnSpPr/>
      </xdr:nvCxnSpPr>
      <xdr:spPr>
        <a:xfrm>
          <a:off x="5953125" y="95154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22" name="テキスト ボックス 221">
          <a:extLst>
            <a:ext uri="{FF2B5EF4-FFF2-40B4-BE49-F238E27FC236}">
              <a16:creationId xmlns:a16="http://schemas.microsoft.com/office/drawing/2014/main" id="{00D132FF-9529-4345-A5AD-20FA7C30B491}"/>
            </a:ext>
          </a:extLst>
        </xdr:cNvPr>
        <xdr:cNvSpPr txBox="1"/>
      </xdr:nvSpPr>
      <xdr:spPr>
        <a:xfrm>
          <a:off x="5421206" y="93796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3" name="直線コネクタ 222">
          <a:extLst>
            <a:ext uri="{FF2B5EF4-FFF2-40B4-BE49-F238E27FC236}">
              <a16:creationId xmlns:a16="http://schemas.microsoft.com/office/drawing/2014/main" id="{1895E54A-40B6-4C65-B024-B3A51FBA8500}"/>
            </a:ext>
          </a:extLst>
        </xdr:cNvPr>
        <xdr:cNvCxnSpPr/>
      </xdr:nvCxnSpPr>
      <xdr:spPr>
        <a:xfrm>
          <a:off x="5953125" y="90773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4" name="テキスト ボックス 223">
          <a:extLst>
            <a:ext uri="{FF2B5EF4-FFF2-40B4-BE49-F238E27FC236}">
              <a16:creationId xmlns:a16="http://schemas.microsoft.com/office/drawing/2014/main" id="{451D505C-7C69-4055-8754-53213849336F}"/>
            </a:ext>
          </a:extLst>
        </xdr:cNvPr>
        <xdr:cNvSpPr txBox="1"/>
      </xdr:nvSpPr>
      <xdr:spPr>
        <a:xfrm>
          <a:off x="5421206" y="89414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3EBA5E7A-EDE0-42AB-B6A5-A4864D08B634}"/>
            </a:ext>
          </a:extLst>
        </xdr:cNvPr>
        <xdr:cNvCxnSpPr/>
      </xdr:nvCxnSpPr>
      <xdr:spPr>
        <a:xfrm>
          <a:off x="5953125" y="8648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a:extLst>
            <a:ext uri="{FF2B5EF4-FFF2-40B4-BE49-F238E27FC236}">
              <a16:creationId xmlns:a16="http://schemas.microsoft.com/office/drawing/2014/main" id="{76A5867B-5068-446E-8A41-0133D04A6990}"/>
            </a:ext>
          </a:extLst>
        </xdr:cNvPr>
        <xdr:cNvSpPr txBox="1"/>
      </xdr:nvSpPr>
      <xdr:spPr>
        <a:xfrm>
          <a:off x="5421206" y="851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123F56BF-4E1B-45BA-9CBF-9EF0CFF4B9B4}"/>
            </a:ext>
          </a:extLst>
        </xdr:cNvPr>
        <xdr:cNvSpPr/>
      </xdr:nvSpPr>
      <xdr:spPr>
        <a:xfrm>
          <a:off x="5953125" y="864870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149667</xdr:rowOff>
    </xdr:from>
    <xdr:to>
      <xdr:col>54</xdr:col>
      <xdr:colOff>189865</xdr:colOff>
      <xdr:row>63</xdr:row>
      <xdr:rowOff>163586</xdr:rowOff>
    </xdr:to>
    <xdr:cxnSp macro="">
      <xdr:nvCxnSpPr>
        <xdr:cNvPr id="228" name="直線コネクタ 227">
          <a:extLst>
            <a:ext uri="{FF2B5EF4-FFF2-40B4-BE49-F238E27FC236}">
              <a16:creationId xmlns:a16="http://schemas.microsoft.com/office/drawing/2014/main" id="{CC895750-C664-450F-92CA-02BE2DF2261B}"/>
            </a:ext>
          </a:extLst>
        </xdr:cNvPr>
        <xdr:cNvCxnSpPr/>
      </xdr:nvCxnSpPr>
      <xdr:spPr>
        <a:xfrm flipV="1">
          <a:off x="9429115" y="9065067"/>
          <a:ext cx="0" cy="1306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167413</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B82EBCE7-6ADD-41CF-A776-E13C27BC0CF8}"/>
            </a:ext>
          </a:extLst>
        </xdr:cNvPr>
        <xdr:cNvSpPr txBox="1"/>
      </xdr:nvSpPr>
      <xdr:spPr>
        <a:xfrm>
          <a:off x="9467850" y="10375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163586</xdr:rowOff>
    </xdr:from>
    <xdr:to>
      <xdr:col>55</xdr:col>
      <xdr:colOff>88900</xdr:colOff>
      <xdr:row>63</xdr:row>
      <xdr:rowOff>163586</xdr:rowOff>
    </xdr:to>
    <xdr:cxnSp macro="">
      <xdr:nvCxnSpPr>
        <xdr:cNvPr id="230" name="直線コネクタ 229">
          <a:extLst>
            <a:ext uri="{FF2B5EF4-FFF2-40B4-BE49-F238E27FC236}">
              <a16:creationId xmlns:a16="http://schemas.microsoft.com/office/drawing/2014/main" id="{97A8969C-61E9-4A74-806C-0B33F85E7D39}"/>
            </a:ext>
          </a:extLst>
        </xdr:cNvPr>
        <xdr:cNvCxnSpPr/>
      </xdr:nvCxnSpPr>
      <xdr:spPr>
        <a:xfrm>
          <a:off x="9363075" y="10371211"/>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96344</xdr:rowOff>
    </xdr:from>
    <xdr:ext cx="599010" cy="259045"/>
    <xdr:sp macro="" textlink="">
      <xdr:nvSpPr>
        <xdr:cNvPr id="231" name="【橋りょう・トンネル】&#10;一人当たり有形固定資産（償却資産）額最大値テキスト">
          <a:extLst>
            <a:ext uri="{FF2B5EF4-FFF2-40B4-BE49-F238E27FC236}">
              <a16:creationId xmlns:a16="http://schemas.microsoft.com/office/drawing/2014/main" id="{79A54C43-50E7-409C-917E-A6887BDB7FAD}"/>
            </a:ext>
          </a:extLst>
        </xdr:cNvPr>
        <xdr:cNvSpPr txBox="1"/>
      </xdr:nvSpPr>
      <xdr:spPr>
        <a:xfrm>
          <a:off x="9467850" y="8849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609,529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149667</xdr:rowOff>
    </xdr:from>
    <xdr:to>
      <xdr:col>55</xdr:col>
      <xdr:colOff>88900</xdr:colOff>
      <xdr:row>55</xdr:row>
      <xdr:rowOff>149667</xdr:rowOff>
    </xdr:to>
    <xdr:cxnSp macro="">
      <xdr:nvCxnSpPr>
        <xdr:cNvPr id="232" name="直線コネクタ 231">
          <a:extLst>
            <a:ext uri="{FF2B5EF4-FFF2-40B4-BE49-F238E27FC236}">
              <a16:creationId xmlns:a16="http://schemas.microsoft.com/office/drawing/2014/main" id="{00EB22AB-A25E-4416-AB45-890EFC3DBC72}"/>
            </a:ext>
          </a:extLst>
        </xdr:cNvPr>
        <xdr:cNvCxnSpPr/>
      </xdr:nvCxnSpPr>
      <xdr:spPr>
        <a:xfrm>
          <a:off x="9363075" y="9065067"/>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40918</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E265AD60-A318-41B6-B086-F3FB330C4998}"/>
            </a:ext>
          </a:extLst>
        </xdr:cNvPr>
        <xdr:cNvSpPr txBox="1"/>
      </xdr:nvSpPr>
      <xdr:spPr>
        <a:xfrm>
          <a:off x="9467850" y="97659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18041</xdr:rowOff>
    </xdr:from>
    <xdr:to>
      <xdr:col>55</xdr:col>
      <xdr:colOff>50800</xdr:colOff>
      <xdr:row>61</xdr:row>
      <xdr:rowOff>119641</xdr:rowOff>
    </xdr:to>
    <xdr:sp macro="" textlink="">
      <xdr:nvSpPr>
        <xdr:cNvPr id="234" name="フローチャート: 判断 233">
          <a:extLst>
            <a:ext uri="{FF2B5EF4-FFF2-40B4-BE49-F238E27FC236}">
              <a16:creationId xmlns:a16="http://schemas.microsoft.com/office/drawing/2014/main" id="{F8E6D9A1-7BDC-46DD-92D7-4FDE5BF339D7}"/>
            </a:ext>
          </a:extLst>
        </xdr:cNvPr>
        <xdr:cNvSpPr/>
      </xdr:nvSpPr>
      <xdr:spPr>
        <a:xfrm>
          <a:off x="9401175" y="9904991"/>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30604</xdr:rowOff>
    </xdr:from>
    <xdr:to>
      <xdr:col>50</xdr:col>
      <xdr:colOff>165100</xdr:colOff>
      <xdr:row>61</xdr:row>
      <xdr:rowOff>132204</xdr:rowOff>
    </xdr:to>
    <xdr:sp macro="" textlink="">
      <xdr:nvSpPr>
        <xdr:cNvPr id="235" name="フローチャート: 判断 234">
          <a:extLst>
            <a:ext uri="{FF2B5EF4-FFF2-40B4-BE49-F238E27FC236}">
              <a16:creationId xmlns:a16="http://schemas.microsoft.com/office/drawing/2014/main" id="{0BCDB58F-F12B-484C-9767-F9B4BAC0FCEE}"/>
            </a:ext>
          </a:extLst>
        </xdr:cNvPr>
        <xdr:cNvSpPr/>
      </xdr:nvSpPr>
      <xdr:spPr>
        <a:xfrm>
          <a:off x="8639175" y="991437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34472</xdr:rowOff>
    </xdr:from>
    <xdr:to>
      <xdr:col>46</xdr:col>
      <xdr:colOff>38100</xdr:colOff>
      <xdr:row>61</xdr:row>
      <xdr:rowOff>136072</xdr:rowOff>
    </xdr:to>
    <xdr:sp macro="" textlink="">
      <xdr:nvSpPr>
        <xdr:cNvPr id="236" name="フローチャート: 判断 235">
          <a:extLst>
            <a:ext uri="{FF2B5EF4-FFF2-40B4-BE49-F238E27FC236}">
              <a16:creationId xmlns:a16="http://schemas.microsoft.com/office/drawing/2014/main" id="{AD14B0BE-198A-4AF6-8D46-7FF6E40EEFF8}"/>
            </a:ext>
          </a:extLst>
        </xdr:cNvPr>
        <xdr:cNvSpPr/>
      </xdr:nvSpPr>
      <xdr:spPr>
        <a:xfrm>
          <a:off x="7839075" y="9918247"/>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70367</xdr:rowOff>
    </xdr:from>
    <xdr:to>
      <xdr:col>41</xdr:col>
      <xdr:colOff>101600</xdr:colOff>
      <xdr:row>62</xdr:row>
      <xdr:rowOff>517</xdr:rowOff>
    </xdr:to>
    <xdr:sp macro="" textlink="">
      <xdr:nvSpPr>
        <xdr:cNvPr id="237" name="フローチャート: 判断 236">
          <a:extLst>
            <a:ext uri="{FF2B5EF4-FFF2-40B4-BE49-F238E27FC236}">
              <a16:creationId xmlns:a16="http://schemas.microsoft.com/office/drawing/2014/main" id="{26CE7688-8AE8-45FC-B536-FAF885EC0BC4}"/>
            </a:ext>
          </a:extLst>
        </xdr:cNvPr>
        <xdr:cNvSpPr/>
      </xdr:nvSpPr>
      <xdr:spPr>
        <a:xfrm>
          <a:off x="7029450" y="995414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40210</xdr:rowOff>
    </xdr:from>
    <xdr:to>
      <xdr:col>36</xdr:col>
      <xdr:colOff>165100</xdr:colOff>
      <xdr:row>61</xdr:row>
      <xdr:rowOff>141810</xdr:rowOff>
    </xdr:to>
    <xdr:sp macro="" textlink="">
      <xdr:nvSpPr>
        <xdr:cNvPr id="238" name="フローチャート: 判断 237">
          <a:extLst>
            <a:ext uri="{FF2B5EF4-FFF2-40B4-BE49-F238E27FC236}">
              <a16:creationId xmlns:a16="http://schemas.microsoft.com/office/drawing/2014/main" id="{72D81DF8-DAF4-403E-AA3B-E97AD4332BA5}"/>
            </a:ext>
          </a:extLst>
        </xdr:cNvPr>
        <xdr:cNvSpPr/>
      </xdr:nvSpPr>
      <xdr:spPr>
        <a:xfrm>
          <a:off x="6238875" y="992716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2CCAE5CC-1971-4E8A-9835-E15FC1CDD598}"/>
            </a:ext>
          </a:extLst>
        </xdr:cNvPr>
        <xdr:cNvSpPr txBox="1"/>
      </xdr:nvSpPr>
      <xdr:spPr>
        <a:xfrm>
          <a:off x="92583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5A6154F3-ACC4-42CC-A75B-4BD7290DD061}"/>
            </a:ext>
          </a:extLst>
        </xdr:cNvPr>
        <xdr:cNvSpPr txBox="1"/>
      </xdr:nvSpPr>
      <xdr:spPr>
        <a:xfrm>
          <a:off x="85153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9982C6D6-2344-4016-9581-A549750FBDE1}"/>
            </a:ext>
          </a:extLst>
        </xdr:cNvPr>
        <xdr:cNvSpPr txBox="1"/>
      </xdr:nvSpPr>
      <xdr:spPr>
        <a:xfrm>
          <a:off x="77152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F1F82938-4969-4692-AA25-1FC1424220D2}"/>
            </a:ext>
          </a:extLst>
        </xdr:cNvPr>
        <xdr:cNvSpPr txBox="1"/>
      </xdr:nvSpPr>
      <xdr:spPr>
        <a:xfrm>
          <a:off x="6905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7B5DF45-407C-41C2-9067-BF7734AB07A5}"/>
            </a:ext>
          </a:extLst>
        </xdr:cNvPr>
        <xdr:cNvSpPr txBox="1"/>
      </xdr:nvSpPr>
      <xdr:spPr>
        <a:xfrm>
          <a:off x="61150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79669</xdr:rowOff>
    </xdr:from>
    <xdr:to>
      <xdr:col>55</xdr:col>
      <xdr:colOff>50800</xdr:colOff>
      <xdr:row>62</xdr:row>
      <xdr:rowOff>9819</xdr:rowOff>
    </xdr:to>
    <xdr:sp macro="" textlink="">
      <xdr:nvSpPr>
        <xdr:cNvPr id="244" name="楕円 243">
          <a:extLst>
            <a:ext uri="{FF2B5EF4-FFF2-40B4-BE49-F238E27FC236}">
              <a16:creationId xmlns:a16="http://schemas.microsoft.com/office/drawing/2014/main" id="{42071192-40EB-42CA-8D18-7112D41CD2F5}"/>
            </a:ext>
          </a:extLst>
        </xdr:cNvPr>
        <xdr:cNvSpPr/>
      </xdr:nvSpPr>
      <xdr:spPr>
        <a:xfrm>
          <a:off x="9401175" y="9969794"/>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58096</xdr:rowOff>
    </xdr:from>
    <xdr:ext cx="599010" cy="259045"/>
    <xdr:sp macro="" textlink="">
      <xdr:nvSpPr>
        <xdr:cNvPr id="245" name="【橋りょう・トンネル】&#10;一人当たり有形固定資産（償却資産）額該当値テキスト">
          <a:extLst>
            <a:ext uri="{FF2B5EF4-FFF2-40B4-BE49-F238E27FC236}">
              <a16:creationId xmlns:a16="http://schemas.microsoft.com/office/drawing/2014/main" id="{A77EF940-0529-402C-A3F7-49657B030399}"/>
            </a:ext>
          </a:extLst>
        </xdr:cNvPr>
        <xdr:cNvSpPr txBox="1"/>
      </xdr:nvSpPr>
      <xdr:spPr>
        <a:xfrm>
          <a:off x="9467850" y="9945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85324</xdr:rowOff>
    </xdr:from>
    <xdr:to>
      <xdr:col>50</xdr:col>
      <xdr:colOff>165100</xdr:colOff>
      <xdr:row>62</xdr:row>
      <xdr:rowOff>15474</xdr:rowOff>
    </xdr:to>
    <xdr:sp macro="" textlink="">
      <xdr:nvSpPr>
        <xdr:cNvPr id="246" name="楕円 245">
          <a:extLst>
            <a:ext uri="{FF2B5EF4-FFF2-40B4-BE49-F238E27FC236}">
              <a16:creationId xmlns:a16="http://schemas.microsoft.com/office/drawing/2014/main" id="{9D1B82A7-FB69-4339-9378-6DCF69846C46}"/>
            </a:ext>
          </a:extLst>
        </xdr:cNvPr>
        <xdr:cNvSpPr/>
      </xdr:nvSpPr>
      <xdr:spPr>
        <a:xfrm>
          <a:off x="8639175" y="9975449"/>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130469</xdr:rowOff>
    </xdr:from>
    <xdr:to>
      <xdr:col>55</xdr:col>
      <xdr:colOff>0</xdr:colOff>
      <xdr:row>61</xdr:row>
      <xdr:rowOff>136124</xdr:rowOff>
    </xdr:to>
    <xdr:cxnSp macro="">
      <xdr:nvCxnSpPr>
        <xdr:cNvPr id="247" name="直線コネクタ 246">
          <a:extLst>
            <a:ext uri="{FF2B5EF4-FFF2-40B4-BE49-F238E27FC236}">
              <a16:creationId xmlns:a16="http://schemas.microsoft.com/office/drawing/2014/main" id="{5EA94522-41E2-4CD5-BFB6-917311EFA1C8}"/>
            </a:ext>
          </a:extLst>
        </xdr:cNvPr>
        <xdr:cNvCxnSpPr/>
      </xdr:nvCxnSpPr>
      <xdr:spPr>
        <a:xfrm flipV="1">
          <a:off x="8686800" y="10017419"/>
          <a:ext cx="742950" cy="5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91302</xdr:rowOff>
    </xdr:from>
    <xdr:to>
      <xdr:col>46</xdr:col>
      <xdr:colOff>38100</xdr:colOff>
      <xdr:row>62</xdr:row>
      <xdr:rowOff>21452</xdr:rowOff>
    </xdr:to>
    <xdr:sp macro="" textlink="">
      <xdr:nvSpPr>
        <xdr:cNvPr id="248" name="楕円 247">
          <a:extLst>
            <a:ext uri="{FF2B5EF4-FFF2-40B4-BE49-F238E27FC236}">
              <a16:creationId xmlns:a16="http://schemas.microsoft.com/office/drawing/2014/main" id="{28156C61-1E1A-4122-801C-AA586834E231}"/>
            </a:ext>
          </a:extLst>
        </xdr:cNvPr>
        <xdr:cNvSpPr/>
      </xdr:nvSpPr>
      <xdr:spPr>
        <a:xfrm>
          <a:off x="7839075" y="997507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136124</xdr:rowOff>
    </xdr:from>
    <xdr:to>
      <xdr:col>50</xdr:col>
      <xdr:colOff>114300</xdr:colOff>
      <xdr:row>61</xdr:row>
      <xdr:rowOff>142102</xdr:rowOff>
    </xdr:to>
    <xdr:cxnSp macro="">
      <xdr:nvCxnSpPr>
        <xdr:cNvPr id="249" name="直線コネクタ 248">
          <a:extLst>
            <a:ext uri="{FF2B5EF4-FFF2-40B4-BE49-F238E27FC236}">
              <a16:creationId xmlns:a16="http://schemas.microsoft.com/office/drawing/2014/main" id="{7CC93CF4-736B-4CAE-9DBB-A5C82A5323EF}"/>
            </a:ext>
          </a:extLst>
        </xdr:cNvPr>
        <xdr:cNvCxnSpPr/>
      </xdr:nvCxnSpPr>
      <xdr:spPr>
        <a:xfrm flipV="1">
          <a:off x="7886700" y="10023074"/>
          <a:ext cx="800100" cy="9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93673</xdr:rowOff>
    </xdr:from>
    <xdr:to>
      <xdr:col>41</xdr:col>
      <xdr:colOff>101600</xdr:colOff>
      <xdr:row>62</xdr:row>
      <xdr:rowOff>23823</xdr:rowOff>
    </xdr:to>
    <xdr:sp macro="" textlink="">
      <xdr:nvSpPr>
        <xdr:cNvPr id="250" name="楕円 249">
          <a:extLst>
            <a:ext uri="{FF2B5EF4-FFF2-40B4-BE49-F238E27FC236}">
              <a16:creationId xmlns:a16="http://schemas.microsoft.com/office/drawing/2014/main" id="{267A1182-4EE0-4AD6-99EB-65B8BF15FFCB}"/>
            </a:ext>
          </a:extLst>
        </xdr:cNvPr>
        <xdr:cNvSpPr/>
      </xdr:nvSpPr>
      <xdr:spPr>
        <a:xfrm>
          <a:off x="7029450" y="998062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142102</xdr:rowOff>
    </xdr:from>
    <xdr:to>
      <xdr:col>45</xdr:col>
      <xdr:colOff>177800</xdr:colOff>
      <xdr:row>61</xdr:row>
      <xdr:rowOff>144473</xdr:rowOff>
    </xdr:to>
    <xdr:cxnSp macro="">
      <xdr:nvCxnSpPr>
        <xdr:cNvPr id="251" name="直線コネクタ 250">
          <a:extLst>
            <a:ext uri="{FF2B5EF4-FFF2-40B4-BE49-F238E27FC236}">
              <a16:creationId xmlns:a16="http://schemas.microsoft.com/office/drawing/2014/main" id="{28D638FE-10CA-4D52-B373-72850579F3E2}"/>
            </a:ext>
          </a:extLst>
        </xdr:cNvPr>
        <xdr:cNvCxnSpPr/>
      </xdr:nvCxnSpPr>
      <xdr:spPr>
        <a:xfrm flipV="1">
          <a:off x="7077075" y="10032227"/>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93090</xdr:rowOff>
    </xdr:from>
    <xdr:to>
      <xdr:col>36</xdr:col>
      <xdr:colOff>165100</xdr:colOff>
      <xdr:row>62</xdr:row>
      <xdr:rowOff>23240</xdr:rowOff>
    </xdr:to>
    <xdr:sp macro="" textlink="">
      <xdr:nvSpPr>
        <xdr:cNvPr id="252" name="楕円 251">
          <a:extLst>
            <a:ext uri="{FF2B5EF4-FFF2-40B4-BE49-F238E27FC236}">
              <a16:creationId xmlns:a16="http://schemas.microsoft.com/office/drawing/2014/main" id="{2D9F7671-94BD-4F94-8D18-1AD25A96C681}"/>
            </a:ext>
          </a:extLst>
        </xdr:cNvPr>
        <xdr:cNvSpPr/>
      </xdr:nvSpPr>
      <xdr:spPr>
        <a:xfrm>
          <a:off x="6238875" y="998004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143890</xdr:rowOff>
    </xdr:from>
    <xdr:to>
      <xdr:col>41</xdr:col>
      <xdr:colOff>50800</xdr:colOff>
      <xdr:row>61</xdr:row>
      <xdr:rowOff>144473</xdr:rowOff>
    </xdr:to>
    <xdr:cxnSp macro="">
      <xdr:nvCxnSpPr>
        <xdr:cNvPr id="253" name="直線コネクタ 252">
          <a:extLst>
            <a:ext uri="{FF2B5EF4-FFF2-40B4-BE49-F238E27FC236}">
              <a16:creationId xmlns:a16="http://schemas.microsoft.com/office/drawing/2014/main" id="{8E890BA2-3CE7-4817-B105-0946FB42D767}"/>
            </a:ext>
          </a:extLst>
        </xdr:cNvPr>
        <xdr:cNvCxnSpPr/>
      </xdr:nvCxnSpPr>
      <xdr:spPr>
        <a:xfrm>
          <a:off x="6286500" y="10027665"/>
          <a:ext cx="790575" cy="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148731</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04335F0C-6898-4F1B-A6F7-C4DD8EB0550A}"/>
            </a:ext>
          </a:extLst>
        </xdr:cNvPr>
        <xdr:cNvSpPr txBox="1"/>
      </xdr:nvSpPr>
      <xdr:spPr>
        <a:xfrm>
          <a:off x="8399995" y="9708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152599</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F291009E-FCBD-49C4-9FF5-3636FDF16733}"/>
            </a:ext>
          </a:extLst>
        </xdr:cNvPr>
        <xdr:cNvSpPr txBox="1"/>
      </xdr:nvSpPr>
      <xdr:spPr>
        <a:xfrm>
          <a:off x="7609420" y="9715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17044</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3638019E-0E2C-4171-A60F-B241FE0D6D37}"/>
            </a:ext>
          </a:extLst>
        </xdr:cNvPr>
        <xdr:cNvSpPr txBox="1"/>
      </xdr:nvSpPr>
      <xdr:spPr>
        <a:xfrm>
          <a:off x="6818845" y="9742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158337</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D50B416A-6225-4A7C-9E50-5671E55CBDCE}"/>
            </a:ext>
          </a:extLst>
        </xdr:cNvPr>
        <xdr:cNvSpPr txBox="1"/>
      </xdr:nvSpPr>
      <xdr:spPr>
        <a:xfrm>
          <a:off x="6009220" y="9724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6601</xdr:rowOff>
    </xdr:from>
    <xdr:ext cx="599010" cy="259045"/>
    <xdr:sp macro="" textlink="">
      <xdr:nvSpPr>
        <xdr:cNvPr id="258" name="n_1mainValue【橋りょう・トンネル】&#10;一人当たり有形固定資産（償却資産）額">
          <a:extLst>
            <a:ext uri="{FF2B5EF4-FFF2-40B4-BE49-F238E27FC236}">
              <a16:creationId xmlns:a16="http://schemas.microsoft.com/office/drawing/2014/main" id="{3E88A8DD-1170-4A6B-943F-704C34855A2F}"/>
            </a:ext>
          </a:extLst>
        </xdr:cNvPr>
        <xdr:cNvSpPr txBox="1"/>
      </xdr:nvSpPr>
      <xdr:spPr>
        <a:xfrm>
          <a:off x="8399995" y="10058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12579</xdr:rowOff>
    </xdr:from>
    <xdr:ext cx="599010" cy="259045"/>
    <xdr:sp macro="" textlink="">
      <xdr:nvSpPr>
        <xdr:cNvPr id="259" name="n_2mainValue【橋りょう・トンネル】&#10;一人当たり有形固定資産（償却資産）額">
          <a:extLst>
            <a:ext uri="{FF2B5EF4-FFF2-40B4-BE49-F238E27FC236}">
              <a16:creationId xmlns:a16="http://schemas.microsoft.com/office/drawing/2014/main" id="{2354239F-1F5D-4CB6-83BC-0252744C2B1D}"/>
            </a:ext>
          </a:extLst>
        </xdr:cNvPr>
        <xdr:cNvSpPr txBox="1"/>
      </xdr:nvSpPr>
      <xdr:spPr>
        <a:xfrm>
          <a:off x="7609420" y="10058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14950</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id="{8EA9A427-8FB2-496B-8D82-B923204C2BF5}"/>
            </a:ext>
          </a:extLst>
        </xdr:cNvPr>
        <xdr:cNvSpPr txBox="1"/>
      </xdr:nvSpPr>
      <xdr:spPr>
        <a:xfrm>
          <a:off x="6818845" y="10060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14367</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id="{17AFB560-1074-4864-83A8-0F0E7AE985F5}"/>
            </a:ext>
          </a:extLst>
        </xdr:cNvPr>
        <xdr:cNvSpPr txBox="1"/>
      </xdr:nvSpPr>
      <xdr:spPr>
        <a:xfrm>
          <a:off x="6009220" y="10060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F0516A52-D008-4D34-8FBF-F4D983899304}"/>
            </a:ext>
          </a:extLst>
        </xdr:cNvPr>
        <xdr:cNvSpPr/>
      </xdr:nvSpPr>
      <xdr:spPr>
        <a:xfrm>
          <a:off x="685800" y="111728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EC3F23B9-E034-4EA7-870F-A3CD60EEC1A3}"/>
            </a:ext>
          </a:extLst>
        </xdr:cNvPr>
        <xdr:cNvSpPr/>
      </xdr:nvSpPr>
      <xdr:spPr>
        <a:xfrm>
          <a:off x="8096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CDF5B2BD-2CC3-42CA-B1A5-362FAE3D31B3}"/>
            </a:ext>
          </a:extLst>
        </xdr:cNvPr>
        <xdr:cNvSpPr/>
      </xdr:nvSpPr>
      <xdr:spPr>
        <a:xfrm>
          <a:off x="8096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553D0CF5-13A7-4076-AFF7-BD1FE5886EE9}"/>
            </a:ext>
          </a:extLst>
        </xdr:cNvPr>
        <xdr:cNvSpPr/>
      </xdr:nvSpPr>
      <xdr:spPr>
        <a:xfrm>
          <a:off x="17145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8F1C22EF-06E5-4817-8C66-2838B0A165BB}"/>
            </a:ext>
          </a:extLst>
        </xdr:cNvPr>
        <xdr:cNvSpPr/>
      </xdr:nvSpPr>
      <xdr:spPr>
        <a:xfrm>
          <a:off x="17145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787C47D7-DF21-4C04-8DFF-1B7A352DE8DC}"/>
            </a:ext>
          </a:extLst>
        </xdr:cNvPr>
        <xdr:cNvSpPr/>
      </xdr:nvSpPr>
      <xdr:spPr>
        <a:xfrm>
          <a:off x="27432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07EB7920-5755-46D7-AC2C-9BF3691A9E9A}"/>
            </a:ext>
          </a:extLst>
        </xdr:cNvPr>
        <xdr:cNvSpPr/>
      </xdr:nvSpPr>
      <xdr:spPr>
        <a:xfrm>
          <a:off x="27432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1C7E41F8-E94F-4716-BBA8-C6BEFFC2AD72}"/>
            </a:ext>
          </a:extLst>
        </xdr:cNvPr>
        <xdr:cNvSpPr/>
      </xdr:nvSpPr>
      <xdr:spPr>
        <a:xfrm>
          <a:off x="685800" y="122491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E42E5513-F8F6-4101-9BDC-8D418AC90DA9}"/>
            </a:ext>
          </a:extLst>
        </xdr:cNvPr>
        <xdr:cNvSpPr txBox="1"/>
      </xdr:nvSpPr>
      <xdr:spPr>
        <a:xfrm>
          <a:off x="666750"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8014143D-FF8B-478E-ADCE-9973061B4D55}"/>
            </a:ext>
          </a:extLst>
        </xdr:cNvPr>
        <xdr:cNvCxnSpPr/>
      </xdr:nvCxnSpPr>
      <xdr:spPr>
        <a:xfrm>
          <a:off x="685800" y="14411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014664EA-2BE4-4C3A-B3ED-1AD34CB42514}"/>
            </a:ext>
          </a:extLst>
        </xdr:cNvPr>
        <xdr:cNvSpPr txBox="1"/>
      </xdr:nvSpPr>
      <xdr:spPr>
        <a:xfrm>
          <a:off x="278946" y="1426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BBB87E41-AA6F-403B-861A-D6076028DF87}"/>
            </a:ext>
          </a:extLst>
        </xdr:cNvPr>
        <xdr:cNvCxnSpPr/>
      </xdr:nvCxnSpPr>
      <xdr:spPr>
        <a:xfrm>
          <a:off x="685800" y="140493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527D485D-7700-401A-91C8-2146418B6C4C}"/>
            </a:ext>
          </a:extLst>
        </xdr:cNvPr>
        <xdr:cNvSpPr txBox="1"/>
      </xdr:nvSpPr>
      <xdr:spPr>
        <a:xfrm>
          <a:off x="278946" y="139135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97E2806F-D974-4977-B7A2-41E066A4CA2B}"/>
            </a:ext>
          </a:extLst>
        </xdr:cNvPr>
        <xdr:cNvCxnSpPr/>
      </xdr:nvCxnSpPr>
      <xdr:spPr>
        <a:xfrm>
          <a:off x="685800" y="13687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95A85860-FE64-4D5A-89B0-93776941DD59}"/>
            </a:ext>
          </a:extLst>
        </xdr:cNvPr>
        <xdr:cNvSpPr txBox="1"/>
      </xdr:nvSpPr>
      <xdr:spPr>
        <a:xfrm>
          <a:off x="339891" y="13551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3D204A99-96FD-41F9-BF27-EDD63AC8104E}"/>
            </a:ext>
          </a:extLst>
        </xdr:cNvPr>
        <xdr:cNvCxnSpPr/>
      </xdr:nvCxnSpPr>
      <xdr:spPr>
        <a:xfrm>
          <a:off x="685800" y="13325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4427D789-509B-4789-911C-C67A8D4B4384}"/>
            </a:ext>
          </a:extLst>
        </xdr:cNvPr>
        <xdr:cNvSpPr txBox="1"/>
      </xdr:nvSpPr>
      <xdr:spPr>
        <a:xfrm>
          <a:off x="339891" y="131896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C2420FE2-968F-4A8C-B3F3-DBC7DF904E94}"/>
            </a:ext>
          </a:extLst>
        </xdr:cNvPr>
        <xdr:cNvCxnSpPr/>
      </xdr:nvCxnSpPr>
      <xdr:spPr>
        <a:xfrm>
          <a:off x="685800" y="129635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380F1220-BA25-4E31-96D2-C8F34ECA4FA7}"/>
            </a:ext>
          </a:extLst>
        </xdr:cNvPr>
        <xdr:cNvSpPr txBox="1"/>
      </xdr:nvSpPr>
      <xdr:spPr>
        <a:xfrm>
          <a:off x="339891" y="128276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6EF069C6-C6D9-43DE-A19F-DDC658D9EC30}"/>
            </a:ext>
          </a:extLst>
        </xdr:cNvPr>
        <xdr:cNvCxnSpPr/>
      </xdr:nvCxnSpPr>
      <xdr:spPr>
        <a:xfrm>
          <a:off x="685800" y="12611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348B879E-85CE-46C7-A5E4-7F886C6028D3}"/>
            </a:ext>
          </a:extLst>
        </xdr:cNvPr>
        <xdr:cNvSpPr txBox="1"/>
      </xdr:nvSpPr>
      <xdr:spPr>
        <a:xfrm>
          <a:off x="339891" y="12475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C75F2C44-82ED-45D0-968B-E1CD6C1D3C63}"/>
            </a:ext>
          </a:extLst>
        </xdr:cNvPr>
        <xdr:cNvCxnSpPr/>
      </xdr:nvCxnSpPr>
      <xdr:spPr>
        <a:xfrm>
          <a:off x="685800" y="12249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A8C6A5E6-22FC-401E-ACA2-67E0F2856703}"/>
            </a:ext>
          </a:extLst>
        </xdr:cNvPr>
        <xdr:cNvSpPr txBox="1"/>
      </xdr:nvSpPr>
      <xdr:spPr>
        <a:xfrm>
          <a:off x="388136" y="12113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A52D3E81-D254-43C7-8BF0-6C9AFF1292C9}"/>
            </a:ext>
          </a:extLst>
        </xdr:cNvPr>
        <xdr:cNvSpPr/>
      </xdr:nvSpPr>
      <xdr:spPr>
        <a:xfrm>
          <a:off x="685800" y="122491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62864</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2D4DE83A-08D8-4C99-8F59-FFCE7451C1D0}"/>
            </a:ext>
          </a:extLst>
        </xdr:cNvPr>
        <xdr:cNvCxnSpPr/>
      </xdr:nvCxnSpPr>
      <xdr:spPr>
        <a:xfrm flipV="1">
          <a:off x="4180840" y="12867639"/>
          <a:ext cx="0" cy="1181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8061AA9F-602E-43A2-AF69-788457282D40}"/>
            </a:ext>
          </a:extLst>
        </xdr:cNvPr>
        <xdr:cNvSpPr txBox="1"/>
      </xdr:nvSpPr>
      <xdr:spPr>
        <a:xfrm>
          <a:off x="4219575" y="1405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26360706-BBF8-42EC-A23C-D038BD74F7D8}"/>
            </a:ext>
          </a:extLst>
        </xdr:cNvPr>
        <xdr:cNvCxnSpPr/>
      </xdr:nvCxnSpPr>
      <xdr:spPr>
        <a:xfrm>
          <a:off x="4105275" y="140493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9541</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CC62311F-5D68-4830-A37A-5BB27DE72526}"/>
            </a:ext>
          </a:extLst>
        </xdr:cNvPr>
        <xdr:cNvSpPr txBox="1"/>
      </xdr:nvSpPr>
      <xdr:spPr>
        <a:xfrm>
          <a:off x="4219575" y="12646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62864</xdr:rowOff>
    </xdr:from>
    <xdr:to>
      <xdr:col>24</xdr:col>
      <xdr:colOff>152400</xdr:colOff>
      <xdr:row>79</xdr:row>
      <xdr:rowOff>62864</xdr:rowOff>
    </xdr:to>
    <xdr:cxnSp macro="">
      <xdr:nvCxnSpPr>
        <xdr:cNvPr id="290" name="直線コネクタ 289">
          <a:extLst>
            <a:ext uri="{FF2B5EF4-FFF2-40B4-BE49-F238E27FC236}">
              <a16:creationId xmlns:a16="http://schemas.microsoft.com/office/drawing/2014/main" id="{328EF51A-FD01-46C2-9D3B-382298DD5AA3}"/>
            </a:ext>
          </a:extLst>
        </xdr:cNvPr>
        <xdr:cNvCxnSpPr/>
      </xdr:nvCxnSpPr>
      <xdr:spPr>
        <a:xfrm>
          <a:off x="4105275" y="1286763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45738</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F2226CF1-EF26-460F-93CB-8D3CAFCB9B05}"/>
            </a:ext>
          </a:extLst>
        </xdr:cNvPr>
        <xdr:cNvSpPr txBox="1"/>
      </xdr:nvSpPr>
      <xdr:spPr>
        <a:xfrm>
          <a:off x="4219575" y="13498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67311</xdr:rowOff>
    </xdr:from>
    <xdr:to>
      <xdr:col>24</xdr:col>
      <xdr:colOff>114300</xdr:colOff>
      <xdr:row>83</xdr:row>
      <xdr:rowOff>168911</xdr:rowOff>
    </xdr:to>
    <xdr:sp macro="" textlink="">
      <xdr:nvSpPr>
        <xdr:cNvPr id="292" name="フローチャート: 判断 291">
          <a:extLst>
            <a:ext uri="{FF2B5EF4-FFF2-40B4-BE49-F238E27FC236}">
              <a16:creationId xmlns:a16="http://schemas.microsoft.com/office/drawing/2014/main" id="{54B021A9-CD07-4063-B13E-C695DEB49B79}"/>
            </a:ext>
          </a:extLst>
        </xdr:cNvPr>
        <xdr:cNvSpPr/>
      </xdr:nvSpPr>
      <xdr:spPr>
        <a:xfrm>
          <a:off x="4124325" y="1351343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21589</xdr:rowOff>
    </xdr:from>
    <xdr:to>
      <xdr:col>20</xdr:col>
      <xdr:colOff>38100</xdr:colOff>
      <xdr:row>83</xdr:row>
      <xdr:rowOff>123189</xdr:rowOff>
    </xdr:to>
    <xdr:sp macro="" textlink="">
      <xdr:nvSpPr>
        <xdr:cNvPr id="293" name="フローチャート: 判断 292">
          <a:extLst>
            <a:ext uri="{FF2B5EF4-FFF2-40B4-BE49-F238E27FC236}">
              <a16:creationId xmlns:a16="http://schemas.microsoft.com/office/drawing/2014/main" id="{D1D09039-6044-4F89-8455-3E2075BC60D6}"/>
            </a:ext>
          </a:extLst>
        </xdr:cNvPr>
        <xdr:cNvSpPr/>
      </xdr:nvSpPr>
      <xdr:spPr>
        <a:xfrm>
          <a:off x="3381375" y="13470889"/>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4445</xdr:rowOff>
    </xdr:from>
    <xdr:to>
      <xdr:col>15</xdr:col>
      <xdr:colOff>101600</xdr:colOff>
      <xdr:row>83</xdr:row>
      <xdr:rowOff>106045</xdr:rowOff>
    </xdr:to>
    <xdr:sp macro="" textlink="">
      <xdr:nvSpPr>
        <xdr:cNvPr id="294" name="フローチャート: 判断 293">
          <a:extLst>
            <a:ext uri="{FF2B5EF4-FFF2-40B4-BE49-F238E27FC236}">
              <a16:creationId xmlns:a16="http://schemas.microsoft.com/office/drawing/2014/main" id="{D5858A3E-5EEB-463A-BB41-AE22B4ADD9AF}"/>
            </a:ext>
          </a:extLst>
        </xdr:cNvPr>
        <xdr:cNvSpPr/>
      </xdr:nvSpPr>
      <xdr:spPr>
        <a:xfrm>
          <a:off x="2571750" y="1345692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143511</xdr:rowOff>
    </xdr:from>
    <xdr:to>
      <xdr:col>10</xdr:col>
      <xdr:colOff>165100</xdr:colOff>
      <xdr:row>83</xdr:row>
      <xdr:rowOff>73661</xdr:rowOff>
    </xdr:to>
    <xdr:sp macro="" textlink="">
      <xdr:nvSpPr>
        <xdr:cNvPr id="295" name="フローチャート: 判断 294">
          <a:extLst>
            <a:ext uri="{FF2B5EF4-FFF2-40B4-BE49-F238E27FC236}">
              <a16:creationId xmlns:a16="http://schemas.microsoft.com/office/drawing/2014/main" id="{085A57EC-F44B-401F-B568-A9A5BA6BCC9E}"/>
            </a:ext>
          </a:extLst>
        </xdr:cNvPr>
        <xdr:cNvSpPr/>
      </xdr:nvSpPr>
      <xdr:spPr>
        <a:xfrm>
          <a:off x="1781175" y="1342771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111125</xdr:rowOff>
    </xdr:from>
    <xdr:to>
      <xdr:col>6</xdr:col>
      <xdr:colOff>38100</xdr:colOff>
      <xdr:row>83</xdr:row>
      <xdr:rowOff>41275</xdr:rowOff>
    </xdr:to>
    <xdr:sp macro="" textlink="">
      <xdr:nvSpPr>
        <xdr:cNvPr id="296" name="フローチャート: 判断 295">
          <a:extLst>
            <a:ext uri="{FF2B5EF4-FFF2-40B4-BE49-F238E27FC236}">
              <a16:creationId xmlns:a16="http://schemas.microsoft.com/office/drawing/2014/main" id="{79FA3D19-865F-4CBB-BBFC-EC6A15ABF58C}"/>
            </a:ext>
          </a:extLst>
        </xdr:cNvPr>
        <xdr:cNvSpPr/>
      </xdr:nvSpPr>
      <xdr:spPr>
        <a:xfrm>
          <a:off x="981075" y="133985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4921B6FE-E12F-4D1E-941C-3BE07AA13498}"/>
            </a:ext>
          </a:extLst>
        </xdr:cNvPr>
        <xdr:cNvSpPr txBox="1"/>
      </xdr:nvSpPr>
      <xdr:spPr>
        <a:xfrm>
          <a:off x="40100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66280AF0-9666-4D32-95D1-C3195BD85FD1}"/>
            </a:ext>
          </a:extLst>
        </xdr:cNvPr>
        <xdr:cNvSpPr txBox="1"/>
      </xdr:nvSpPr>
      <xdr:spPr>
        <a:xfrm>
          <a:off x="32575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3F8B60C-79A1-41C2-AE7E-B77FDB98EE60}"/>
            </a:ext>
          </a:extLst>
        </xdr:cNvPr>
        <xdr:cNvSpPr txBox="1"/>
      </xdr:nvSpPr>
      <xdr:spPr>
        <a:xfrm>
          <a:off x="24479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9678BF74-AB26-442B-9241-89D4AA57C460}"/>
            </a:ext>
          </a:extLst>
        </xdr:cNvPr>
        <xdr:cNvSpPr txBox="1"/>
      </xdr:nvSpPr>
      <xdr:spPr>
        <a:xfrm>
          <a:off x="16573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AC084C9-EB49-4158-8A48-7512AAB3A39B}"/>
            </a:ext>
          </a:extLst>
        </xdr:cNvPr>
        <xdr:cNvSpPr txBox="1"/>
      </xdr:nvSpPr>
      <xdr:spPr>
        <a:xfrm>
          <a:off x="8572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128270</xdr:rowOff>
    </xdr:from>
    <xdr:to>
      <xdr:col>24</xdr:col>
      <xdr:colOff>114300</xdr:colOff>
      <xdr:row>80</xdr:row>
      <xdr:rowOff>58420</xdr:rowOff>
    </xdr:to>
    <xdr:sp macro="" textlink="">
      <xdr:nvSpPr>
        <xdr:cNvPr id="302" name="楕円 301">
          <a:extLst>
            <a:ext uri="{FF2B5EF4-FFF2-40B4-BE49-F238E27FC236}">
              <a16:creationId xmlns:a16="http://schemas.microsoft.com/office/drawing/2014/main" id="{F48260F4-A0B1-4B68-828E-B4672F7B2911}"/>
            </a:ext>
          </a:extLst>
        </xdr:cNvPr>
        <xdr:cNvSpPr/>
      </xdr:nvSpPr>
      <xdr:spPr>
        <a:xfrm>
          <a:off x="4124325" y="1292669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43197</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B60F0D8F-F304-4B71-B750-06648EBC6F87}"/>
            </a:ext>
          </a:extLst>
        </xdr:cNvPr>
        <xdr:cNvSpPr txBox="1"/>
      </xdr:nvSpPr>
      <xdr:spPr>
        <a:xfrm>
          <a:off x="4219575" y="1284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80645</xdr:rowOff>
    </xdr:from>
    <xdr:to>
      <xdr:col>20</xdr:col>
      <xdr:colOff>38100</xdr:colOff>
      <xdr:row>80</xdr:row>
      <xdr:rowOff>10795</xdr:rowOff>
    </xdr:to>
    <xdr:sp macro="" textlink="">
      <xdr:nvSpPr>
        <xdr:cNvPr id="304" name="楕円 303">
          <a:extLst>
            <a:ext uri="{FF2B5EF4-FFF2-40B4-BE49-F238E27FC236}">
              <a16:creationId xmlns:a16="http://schemas.microsoft.com/office/drawing/2014/main" id="{2079637B-1DC2-4B0D-B884-3553FF4E2C2E}"/>
            </a:ext>
          </a:extLst>
        </xdr:cNvPr>
        <xdr:cNvSpPr/>
      </xdr:nvSpPr>
      <xdr:spPr>
        <a:xfrm>
          <a:off x="3381375" y="1288542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131445</xdr:rowOff>
    </xdr:from>
    <xdr:to>
      <xdr:col>24</xdr:col>
      <xdr:colOff>63500</xdr:colOff>
      <xdr:row>80</xdr:row>
      <xdr:rowOff>7620</xdr:rowOff>
    </xdr:to>
    <xdr:cxnSp macro="">
      <xdr:nvCxnSpPr>
        <xdr:cNvPr id="305" name="直線コネクタ 304">
          <a:extLst>
            <a:ext uri="{FF2B5EF4-FFF2-40B4-BE49-F238E27FC236}">
              <a16:creationId xmlns:a16="http://schemas.microsoft.com/office/drawing/2014/main" id="{5151AC30-D3A9-4962-A50F-592E9E7574E2}"/>
            </a:ext>
          </a:extLst>
        </xdr:cNvPr>
        <xdr:cNvCxnSpPr/>
      </xdr:nvCxnSpPr>
      <xdr:spPr>
        <a:xfrm>
          <a:off x="3429000" y="12933045"/>
          <a:ext cx="752475" cy="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38736</xdr:rowOff>
    </xdr:from>
    <xdr:to>
      <xdr:col>15</xdr:col>
      <xdr:colOff>101600</xdr:colOff>
      <xdr:row>79</xdr:row>
      <xdr:rowOff>140336</xdr:rowOff>
    </xdr:to>
    <xdr:sp macro="" textlink="">
      <xdr:nvSpPr>
        <xdr:cNvPr id="306" name="楕円 305">
          <a:extLst>
            <a:ext uri="{FF2B5EF4-FFF2-40B4-BE49-F238E27FC236}">
              <a16:creationId xmlns:a16="http://schemas.microsoft.com/office/drawing/2014/main" id="{5F47AF14-F73F-4FA7-AE65-856BFF362682}"/>
            </a:ext>
          </a:extLst>
        </xdr:cNvPr>
        <xdr:cNvSpPr/>
      </xdr:nvSpPr>
      <xdr:spPr>
        <a:xfrm>
          <a:off x="2571750" y="1284033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89536</xdr:rowOff>
    </xdr:from>
    <xdr:to>
      <xdr:col>19</xdr:col>
      <xdr:colOff>177800</xdr:colOff>
      <xdr:row>79</xdr:row>
      <xdr:rowOff>131445</xdr:rowOff>
    </xdr:to>
    <xdr:cxnSp macro="">
      <xdr:nvCxnSpPr>
        <xdr:cNvPr id="307" name="直線コネクタ 306">
          <a:extLst>
            <a:ext uri="{FF2B5EF4-FFF2-40B4-BE49-F238E27FC236}">
              <a16:creationId xmlns:a16="http://schemas.microsoft.com/office/drawing/2014/main" id="{5716676C-CBF0-4EBB-BB09-8036898BDE2F}"/>
            </a:ext>
          </a:extLst>
        </xdr:cNvPr>
        <xdr:cNvCxnSpPr/>
      </xdr:nvCxnSpPr>
      <xdr:spPr>
        <a:xfrm>
          <a:off x="2619375" y="12887961"/>
          <a:ext cx="809625" cy="45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168275</xdr:rowOff>
    </xdr:from>
    <xdr:to>
      <xdr:col>10</xdr:col>
      <xdr:colOff>165100</xdr:colOff>
      <xdr:row>79</xdr:row>
      <xdr:rowOff>98425</xdr:rowOff>
    </xdr:to>
    <xdr:sp macro="" textlink="">
      <xdr:nvSpPr>
        <xdr:cNvPr id="308" name="楕円 307">
          <a:extLst>
            <a:ext uri="{FF2B5EF4-FFF2-40B4-BE49-F238E27FC236}">
              <a16:creationId xmlns:a16="http://schemas.microsoft.com/office/drawing/2014/main" id="{584640B6-A2AB-4310-946E-B3A0C1CA65E6}"/>
            </a:ext>
          </a:extLst>
        </xdr:cNvPr>
        <xdr:cNvSpPr/>
      </xdr:nvSpPr>
      <xdr:spPr>
        <a:xfrm>
          <a:off x="1781175" y="1279842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47625</xdr:rowOff>
    </xdr:from>
    <xdr:to>
      <xdr:col>15</xdr:col>
      <xdr:colOff>50800</xdr:colOff>
      <xdr:row>79</xdr:row>
      <xdr:rowOff>89536</xdr:rowOff>
    </xdr:to>
    <xdr:cxnSp macro="">
      <xdr:nvCxnSpPr>
        <xdr:cNvPr id="309" name="直線コネクタ 308">
          <a:extLst>
            <a:ext uri="{FF2B5EF4-FFF2-40B4-BE49-F238E27FC236}">
              <a16:creationId xmlns:a16="http://schemas.microsoft.com/office/drawing/2014/main" id="{2437293F-8FEB-4EBD-BA8B-9C1B44D6E644}"/>
            </a:ext>
          </a:extLst>
        </xdr:cNvPr>
        <xdr:cNvCxnSpPr/>
      </xdr:nvCxnSpPr>
      <xdr:spPr>
        <a:xfrm>
          <a:off x="1828800" y="12846050"/>
          <a:ext cx="790575"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126364</xdr:rowOff>
    </xdr:from>
    <xdr:to>
      <xdr:col>6</xdr:col>
      <xdr:colOff>38100</xdr:colOff>
      <xdr:row>79</xdr:row>
      <xdr:rowOff>56514</xdr:rowOff>
    </xdr:to>
    <xdr:sp macro="" textlink="">
      <xdr:nvSpPr>
        <xdr:cNvPr id="310" name="楕円 309">
          <a:extLst>
            <a:ext uri="{FF2B5EF4-FFF2-40B4-BE49-F238E27FC236}">
              <a16:creationId xmlns:a16="http://schemas.microsoft.com/office/drawing/2014/main" id="{1A90AD02-0CB0-4BC9-8D5E-4219D8527EB5}"/>
            </a:ext>
          </a:extLst>
        </xdr:cNvPr>
        <xdr:cNvSpPr/>
      </xdr:nvSpPr>
      <xdr:spPr>
        <a:xfrm>
          <a:off x="981075" y="12762864"/>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5714</xdr:rowOff>
    </xdr:from>
    <xdr:to>
      <xdr:col>10</xdr:col>
      <xdr:colOff>114300</xdr:colOff>
      <xdr:row>79</xdr:row>
      <xdr:rowOff>47625</xdr:rowOff>
    </xdr:to>
    <xdr:cxnSp macro="">
      <xdr:nvCxnSpPr>
        <xdr:cNvPr id="311" name="直線コネクタ 310">
          <a:extLst>
            <a:ext uri="{FF2B5EF4-FFF2-40B4-BE49-F238E27FC236}">
              <a16:creationId xmlns:a16="http://schemas.microsoft.com/office/drawing/2014/main" id="{50CBE863-0164-42D5-BC24-0541901F26EE}"/>
            </a:ext>
          </a:extLst>
        </xdr:cNvPr>
        <xdr:cNvCxnSpPr/>
      </xdr:nvCxnSpPr>
      <xdr:spPr>
        <a:xfrm>
          <a:off x="1028700" y="12810489"/>
          <a:ext cx="800100" cy="35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114316</xdr:rowOff>
    </xdr:from>
    <xdr:ext cx="405111" cy="259045"/>
    <xdr:sp macro="" textlink="">
      <xdr:nvSpPr>
        <xdr:cNvPr id="312" name="n_1aveValue【公営住宅】&#10;有形固定資産減価償却率">
          <a:extLst>
            <a:ext uri="{FF2B5EF4-FFF2-40B4-BE49-F238E27FC236}">
              <a16:creationId xmlns:a16="http://schemas.microsoft.com/office/drawing/2014/main" id="{05B52B43-9B00-48E6-BB65-72D88AF47C63}"/>
            </a:ext>
          </a:extLst>
        </xdr:cNvPr>
        <xdr:cNvSpPr txBox="1"/>
      </xdr:nvSpPr>
      <xdr:spPr>
        <a:xfrm>
          <a:off x="3239144" y="13563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97172</xdr:rowOff>
    </xdr:from>
    <xdr:ext cx="405111" cy="259045"/>
    <xdr:sp macro="" textlink="">
      <xdr:nvSpPr>
        <xdr:cNvPr id="313" name="n_2aveValue【公営住宅】&#10;有形固定資産減価償却率">
          <a:extLst>
            <a:ext uri="{FF2B5EF4-FFF2-40B4-BE49-F238E27FC236}">
              <a16:creationId xmlns:a16="http://schemas.microsoft.com/office/drawing/2014/main" id="{7594DAF9-34DA-496E-BF77-5334E4F7C60F}"/>
            </a:ext>
          </a:extLst>
        </xdr:cNvPr>
        <xdr:cNvSpPr txBox="1"/>
      </xdr:nvSpPr>
      <xdr:spPr>
        <a:xfrm>
          <a:off x="2439044" y="13546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64788</xdr:rowOff>
    </xdr:from>
    <xdr:ext cx="405111" cy="259045"/>
    <xdr:sp macro="" textlink="">
      <xdr:nvSpPr>
        <xdr:cNvPr id="314" name="n_3aveValue【公営住宅】&#10;有形固定資産減価償却率">
          <a:extLst>
            <a:ext uri="{FF2B5EF4-FFF2-40B4-BE49-F238E27FC236}">
              <a16:creationId xmlns:a16="http://schemas.microsoft.com/office/drawing/2014/main" id="{C29AA588-D9BB-43E9-AD19-5B04F656C33C}"/>
            </a:ext>
          </a:extLst>
        </xdr:cNvPr>
        <xdr:cNvSpPr txBox="1"/>
      </xdr:nvSpPr>
      <xdr:spPr>
        <a:xfrm>
          <a:off x="1648469" y="13517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32402</xdr:rowOff>
    </xdr:from>
    <xdr:ext cx="405111" cy="259045"/>
    <xdr:sp macro="" textlink="">
      <xdr:nvSpPr>
        <xdr:cNvPr id="315" name="n_4aveValue【公営住宅】&#10;有形固定資産減価償却率">
          <a:extLst>
            <a:ext uri="{FF2B5EF4-FFF2-40B4-BE49-F238E27FC236}">
              <a16:creationId xmlns:a16="http://schemas.microsoft.com/office/drawing/2014/main" id="{48D93184-1441-4C04-8C13-214F2F38320A}"/>
            </a:ext>
          </a:extLst>
        </xdr:cNvPr>
        <xdr:cNvSpPr txBox="1"/>
      </xdr:nvSpPr>
      <xdr:spPr>
        <a:xfrm>
          <a:off x="848369"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27322</xdr:rowOff>
    </xdr:from>
    <xdr:ext cx="405111" cy="259045"/>
    <xdr:sp macro="" textlink="">
      <xdr:nvSpPr>
        <xdr:cNvPr id="316" name="n_1mainValue【公営住宅】&#10;有形固定資産減価償却率">
          <a:extLst>
            <a:ext uri="{FF2B5EF4-FFF2-40B4-BE49-F238E27FC236}">
              <a16:creationId xmlns:a16="http://schemas.microsoft.com/office/drawing/2014/main" id="{97C7C9CC-42E6-4F5B-B512-D1B85B071B59}"/>
            </a:ext>
          </a:extLst>
        </xdr:cNvPr>
        <xdr:cNvSpPr txBox="1"/>
      </xdr:nvSpPr>
      <xdr:spPr>
        <a:xfrm>
          <a:off x="3239144" y="12670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156863</xdr:rowOff>
    </xdr:from>
    <xdr:ext cx="405111" cy="259045"/>
    <xdr:sp macro="" textlink="">
      <xdr:nvSpPr>
        <xdr:cNvPr id="317" name="n_2mainValue【公営住宅】&#10;有形固定資産減価償却率">
          <a:extLst>
            <a:ext uri="{FF2B5EF4-FFF2-40B4-BE49-F238E27FC236}">
              <a16:creationId xmlns:a16="http://schemas.microsoft.com/office/drawing/2014/main" id="{BA09E538-08B3-4F49-821F-EFF95CBB7B63}"/>
            </a:ext>
          </a:extLst>
        </xdr:cNvPr>
        <xdr:cNvSpPr txBox="1"/>
      </xdr:nvSpPr>
      <xdr:spPr>
        <a:xfrm>
          <a:off x="2439044" y="12637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114952</xdr:rowOff>
    </xdr:from>
    <xdr:ext cx="405111" cy="259045"/>
    <xdr:sp macro="" textlink="">
      <xdr:nvSpPr>
        <xdr:cNvPr id="318" name="n_3mainValue【公営住宅】&#10;有形固定資産減価償却率">
          <a:extLst>
            <a:ext uri="{FF2B5EF4-FFF2-40B4-BE49-F238E27FC236}">
              <a16:creationId xmlns:a16="http://schemas.microsoft.com/office/drawing/2014/main" id="{4403C9AA-4FC2-40B3-9470-C26A1DEE2E5D}"/>
            </a:ext>
          </a:extLst>
        </xdr:cNvPr>
        <xdr:cNvSpPr txBox="1"/>
      </xdr:nvSpPr>
      <xdr:spPr>
        <a:xfrm>
          <a:off x="1648469" y="12592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73041</xdr:rowOff>
    </xdr:from>
    <xdr:ext cx="405111" cy="259045"/>
    <xdr:sp macro="" textlink="">
      <xdr:nvSpPr>
        <xdr:cNvPr id="319" name="n_4mainValue【公営住宅】&#10;有形固定資産減価償却率">
          <a:extLst>
            <a:ext uri="{FF2B5EF4-FFF2-40B4-BE49-F238E27FC236}">
              <a16:creationId xmlns:a16="http://schemas.microsoft.com/office/drawing/2014/main" id="{E097FF15-A63F-436E-AA5A-F3A0D927FEE9}"/>
            </a:ext>
          </a:extLst>
        </xdr:cNvPr>
        <xdr:cNvSpPr txBox="1"/>
      </xdr:nvSpPr>
      <xdr:spPr>
        <a:xfrm>
          <a:off x="848369" y="12550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B4284E02-F73C-4EDD-8A83-5B7D28EBC056}"/>
            </a:ext>
          </a:extLst>
        </xdr:cNvPr>
        <xdr:cNvSpPr/>
      </xdr:nvSpPr>
      <xdr:spPr>
        <a:xfrm>
          <a:off x="5953125" y="111728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1D5F8528-E856-492C-8B78-C24FC962EBA4}"/>
            </a:ext>
          </a:extLst>
        </xdr:cNvPr>
        <xdr:cNvSpPr/>
      </xdr:nvSpPr>
      <xdr:spPr>
        <a:xfrm>
          <a:off x="60674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5988A438-4838-4F5B-982E-005AABBDA7F8}"/>
            </a:ext>
          </a:extLst>
        </xdr:cNvPr>
        <xdr:cNvSpPr/>
      </xdr:nvSpPr>
      <xdr:spPr>
        <a:xfrm>
          <a:off x="60674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4AD4EF8F-855B-4D46-BB27-4B904777C0BB}"/>
            </a:ext>
          </a:extLst>
        </xdr:cNvPr>
        <xdr:cNvSpPr/>
      </xdr:nvSpPr>
      <xdr:spPr>
        <a:xfrm>
          <a:off x="69818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1637B29E-3831-465E-8AF3-F0499C7E6FBE}"/>
            </a:ext>
          </a:extLst>
        </xdr:cNvPr>
        <xdr:cNvSpPr/>
      </xdr:nvSpPr>
      <xdr:spPr>
        <a:xfrm>
          <a:off x="69818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264D01E4-8B74-4AE7-9FE0-689E0722DEB1}"/>
            </a:ext>
          </a:extLst>
        </xdr:cNvPr>
        <xdr:cNvSpPr/>
      </xdr:nvSpPr>
      <xdr:spPr>
        <a:xfrm>
          <a:off x="80105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804B5347-B76F-47F1-B2D9-FA26747F10C8}"/>
            </a:ext>
          </a:extLst>
        </xdr:cNvPr>
        <xdr:cNvSpPr/>
      </xdr:nvSpPr>
      <xdr:spPr>
        <a:xfrm>
          <a:off x="80105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7C585BFB-EDA9-44AC-92FB-FCAFC84D53D7}"/>
            </a:ext>
          </a:extLst>
        </xdr:cNvPr>
        <xdr:cNvSpPr/>
      </xdr:nvSpPr>
      <xdr:spPr>
        <a:xfrm>
          <a:off x="5953125" y="122491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F677CEB9-757A-4267-926C-41864B7A6C87}"/>
            </a:ext>
          </a:extLst>
        </xdr:cNvPr>
        <xdr:cNvSpPr txBox="1"/>
      </xdr:nvSpPr>
      <xdr:spPr>
        <a:xfrm>
          <a:off x="5915025"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E88A6F6F-6B6C-408E-A8CF-FAAFAB6A4542}"/>
            </a:ext>
          </a:extLst>
        </xdr:cNvPr>
        <xdr:cNvCxnSpPr/>
      </xdr:nvCxnSpPr>
      <xdr:spPr>
        <a:xfrm>
          <a:off x="5953125" y="144113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0" name="直線コネクタ 329">
          <a:extLst>
            <a:ext uri="{FF2B5EF4-FFF2-40B4-BE49-F238E27FC236}">
              <a16:creationId xmlns:a16="http://schemas.microsoft.com/office/drawing/2014/main" id="{D9B71546-A6C1-4E10-9064-FD0AB5D752A6}"/>
            </a:ext>
          </a:extLst>
        </xdr:cNvPr>
        <xdr:cNvCxnSpPr/>
      </xdr:nvCxnSpPr>
      <xdr:spPr>
        <a:xfrm>
          <a:off x="5953125" y="1386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1" name="テキスト ボックス 330">
          <a:extLst>
            <a:ext uri="{FF2B5EF4-FFF2-40B4-BE49-F238E27FC236}">
              <a16:creationId xmlns:a16="http://schemas.microsoft.com/office/drawing/2014/main" id="{1C09B89F-6059-4AC4-9BF2-A198BBFFC9ED}"/>
            </a:ext>
          </a:extLst>
        </xdr:cNvPr>
        <xdr:cNvSpPr txBox="1"/>
      </xdr:nvSpPr>
      <xdr:spPr>
        <a:xfrm>
          <a:off x="5527221" y="1373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FEBDD9D4-B9C5-4229-BDC1-6CBD9065F279}"/>
            </a:ext>
          </a:extLst>
        </xdr:cNvPr>
        <xdr:cNvCxnSpPr/>
      </xdr:nvCxnSpPr>
      <xdr:spPr>
        <a:xfrm>
          <a:off x="5953125" y="133254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EE1CC565-1469-4221-8382-9D318EE8B237}"/>
            </a:ext>
          </a:extLst>
        </xdr:cNvPr>
        <xdr:cNvSpPr txBox="1"/>
      </xdr:nvSpPr>
      <xdr:spPr>
        <a:xfrm>
          <a:off x="5527221" y="13189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4" name="直線コネクタ 333">
          <a:extLst>
            <a:ext uri="{FF2B5EF4-FFF2-40B4-BE49-F238E27FC236}">
              <a16:creationId xmlns:a16="http://schemas.microsoft.com/office/drawing/2014/main" id="{0B8FFA8E-002D-4340-920A-462739FC3916}"/>
            </a:ext>
          </a:extLst>
        </xdr:cNvPr>
        <xdr:cNvCxnSpPr/>
      </xdr:nvCxnSpPr>
      <xdr:spPr>
        <a:xfrm>
          <a:off x="5953125" y="127920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5" name="テキスト ボックス 334">
          <a:extLst>
            <a:ext uri="{FF2B5EF4-FFF2-40B4-BE49-F238E27FC236}">
              <a16:creationId xmlns:a16="http://schemas.microsoft.com/office/drawing/2014/main" id="{AA3304D4-A3EE-4772-92C4-F27F44E224B9}"/>
            </a:ext>
          </a:extLst>
        </xdr:cNvPr>
        <xdr:cNvSpPr txBox="1"/>
      </xdr:nvSpPr>
      <xdr:spPr>
        <a:xfrm>
          <a:off x="5527221" y="12646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6" name="直線コネクタ 335">
          <a:extLst>
            <a:ext uri="{FF2B5EF4-FFF2-40B4-BE49-F238E27FC236}">
              <a16:creationId xmlns:a16="http://schemas.microsoft.com/office/drawing/2014/main" id="{0B88F154-1F5E-4E10-BD0C-0D3394AD778E}"/>
            </a:ext>
          </a:extLst>
        </xdr:cNvPr>
        <xdr:cNvCxnSpPr/>
      </xdr:nvCxnSpPr>
      <xdr:spPr>
        <a:xfrm>
          <a:off x="5953125" y="12249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7" name="テキスト ボックス 336">
          <a:extLst>
            <a:ext uri="{FF2B5EF4-FFF2-40B4-BE49-F238E27FC236}">
              <a16:creationId xmlns:a16="http://schemas.microsoft.com/office/drawing/2014/main" id="{C06597B2-ADD7-4A8C-A9BA-0856C929DA89}"/>
            </a:ext>
          </a:extLst>
        </xdr:cNvPr>
        <xdr:cNvSpPr txBox="1"/>
      </xdr:nvSpPr>
      <xdr:spPr>
        <a:xfrm>
          <a:off x="5527221"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8" name="【公営住宅】&#10;一人当たり面積グラフ枠">
          <a:extLst>
            <a:ext uri="{FF2B5EF4-FFF2-40B4-BE49-F238E27FC236}">
              <a16:creationId xmlns:a16="http://schemas.microsoft.com/office/drawing/2014/main" id="{5A61C732-8841-4513-AF98-37FC4DF872B2}"/>
            </a:ext>
          </a:extLst>
        </xdr:cNvPr>
        <xdr:cNvSpPr/>
      </xdr:nvSpPr>
      <xdr:spPr>
        <a:xfrm>
          <a:off x="5953125" y="122491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99822</xdr:rowOff>
    </xdr:from>
    <xdr:to>
      <xdr:col>54</xdr:col>
      <xdr:colOff>189865</xdr:colOff>
      <xdr:row>85</xdr:row>
      <xdr:rowOff>83820</xdr:rowOff>
    </xdr:to>
    <xdr:cxnSp macro="">
      <xdr:nvCxnSpPr>
        <xdr:cNvPr id="339" name="直線コネクタ 338">
          <a:extLst>
            <a:ext uri="{FF2B5EF4-FFF2-40B4-BE49-F238E27FC236}">
              <a16:creationId xmlns:a16="http://schemas.microsoft.com/office/drawing/2014/main" id="{1B0F68A9-F6E3-42FF-827E-F5229E47D323}"/>
            </a:ext>
          </a:extLst>
        </xdr:cNvPr>
        <xdr:cNvCxnSpPr/>
      </xdr:nvCxnSpPr>
      <xdr:spPr>
        <a:xfrm flipV="1">
          <a:off x="9429115" y="12742672"/>
          <a:ext cx="0" cy="1117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87647</xdr:rowOff>
    </xdr:from>
    <xdr:ext cx="469744" cy="259045"/>
    <xdr:sp macro="" textlink="">
      <xdr:nvSpPr>
        <xdr:cNvPr id="340" name="【公営住宅】&#10;一人当たり面積最小値テキスト">
          <a:extLst>
            <a:ext uri="{FF2B5EF4-FFF2-40B4-BE49-F238E27FC236}">
              <a16:creationId xmlns:a16="http://schemas.microsoft.com/office/drawing/2014/main" id="{8C56BA52-3A50-4F26-95DE-68F5B39E11DD}"/>
            </a:ext>
          </a:extLst>
        </xdr:cNvPr>
        <xdr:cNvSpPr txBox="1"/>
      </xdr:nvSpPr>
      <xdr:spPr>
        <a:xfrm>
          <a:off x="9467850" y="13857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83820</xdr:rowOff>
    </xdr:from>
    <xdr:to>
      <xdr:col>55</xdr:col>
      <xdr:colOff>88900</xdr:colOff>
      <xdr:row>85</xdr:row>
      <xdr:rowOff>83820</xdr:rowOff>
    </xdr:to>
    <xdr:cxnSp macro="">
      <xdr:nvCxnSpPr>
        <xdr:cNvPr id="341" name="直線コネクタ 340">
          <a:extLst>
            <a:ext uri="{FF2B5EF4-FFF2-40B4-BE49-F238E27FC236}">
              <a16:creationId xmlns:a16="http://schemas.microsoft.com/office/drawing/2014/main" id="{F9D1E679-DBF5-4241-B6D9-27A64BFF4369}"/>
            </a:ext>
          </a:extLst>
        </xdr:cNvPr>
        <xdr:cNvCxnSpPr/>
      </xdr:nvCxnSpPr>
      <xdr:spPr>
        <a:xfrm>
          <a:off x="9363075" y="1386014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46499</xdr:rowOff>
    </xdr:from>
    <xdr:ext cx="469744" cy="259045"/>
    <xdr:sp macro="" textlink="">
      <xdr:nvSpPr>
        <xdr:cNvPr id="342" name="【公営住宅】&#10;一人当たり面積最大値テキスト">
          <a:extLst>
            <a:ext uri="{FF2B5EF4-FFF2-40B4-BE49-F238E27FC236}">
              <a16:creationId xmlns:a16="http://schemas.microsoft.com/office/drawing/2014/main" id="{DA9E7175-E01A-4F91-BA00-79BEFC3978D1}"/>
            </a:ext>
          </a:extLst>
        </xdr:cNvPr>
        <xdr:cNvSpPr txBox="1"/>
      </xdr:nvSpPr>
      <xdr:spPr>
        <a:xfrm>
          <a:off x="9467850" y="12527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99822</xdr:rowOff>
    </xdr:from>
    <xdr:to>
      <xdr:col>55</xdr:col>
      <xdr:colOff>88900</xdr:colOff>
      <xdr:row>78</xdr:row>
      <xdr:rowOff>99822</xdr:rowOff>
    </xdr:to>
    <xdr:cxnSp macro="">
      <xdr:nvCxnSpPr>
        <xdr:cNvPr id="343" name="直線コネクタ 342">
          <a:extLst>
            <a:ext uri="{FF2B5EF4-FFF2-40B4-BE49-F238E27FC236}">
              <a16:creationId xmlns:a16="http://schemas.microsoft.com/office/drawing/2014/main" id="{76A9E426-7620-4DF1-868E-B442C631BE93}"/>
            </a:ext>
          </a:extLst>
        </xdr:cNvPr>
        <xdr:cNvCxnSpPr/>
      </xdr:nvCxnSpPr>
      <xdr:spPr>
        <a:xfrm>
          <a:off x="9363075" y="12742672"/>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123905</xdr:rowOff>
    </xdr:from>
    <xdr:ext cx="469744" cy="259045"/>
    <xdr:sp macro="" textlink="">
      <xdr:nvSpPr>
        <xdr:cNvPr id="344" name="【公営住宅】&#10;一人当たり面積平均値テキスト">
          <a:extLst>
            <a:ext uri="{FF2B5EF4-FFF2-40B4-BE49-F238E27FC236}">
              <a16:creationId xmlns:a16="http://schemas.microsoft.com/office/drawing/2014/main" id="{E1811FC1-E2F2-4C31-9DC8-1AA9843F78BD}"/>
            </a:ext>
          </a:extLst>
        </xdr:cNvPr>
        <xdr:cNvSpPr txBox="1"/>
      </xdr:nvSpPr>
      <xdr:spPr>
        <a:xfrm>
          <a:off x="9467850" y="134081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101028</xdr:rowOff>
    </xdr:from>
    <xdr:to>
      <xdr:col>55</xdr:col>
      <xdr:colOff>50800</xdr:colOff>
      <xdr:row>84</xdr:row>
      <xdr:rowOff>31178</xdr:rowOff>
    </xdr:to>
    <xdr:sp macro="" textlink="">
      <xdr:nvSpPr>
        <xdr:cNvPr id="345" name="フローチャート: 判断 344">
          <a:extLst>
            <a:ext uri="{FF2B5EF4-FFF2-40B4-BE49-F238E27FC236}">
              <a16:creationId xmlns:a16="http://schemas.microsoft.com/office/drawing/2014/main" id="{35353D27-E61B-4C5B-BCFF-BC83DF41CC48}"/>
            </a:ext>
          </a:extLst>
        </xdr:cNvPr>
        <xdr:cNvSpPr/>
      </xdr:nvSpPr>
      <xdr:spPr>
        <a:xfrm>
          <a:off x="9401175" y="13553503"/>
          <a:ext cx="7620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94742</xdr:rowOff>
    </xdr:from>
    <xdr:to>
      <xdr:col>50</xdr:col>
      <xdr:colOff>165100</xdr:colOff>
      <xdr:row>84</xdr:row>
      <xdr:rowOff>24892</xdr:rowOff>
    </xdr:to>
    <xdr:sp macro="" textlink="">
      <xdr:nvSpPr>
        <xdr:cNvPr id="346" name="フローチャート: 判断 345">
          <a:extLst>
            <a:ext uri="{FF2B5EF4-FFF2-40B4-BE49-F238E27FC236}">
              <a16:creationId xmlns:a16="http://schemas.microsoft.com/office/drawing/2014/main" id="{6614749C-A57A-438B-8E66-8AD29E669B45}"/>
            </a:ext>
          </a:extLst>
        </xdr:cNvPr>
        <xdr:cNvSpPr/>
      </xdr:nvSpPr>
      <xdr:spPr>
        <a:xfrm>
          <a:off x="8639175" y="1354404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99885</xdr:rowOff>
    </xdr:from>
    <xdr:to>
      <xdr:col>46</xdr:col>
      <xdr:colOff>38100</xdr:colOff>
      <xdr:row>84</xdr:row>
      <xdr:rowOff>30035</xdr:rowOff>
    </xdr:to>
    <xdr:sp macro="" textlink="">
      <xdr:nvSpPr>
        <xdr:cNvPr id="347" name="フローチャート: 判断 346">
          <a:extLst>
            <a:ext uri="{FF2B5EF4-FFF2-40B4-BE49-F238E27FC236}">
              <a16:creationId xmlns:a16="http://schemas.microsoft.com/office/drawing/2014/main" id="{9E54FF07-3A46-47FE-9257-917CC9FD887A}"/>
            </a:ext>
          </a:extLst>
        </xdr:cNvPr>
        <xdr:cNvSpPr/>
      </xdr:nvSpPr>
      <xdr:spPr>
        <a:xfrm>
          <a:off x="7839075" y="13552360"/>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115315</xdr:rowOff>
    </xdr:from>
    <xdr:to>
      <xdr:col>41</xdr:col>
      <xdr:colOff>101600</xdr:colOff>
      <xdr:row>84</xdr:row>
      <xdr:rowOff>45465</xdr:rowOff>
    </xdr:to>
    <xdr:sp macro="" textlink="">
      <xdr:nvSpPr>
        <xdr:cNvPr id="348" name="フローチャート: 判断 347">
          <a:extLst>
            <a:ext uri="{FF2B5EF4-FFF2-40B4-BE49-F238E27FC236}">
              <a16:creationId xmlns:a16="http://schemas.microsoft.com/office/drawing/2014/main" id="{652DFA21-79EC-4ABF-882C-524D0E796680}"/>
            </a:ext>
          </a:extLst>
        </xdr:cNvPr>
        <xdr:cNvSpPr/>
      </xdr:nvSpPr>
      <xdr:spPr>
        <a:xfrm>
          <a:off x="7029450" y="1356461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87885</xdr:rowOff>
    </xdr:from>
    <xdr:to>
      <xdr:col>36</xdr:col>
      <xdr:colOff>165100</xdr:colOff>
      <xdr:row>84</xdr:row>
      <xdr:rowOff>18035</xdr:rowOff>
    </xdr:to>
    <xdr:sp macro="" textlink="">
      <xdr:nvSpPr>
        <xdr:cNvPr id="349" name="フローチャート: 判断 348">
          <a:extLst>
            <a:ext uri="{FF2B5EF4-FFF2-40B4-BE49-F238E27FC236}">
              <a16:creationId xmlns:a16="http://schemas.microsoft.com/office/drawing/2014/main" id="{448905E1-309C-4F89-A785-298676C41AC8}"/>
            </a:ext>
          </a:extLst>
        </xdr:cNvPr>
        <xdr:cNvSpPr/>
      </xdr:nvSpPr>
      <xdr:spPr>
        <a:xfrm>
          <a:off x="6238875" y="1353401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FB3827E9-3277-4BD3-8699-1DFB22C1A658}"/>
            </a:ext>
          </a:extLst>
        </xdr:cNvPr>
        <xdr:cNvSpPr txBox="1"/>
      </xdr:nvSpPr>
      <xdr:spPr>
        <a:xfrm>
          <a:off x="92583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BAB3E7A-718E-43AD-956E-51E1A7F74268}"/>
            </a:ext>
          </a:extLst>
        </xdr:cNvPr>
        <xdr:cNvSpPr txBox="1"/>
      </xdr:nvSpPr>
      <xdr:spPr>
        <a:xfrm>
          <a:off x="85153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A4D47266-6C7D-4472-BD7A-A1B0E602EA10}"/>
            </a:ext>
          </a:extLst>
        </xdr:cNvPr>
        <xdr:cNvSpPr txBox="1"/>
      </xdr:nvSpPr>
      <xdr:spPr>
        <a:xfrm>
          <a:off x="77152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853024F0-9F5C-487A-AC18-401F56F7E64F}"/>
            </a:ext>
          </a:extLst>
        </xdr:cNvPr>
        <xdr:cNvSpPr txBox="1"/>
      </xdr:nvSpPr>
      <xdr:spPr>
        <a:xfrm>
          <a:off x="6905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C8C1827A-F76D-494F-A1A8-598F4D70FD0E}"/>
            </a:ext>
          </a:extLst>
        </xdr:cNvPr>
        <xdr:cNvSpPr txBox="1"/>
      </xdr:nvSpPr>
      <xdr:spPr>
        <a:xfrm>
          <a:off x="61150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115315</xdr:rowOff>
    </xdr:from>
    <xdr:to>
      <xdr:col>55</xdr:col>
      <xdr:colOff>50800</xdr:colOff>
      <xdr:row>85</xdr:row>
      <xdr:rowOff>45465</xdr:rowOff>
    </xdr:to>
    <xdr:sp macro="" textlink="">
      <xdr:nvSpPr>
        <xdr:cNvPr id="355" name="楕円 354">
          <a:extLst>
            <a:ext uri="{FF2B5EF4-FFF2-40B4-BE49-F238E27FC236}">
              <a16:creationId xmlns:a16="http://schemas.microsoft.com/office/drawing/2014/main" id="{46981D96-25BF-4FE0-A6B7-861E5EA29371}"/>
            </a:ext>
          </a:extLst>
        </xdr:cNvPr>
        <xdr:cNvSpPr/>
      </xdr:nvSpPr>
      <xdr:spPr>
        <a:xfrm>
          <a:off x="9401175" y="13726540"/>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30242</xdr:rowOff>
    </xdr:from>
    <xdr:ext cx="469744" cy="259045"/>
    <xdr:sp macro="" textlink="">
      <xdr:nvSpPr>
        <xdr:cNvPr id="356" name="【公営住宅】&#10;一人当たり面積該当値テキスト">
          <a:extLst>
            <a:ext uri="{FF2B5EF4-FFF2-40B4-BE49-F238E27FC236}">
              <a16:creationId xmlns:a16="http://schemas.microsoft.com/office/drawing/2014/main" id="{E7642325-D40B-4F9D-9195-74860ABA1AF2}"/>
            </a:ext>
          </a:extLst>
        </xdr:cNvPr>
        <xdr:cNvSpPr txBox="1"/>
      </xdr:nvSpPr>
      <xdr:spPr>
        <a:xfrm>
          <a:off x="9467850" y="13638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116460</xdr:rowOff>
    </xdr:from>
    <xdr:to>
      <xdr:col>50</xdr:col>
      <xdr:colOff>165100</xdr:colOff>
      <xdr:row>85</xdr:row>
      <xdr:rowOff>46610</xdr:rowOff>
    </xdr:to>
    <xdr:sp macro="" textlink="">
      <xdr:nvSpPr>
        <xdr:cNvPr id="357" name="楕円 356">
          <a:extLst>
            <a:ext uri="{FF2B5EF4-FFF2-40B4-BE49-F238E27FC236}">
              <a16:creationId xmlns:a16="http://schemas.microsoft.com/office/drawing/2014/main" id="{10454B4B-DE6E-4237-AE15-9C41076CC1A0}"/>
            </a:ext>
          </a:extLst>
        </xdr:cNvPr>
        <xdr:cNvSpPr/>
      </xdr:nvSpPr>
      <xdr:spPr>
        <a:xfrm>
          <a:off x="8639175" y="1372768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166115</xdr:rowOff>
    </xdr:from>
    <xdr:to>
      <xdr:col>55</xdr:col>
      <xdr:colOff>0</xdr:colOff>
      <xdr:row>84</xdr:row>
      <xdr:rowOff>167260</xdr:rowOff>
    </xdr:to>
    <xdr:cxnSp macro="">
      <xdr:nvCxnSpPr>
        <xdr:cNvPr id="358" name="直線コネクタ 357">
          <a:extLst>
            <a:ext uri="{FF2B5EF4-FFF2-40B4-BE49-F238E27FC236}">
              <a16:creationId xmlns:a16="http://schemas.microsoft.com/office/drawing/2014/main" id="{DE77BCD0-12D1-458F-A686-5D55AC485E04}"/>
            </a:ext>
          </a:extLst>
        </xdr:cNvPr>
        <xdr:cNvCxnSpPr/>
      </xdr:nvCxnSpPr>
      <xdr:spPr>
        <a:xfrm flipV="1">
          <a:off x="8686800" y="13774165"/>
          <a:ext cx="742950" cy="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116460</xdr:rowOff>
    </xdr:from>
    <xdr:to>
      <xdr:col>46</xdr:col>
      <xdr:colOff>38100</xdr:colOff>
      <xdr:row>85</xdr:row>
      <xdr:rowOff>46610</xdr:rowOff>
    </xdr:to>
    <xdr:sp macro="" textlink="">
      <xdr:nvSpPr>
        <xdr:cNvPr id="359" name="楕円 358">
          <a:extLst>
            <a:ext uri="{FF2B5EF4-FFF2-40B4-BE49-F238E27FC236}">
              <a16:creationId xmlns:a16="http://schemas.microsoft.com/office/drawing/2014/main" id="{27E2A912-DA43-4911-9FC4-A7D6E1EE7F42}"/>
            </a:ext>
          </a:extLst>
        </xdr:cNvPr>
        <xdr:cNvSpPr/>
      </xdr:nvSpPr>
      <xdr:spPr>
        <a:xfrm>
          <a:off x="7839075" y="1372768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167260</xdr:rowOff>
    </xdr:from>
    <xdr:to>
      <xdr:col>50</xdr:col>
      <xdr:colOff>114300</xdr:colOff>
      <xdr:row>84</xdr:row>
      <xdr:rowOff>167260</xdr:rowOff>
    </xdr:to>
    <xdr:cxnSp macro="">
      <xdr:nvCxnSpPr>
        <xdr:cNvPr id="360" name="直線コネクタ 359">
          <a:extLst>
            <a:ext uri="{FF2B5EF4-FFF2-40B4-BE49-F238E27FC236}">
              <a16:creationId xmlns:a16="http://schemas.microsoft.com/office/drawing/2014/main" id="{FFFC9415-0A61-480E-B43E-28AAAA8DA7A9}"/>
            </a:ext>
          </a:extLst>
        </xdr:cNvPr>
        <xdr:cNvCxnSpPr/>
      </xdr:nvCxnSpPr>
      <xdr:spPr>
        <a:xfrm>
          <a:off x="7886700" y="1377531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116460</xdr:rowOff>
    </xdr:from>
    <xdr:to>
      <xdr:col>41</xdr:col>
      <xdr:colOff>101600</xdr:colOff>
      <xdr:row>85</xdr:row>
      <xdr:rowOff>46610</xdr:rowOff>
    </xdr:to>
    <xdr:sp macro="" textlink="">
      <xdr:nvSpPr>
        <xdr:cNvPr id="361" name="楕円 360">
          <a:extLst>
            <a:ext uri="{FF2B5EF4-FFF2-40B4-BE49-F238E27FC236}">
              <a16:creationId xmlns:a16="http://schemas.microsoft.com/office/drawing/2014/main" id="{C5C19391-AA45-4301-9F73-AF8EDF7C5884}"/>
            </a:ext>
          </a:extLst>
        </xdr:cNvPr>
        <xdr:cNvSpPr/>
      </xdr:nvSpPr>
      <xdr:spPr>
        <a:xfrm>
          <a:off x="7029450" y="1372768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167260</xdr:rowOff>
    </xdr:from>
    <xdr:to>
      <xdr:col>45</xdr:col>
      <xdr:colOff>177800</xdr:colOff>
      <xdr:row>84</xdr:row>
      <xdr:rowOff>167260</xdr:rowOff>
    </xdr:to>
    <xdr:cxnSp macro="">
      <xdr:nvCxnSpPr>
        <xdr:cNvPr id="362" name="直線コネクタ 361">
          <a:extLst>
            <a:ext uri="{FF2B5EF4-FFF2-40B4-BE49-F238E27FC236}">
              <a16:creationId xmlns:a16="http://schemas.microsoft.com/office/drawing/2014/main" id="{376AA0BC-C9CA-43D0-92FE-98EC55696A36}"/>
            </a:ext>
          </a:extLst>
        </xdr:cNvPr>
        <xdr:cNvCxnSpPr/>
      </xdr:nvCxnSpPr>
      <xdr:spPr>
        <a:xfrm>
          <a:off x="7077075" y="1377531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115888</xdr:rowOff>
    </xdr:from>
    <xdr:to>
      <xdr:col>36</xdr:col>
      <xdr:colOff>165100</xdr:colOff>
      <xdr:row>85</xdr:row>
      <xdr:rowOff>46038</xdr:rowOff>
    </xdr:to>
    <xdr:sp macro="" textlink="">
      <xdr:nvSpPr>
        <xdr:cNvPr id="363" name="楕円 362">
          <a:extLst>
            <a:ext uri="{FF2B5EF4-FFF2-40B4-BE49-F238E27FC236}">
              <a16:creationId xmlns:a16="http://schemas.microsoft.com/office/drawing/2014/main" id="{F85A0C02-8C7C-4C99-B528-9D2AEFF09E08}"/>
            </a:ext>
          </a:extLst>
        </xdr:cNvPr>
        <xdr:cNvSpPr/>
      </xdr:nvSpPr>
      <xdr:spPr>
        <a:xfrm>
          <a:off x="6238875" y="1372711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166688</xdr:rowOff>
    </xdr:from>
    <xdr:to>
      <xdr:col>41</xdr:col>
      <xdr:colOff>50800</xdr:colOff>
      <xdr:row>84</xdr:row>
      <xdr:rowOff>167260</xdr:rowOff>
    </xdr:to>
    <xdr:cxnSp macro="">
      <xdr:nvCxnSpPr>
        <xdr:cNvPr id="364" name="直線コネクタ 363">
          <a:extLst>
            <a:ext uri="{FF2B5EF4-FFF2-40B4-BE49-F238E27FC236}">
              <a16:creationId xmlns:a16="http://schemas.microsoft.com/office/drawing/2014/main" id="{591986C9-0758-4F45-9E72-A57A0B23AB62}"/>
            </a:ext>
          </a:extLst>
        </xdr:cNvPr>
        <xdr:cNvCxnSpPr/>
      </xdr:nvCxnSpPr>
      <xdr:spPr>
        <a:xfrm>
          <a:off x="6286500" y="13774738"/>
          <a:ext cx="790575"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41419</xdr:rowOff>
    </xdr:from>
    <xdr:ext cx="469744" cy="259045"/>
    <xdr:sp macro="" textlink="">
      <xdr:nvSpPr>
        <xdr:cNvPr id="365" name="n_1aveValue【公営住宅】&#10;一人当たり面積">
          <a:extLst>
            <a:ext uri="{FF2B5EF4-FFF2-40B4-BE49-F238E27FC236}">
              <a16:creationId xmlns:a16="http://schemas.microsoft.com/office/drawing/2014/main" id="{51A8D1A3-DBC6-4712-8480-1443F5055183}"/>
            </a:ext>
          </a:extLst>
        </xdr:cNvPr>
        <xdr:cNvSpPr txBox="1"/>
      </xdr:nvSpPr>
      <xdr:spPr>
        <a:xfrm>
          <a:off x="8458277" y="13331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46562</xdr:rowOff>
    </xdr:from>
    <xdr:ext cx="469744" cy="259045"/>
    <xdr:sp macro="" textlink="">
      <xdr:nvSpPr>
        <xdr:cNvPr id="366" name="n_2aveValue【公営住宅】&#10;一人当たり面積">
          <a:extLst>
            <a:ext uri="{FF2B5EF4-FFF2-40B4-BE49-F238E27FC236}">
              <a16:creationId xmlns:a16="http://schemas.microsoft.com/office/drawing/2014/main" id="{4E02DEAC-A1F9-448F-87E1-0A2BD5661892}"/>
            </a:ext>
          </a:extLst>
        </xdr:cNvPr>
        <xdr:cNvSpPr txBox="1"/>
      </xdr:nvSpPr>
      <xdr:spPr>
        <a:xfrm>
          <a:off x="7677227" y="1333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61992</xdr:rowOff>
    </xdr:from>
    <xdr:ext cx="469744" cy="259045"/>
    <xdr:sp macro="" textlink="">
      <xdr:nvSpPr>
        <xdr:cNvPr id="367" name="n_3aveValue【公営住宅】&#10;一人当たり面積">
          <a:extLst>
            <a:ext uri="{FF2B5EF4-FFF2-40B4-BE49-F238E27FC236}">
              <a16:creationId xmlns:a16="http://schemas.microsoft.com/office/drawing/2014/main" id="{3EDD8E09-C2DC-405C-98E4-843D2F7911F0}"/>
            </a:ext>
          </a:extLst>
        </xdr:cNvPr>
        <xdr:cNvSpPr txBox="1"/>
      </xdr:nvSpPr>
      <xdr:spPr>
        <a:xfrm>
          <a:off x="6867602" y="1335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34562</xdr:rowOff>
    </xdr:from>
    <xdr:ext cx="469744" cy="259045"/>
    <xdr:sp macro="" textlink="">
      <xdr:nvSpPr>
        <xdr:cNvPr id="368" name="n_4aveValue【公営住宅】&#10;一人当たり面積">
          <a:extLst>
            <a:ext uri="{FF2B5EF4-FFF2-40B4-BE49-F238E27FC236}">
              <a16:creationId xmlns:a16="http://schemas.microsoft.com/office/drawing/2014/main" id="{9D953CB4-245C-4E90-8FBF-56744BE8495A}"/>
            </a:ext>
          </a:extLst>
        </xdr:cNvPr>
        <xdr:cNvSpPr txBox="1"/>
      </xdr:nvSpPr>
      <xdr:spPr>
        <a:xfrm>
          <a:off x="6067502" y="13318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37737</xdr:rowOff>
    </xdr:from>
    <xdr:ext cx="469744" cy="259045"/>
    <xdr:sp macro="" textlink="">
      <xdr:nvSpPr>
        <xdr:cNvPr id="369" name="n_1mainValue【公営住宅】&#10;一人当たり面積">
          <a:extLst>
            <a:ext uri="{FF2B5EF4-FFF2-40B4-BE49-F238E27FC236}">
              <a16:creationId xmlns:a16="http://schemas.microsoft.com/office/drawing/2014/main" id="{E63B050F-1D51-4ABA-825B-1A37073C5A90}"/>
            </a:ext>
          </a:extLst>
        </xdr:cNvPr>
        <xdr:cNvSpPr txBox="1"/>
      </xdr:nvSpPr>
      <xdr:spPr>
        <a:xfrm>
          <a:off x="8458277" y="1381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37737</xdr:rowOff>
    </xdr:from>
    <xdr:ext cx="469744" cy="259045"/>
    <xdr:sp macro="" textlink="">
      <xdr:nvSpPr>
        <xdr:cNvPr id="370" name="n_2mainValue【公営住宅】&#10;一人当たり面積">
          <a:extLst>
            <a:ext uri="{FF2B5EF4-FFF2-40B4-BE49-F238E27FC236}">
              <a16:creationId xmlns:a16="http://schemas.microsoft.com/office/drawing/2014/main" id="{7CAF5099-6416-4520-9226-3BCF094DA472}"/>
            </a:ext>
          </a:extLst>
        </xdr:cNvPr>
        <xdr:cNvSpPr txBox="1"/>
      </xdr:nvSpPr>
      <xdr:spPr>
        <a:xfrm>
          <a:off x="7677227" y="1381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37737</xdr:rowOff>
    </xdr:from>
    <xdr:ext cx="469744" cy="259045"/>
    <xdr:sp macro="" textlink="">
      <xdr:nvSpPr>
        <xdr:cNvPr id="371" name="n_3mainValue【公営住宅】&#10;一人当たり面積">
          <a:extLst>
            <a:ext uri="{FF2B5EF4-FFF2-40B4-BE49-F238E27FC236}">
              <a16:creationId xmlns:a16="http://schemas.microsoft.com/office/drawing/2014/main" id="{FE762283-BB62-4AB5-9DDB-03C831587C03}"/>
            </a:ext>
          </a:extLst>
        </xdr:cNvPr>
        <xdr:cNvSpPr txBox="1"/>
      </xdr:nvSpPr>
      <xdr:spPr>
        <a:xfrm>
          <a:off x="6867602" y="1381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37165</xdr:rowOff>
    </xdr:from>
    <xdr:ext cx="469744" cy="259045"/>
    <xdr:sp macro="" textlink="">
      <xdr:nvSpPr>
        <xdr:cNvPr id="372" name="n_4mainValue【公営住宅】&#10;一人当たり面積">
          <a:extLst>
            <a:ext uri="{FF2B5EF4-FFF2-40B4-BE49-F238E27FC236}">
              <a16:creationId xmlns:a16="http://schemas.microsoft.com/office/drawing/2014/main" id="{DD719873-D424-4BCB-AE35-AE7E8028814F}"/>
            </a:ext>
          </a:extLst>
        </xdr:cNvPr>
        <xdr:cNvSpPr txBox="1"/>
      </xdr:nvSpPr>
      <xdr:spPr>
        <a:xfrm>
          <a:off x="6067502" y="13810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3" name="正方形/長方形 372">
          <a:extLst>
            <a:ext uri="{FF2B5EF4-FFF2-40B4-BE49-F238E27FC236}">
              <a16:creationId xmlns:a16="http://schemas.microsoft.com/office/drawing/2014/main" id="{BA63AA09-E71C-4920-B827-5D897A861332}"/>
            </a:ext>
          </a:extLst>
        </xdr:cNvPr>
        <xdr:cNvSpPr/>
      </xdr:nvSpPr>
      <xdr:spPr>
        <a:xfrm>
          <a:off x="685800" y="14763750"/>
          <a:ext cx="42672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4" name="正方形/長方形 373">
          <a:extLst>
            <a:ext uri="{FF2B5EF4-FFF2-40B4-BE49-F238E27FC236}">
              <a16:creationId xmlns:a16="http://schemas.microsoft.com/office/drawing/2014/main" id="{31FCFFA9-271C-4AAE-8431-123AD620E8EB}"/>
            </a:ext>
          </a:extLst>
        </xdr:cNvPr>
        <xdr:cNvSpPr/>
      </xdr:nvSpPr>
      <xdr:spPr>
        <a:xfrm>
          <a:off x="8096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5" name="正方形/長方形 374">
          <a:extLst>
            <a:ext uri="{FF2B5EF4-FFF2-40B4-BE49-F238E27FC236}">
              <a16:creationId xmlns:a16="http://schemas.microsoft.com/office/drawing/2014/main" id="{6E255056-772B-4C0C-B77A-1856B7AD10C8}"/>
            </a:ext>
          </a:extLst>
        </xdr:cNvPr>
        <xdr:cNvSpPr/>
      </xdr:nvSpPr>
      <xdr:spPr>
        <a:xfrm>
          <a:off x="8096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6" name="正方形/長方形 375">
          <a:extLst>
            <a:ext uri="{FF2B5EF4-FFF2-40B4-BE49-F238E27FC236}">
              <a16:creationId xmlns:a16="http://schemas.microsoft.com/office/drawing/2014/main" id="{BAAEFD6C-3A9A-4190-87DE-E8FFE8648654}"/>
            </a:ext>
          </a:extLst>
        </xdr:cNvPr>
        <xdr:cNvSpPr/>
      </xdr:nvSpPr>
      <xdr:spPr>
        <a:xfrm>
          <a:off x="17145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7" name="正方形/長方形 376">
          <a:extLst>
            <a:ext uri="{FF2B5EF4-FFF2-40B4-BE49-F238E27FC236}">
              <a16:creationId xmlns:a16="http://schemas.microsoft.com/office/drawing/2014/main" id="{DBC341B5-2DAD-442A-AFD8-3DCF564842C7}"/>
            </a:ext>
          </a:extLst>
        </xdr:cNvPr>
        <xdr:cNvSpPr/>
      </xdr:nvSpPr>
      <xdr:spPr>
        <a:xfrm>
          <a:off x="17145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8" name="正方形/長方形 377">
          <a:extLst>
            <a:ext uri="{FF2B5EF4-FFF2-40B4-BE49-F238E27FC236}">
              <a16:creationId xmlns:a16="http://schemas.microsoft.com/office/drawing/2014/main" id="{237EB4D3-077D-482C-B568-3D059EF545C7}"/>
            </a:ext>
          </a:extLst>
        </xdr:cNvPr>
        <xdr:cNvSpPr/>
      </xdr:nvSpPr>
      <xdr:spPr>
        <a:xfrm>
          <a:off x="27432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9" name="正方形/長方形 378">
          <a:extLst>
            <a:ext uri="{FF2B5EF4-FFF2-40B4-BE49-F238E27FC236}">
              <a16:creationId xmlns:a16="http://schemas.microsoft.com/office/drawing/2014/main" id="{25E75D66-D662-4109-8D31-9B8DEAF746D4}"/>
            </a:ext>
          </a:extLst>
        </xdr:cNvPr>
        <xdr:cNvSpPr/>
      </xdr:nvSpPr>
      <xdr:spPr>
        <a:xfrm>
          <a:off x="27432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0" name="正方形/長方形 379">
          <a:extLst>
            <a:ext uri="{FF2B5EF4-FFF2-40B4-BE49-F238E27FC236}">
              <a16:creationId xmlns:a16="http://schemas.microsoft.com/office/drawing/2014/main" id="{8599E429-6E5A-4F8C-A597-63037AC4FEEB}"/>
            </a:ext>
          </a:extLst>
        </xdr:cNvPr>
        <xdr:cNvSpPr/>
      </xdr:nvSpPr>
      <xdr:spPr>
        <a:xfrm>
          <a:off x="685800" y="1590675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1" name="正方形/長方形 380">
          <a:extLst>
            <a:ext uri="{FF2B5EF4-FFF2-40B4-BE49-F238E27FC236}">
              <a16:creationId xmlns:a16="http://schemas.microsoft.com/office/drawing/2014/main" id="{D1961E11-30DA-44C7-86B5-0ADCA9525F89}"/>
            </a:ext>
          </a:extLst>
        </xdr:cNvPr>
        <xdr:cNvSpPr/>
      </xdr:nvSpPr>
      <xdr:spPr>
        <a:xfrm>
          <a:off x="5953125" y="14763750"/>
          <a:ext cx="424815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2" name="正方形/長方形 381">
          <a:extLst>
            <a:ext uri="{FF2B5EF4-FFF2-40B4-BE49-F238E27FC236}">
              <a16:creationId xmlns:a16="http://schemas.microsoft.com/office/drawing/2014/main" id="{2CF4B8EA-F4E3-456A-A7BA-1E2AAD4A46A4}"/>
            </a:ext>
          </a:extLst>
        </xdr:cNvPr>
        <xdr:cNvSpPr/>
      </xdr:nvSpPr>
      <xdr:spPr>
        <a:xfrm>
          <a:off x="60674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3" name="正方形/長方形 382">
          <a:extLst>
            <a:ext uri="{FF2B5EF4-FFF2-40B4-BE49-F238E27FC236}">
              <a16:creationId xmlns:a16="http://schemas.microsoft.com/office/drawing/2014/main" id="{B1075D94-421D-4924-91FC-F4ABE7B7EECA}"/>
            </a:ext>
          </a:extLst>
        </xdr:cNvPr>
        <xdr:cNvSpPr/>
      </xdr:nvSpPr>
      <xdr:spPr>
        <a:xfrm>
          <a:off x="60674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4" name="正方形/長方形 383">
          <a:extLst>
            <a:ext uri="{FF2B5EF4-FFF2-40B4-BE49-F238E27FC236}">
              <a16:creationId xmlns:a16="http://schemas.microsoft.com/office/drawing/2014/main" id="{71892434-B941-42D8-9983-F2822DBB15D0}"/>
            </a:ext>
          </a:extLst>
        </xdr:cNvPr>
        <xdr:cNvSpPr/>
      </xdr:nvSpPr>
      <xdr:spPr>
        <a:xfrm>
          <a:off x="69818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5" name="正方形/長方形 384">
          <a:extLst>
            <a:ext uri="{FF2B5EF4-FFF2-40B4-BE49-F238E27FC236}">
              <a16:creationId xmlns:a16="http://schemas.microsoft.com/office/drawing/2014/main" id="{99638215-EE61-47FC-BD88-B39E5487FDFA}"/>
            </a:ext>
          </a:extLst>
        </xdr:cNvPr>
        <xdr:cNvSpPr/>
      </xdr:nvSpPr>
      <xdr:spPr>
        <a:xfrm>
          <a:off x="69818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6" name="正方形/長方形 385">
          <a:extLst>
            <a:ext uri="{FF2B5EF4-FFF2-40B4-BE49-F238E27FC236}">
              <a16:creationId xmlns:a16="http://schemas.microsoft.com/office/drawing/2014/main" id="{8D98075C-2FB5-4390-8F17-093EDEEBB255}"/>
            </a:ext>
          </a:extLst>
        </xdr:cNvPr>
        <xdr:cNvSpPr/>
      </xdr:nvSpPr>
      <xdr:spPr>
        <a:xfrm>
          <a:off x="80105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7" name="正方形/長方形 386">
          <a:extLst>
            <a:ext uri="{FF2B5EF4-FFF2-40B4-BE49-F238E27FC236}">
              <a16:creationId xmlns:a16="http://schemas.microsoft.com/office/drawing/2014/main" id="{36BDE78A-8C0A-4D81-8D9F-8DDBF4EB509A}"/>
            </a:ext>
          </a:extLst>
        </xdr:cNvPr>
        <xdr:cNvSpPr/>
      </xdr:nvSpPr>
      <xdr:spPr>
        <a:xfrm>
          <a:off x="80105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8" name="正方形/長方形 387">
          <a:extLst>
            <a:ext uri="{FF2B5EF4-FFF2-40B4-BE49-F238E27FC236}">
              <a16:creationId xmlns:a16="http://schemas.microsoft.com/office/drawing/2014/main" id="{23560651-395B-4256-8A33-19B0710EDC81}"/>
            </a:ext>
          </a:extLst>
        </xdr:cNvPr>
        <xdr:cNvSpPr/>
      </xdr:nvSpPr>
      <xdr:spPr>
        <a:xfrm>
          <a:off x="5953125" y="1590675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9" name="正方形/長方形 388">
          <a:extLst>
            <a:ext uri="{FF2B5EF4-FFF2-40B4-BE49-F238E27FC236}">
              <a16:creationId xmlns:a16="http://schemas.microsoft.com/office/drawing/2014/main" id="{DDB03CFB-094C-4681-AE61-20D752241CE1}"/>
            </a:ext>
          </a:extLst>
        </xdr:cNvPr>
        <xdr:cNvSpPr/>
      </xdr:nvSpPr>
      <xdr:spPr>
        <a:xfrm>
          <a:off x="11210925" y="39719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0" name="正方形/長方形 389">
          <a:extLst>
            <a:ext uri="{FF2B5EF4-FFF2-40B4-BE49-F238E27FC236}">
              <a16:creationId xmlns:a16="http://schemas.microsoft.com/office/drawing/2014/main" id="{F8A64F70-C883-4D85-8FF2-F4FC62798A3E}"/>
            </a:ext>
          </a:extLst>
        </xdr:cNvPr>
        <xdr:cNvSpPr/>
      </xdr:nvSpPr>
      <xdr:spPr>
        <a:xfrm>
          <a:off x="113157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1" name="正方形/長方形 390">
          <a:extLst>
            <a:ext uri="{FF2B5EF4-FFF2-40B4-BE49-F238E27FC236}">
              <a16:creationId xmlns:a16="http://schemas.microsoft.com/office/drawing/2014/main" id="{3A009CBA-4A5A-4AA2-A6F6-2A9113B54E64}"/>
            </a:ext>
          </a:extLst>
        </xdr:cNvPr>
        <xdr:cNvSpPr/>
      </xdr:nvSpPr>
      <xdr:spPr>
        <a:xfrm>
          <a:off x="113157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2" name="正方形/長方形 391">
          <a:extLst>
            <a:ext uri="{FF2B5EF4-FFF2-40B4-BE49-F238E27FC236}">
              <a16:creationId xmlns:a16="http://schemas.microsoft.com/office/drawing/2014/main" id="{A918905E-D97A-401F-98BB-0C69DD7E5C18}"/>
            </a:ext>
          </a:extLst>
        </xdr:cNvPr>
        <xdr:cNvSpPr/>
      </xdr:nvSpPr>
      <xdr:spPr>
        <a:xfrm>
          <a:off x="122396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3" name="正方形/長方形 392">
          <a:extLst>
            <a:ext uri="{FF2B5EF4-FFF2-40B4-BE49-F238E27FC236}">
              <a16:creationId xmlns:a16="http://schemas.microsoft.com/office/drawing/2014/main" id="{EBACA8A4-60BD-4435-9EF4-C8915E988B1F}"/>
            </a:ext>
          </a:extLst>
        </xdr:cNvPr>
        <xdr:cNvSpPr/>
      </xdr:nvSpPr>
      <xdr:spPr>
        <a:xfrm>
          <a:off x="122396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4" name="正方形/長方形 393">
          <a:extLst>
            <a:ext uri="{FF2B5EF4-FFF2-40B4-BE49-F238E27FC236}">
              <a16:creationId xmlns:a16="http://schemas.microsoft.com/office/drawing/2014/main" id="{2D47721E-5ACF-4359-B58C-7C038CBA37B3}"/>
            </a:ext>
          </a:extLst>
        </xdr:cNvPr>
        <xdr:cNvSpPr/>
      </xdr:nvSpPr>
      <xdr:spPr>
        <a:xfrm>
          <a:off x="132683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5" name="正方形/長方形 394">
          <a:extLst>
            <a:ext uri="{FF2B5EF4-FFF2-40B4-BE49-F238E27FC236}">
              <a16:creationId xmlns:a16="http://schemas.microsoft.com/office/drawing/2014/main" id="{121B8490-A834-444C-99AA-84F3E82F450A}"/>
            </a:ext>
          </a:extLst>
        </xdr:cNvPr>
        <xdr:cNvSpPr/>
      </xdr:nvSpPr>
      <xdr:spPr>
        <a:xfrm>
          <a:off x="132683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6" name="正方形/長方形 395">
          <a:extLst>
            <a:ext uri="{FF2B5EF4-FFF2-40B4-BE49-F238E27FC236}">
              <a16:creationId xmlns:a16="http://schemas.microsoft.com/office/drawing/2014/main" id="{241A1EE3-D58C-4A27-BB74-0B8A6F1B6672}"/>
            </a:ext>
          </a:extLst>
        </xdr:cNvPr>
        <xdr:cNvSpPr/>
      </xdr:nvSpPr>
      <xdr:spPr>
        <a:xfrm>
          <a:off x="11210925" y="50482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7" name="テキスト ボックス 396">
          <a:extLst>
            <a:ext uri="{FF2B5EF4-FFF2-40B4-BE49-F238E27FC236}">
              <a16:creationId xmlns:a16="http://schemas.microsoft.com/office/drawing/2014/main" id="{B61A344E-DC1E-4285-9DB5-2D5925C9AA24}"/>
            </a:ext>
          </a:extLst>
        </xdr:cNvPr>
        <xdr:cNvSpPr txBox="1"/>
      </xdr:nvSpPr>
      <xdr:spPr>
        <a:xfrm>
          <a:off x="11172825"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8" name="直線コネクタ 397">
          <a:extLst>
            <a:ext uri="{FF2B5EF4-FFF2-40B4-BE49-F238E27FC236}">
              <a16:creationId xmlns:a16="http://schemas.microsoft.com/office/drawing/2014/main" id="{87F8FBD8-2F94-4F62-BD50-04C88D99A5F8}"/>
            </a:ext>
          </a:extLst>
        </xdr:cNvPr>
        <xdr:cNvCxnSpPr/>
      </xdr:nvCxnSpPr>
      <xdr:spPr>
        <a:xfrm>
          <a:off x="11210925" y="72104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9" name="テキスト ボックス 398">
          <a:extLst>
            <a:ext uri="{FF2B5EF4-FFF2-40B4-BE49-F238E27FC236}">
              <a16:creationId xmlns:a16="http://schemas.microsoft.com/office/drawing/2014/main" id="{3AE58121-1115-4F50-9582-AB9D1C2925AF}"/>
            </a:ext>
          </a:extLst>
        </xdr:cNvPr>
        <xdr:cNvSpPr txBox="1"/>
      </xdr:nvSpPr>
      <xdr:spPr>
        <a:xfrm>
          <a:off x="10794546" y="7074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0" name="直線コネクタ 399">
          <a:extLst>
            <a:ext uri="{FF2B5EF4-FFF2-40B4-BE49-F238E27FC236}">
              <a16:creationId xmlns:a16="http://schemas.microsoft.com/office/drawing/2014/main" id="{CEC16736-62F4-44EB-97F0-A018A089D759}"/>
            </a:ext>
          </a:extLst>
        </xdr:cNvPr>
        <xdr:cNvCxnSpPr/>
      </xdr:nvCxnSpPr>
      <xdr:spPr>
        <a:xfrm>
          <a:off x="11210925" y="68484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1" name="テキスト ボックス 400">
          <a:extLst>
            <a:ext uri="{FF2B5EF4-FFF2-40B4-BE49-F238E27FC236}">
              <a16:creationId xmlns:a16="http://schemas.microsoft.com/office/drawing/2014/main" id="{6DE29D45-ABDF-48D4-AFED-C93A49227C95}"/>
            </a:ext>
          </a:extLst>
        </xdr:cNvPr>
        <xdr:cNvSpPr txBox="1"/>
      </xdr:nvSpPr>
      <xdr:spPr>
        <a:xfrm>
          <a:off x="10794546" y="6712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2" name="直線コネクタ 401">
          <a:extLst>
            <a:ext uri="{FF2B5EF4-FFF2-40B4-BE49-F238E27FC236}">
              <a16:creationId xmlns:a16="http://schemas.microsoft.com/office/drawing/2014/main" id="{B180BBFA-0CD2-467B-9A87-2F1F181345DE}"/>
            </a:ext>
          </a:extLst>
        </xdr:cNvPr>
        <xdr:cNvCxnSpPr/>
      </xdr:nvCxnSpPr>
      <xdr:spPr>
        <a:xfrm>
          <a:off x="11210925" y="64865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3" name="テキスト ボックス 402">
          <a:extLst>
            <a:ext uri="{FF2B5EF4-FFF2-40B4-BE49-F238E27FC236}">
              <a16:creationId xmlns:a16="http://schemas.microsoft.com/office/drawing/2014/main" id="{C0C1E3A7-4330-49D2-88A6-D416687928E5}"/>
            </a:ext>
          </a:extLst>
        </xdr:cNvPr>
        <xdr:cNvSpPr txBox="1"/>
      </xdr:nvSpPr>
      <xdr:spPr>
        <a:xfrm>
          <a:off x="10845966" y="63506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4" name="直線コネクタ 403">
          <a:extLst>
            <a:ext uri="{FF2B5EF4-FFF2-40B4-BE49-F238E27FC236}">
              <a16:creationId xmlns:a16="http://schemas.microsoft.com/office/drawing/2014/main" id="{12C04523-F6DC-40F9-96AD-E209DC3EE702}"/>
            </a:ext>
          </a:extLst>
        </xdr:cNvPr>
        <xdr:cNvCxnSpPr/>
      </xdr:nvCxnSpPr>
      <xdr:spPr>
        <a:xfrm>
          <a:off x="11210925" y="61341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5" name="テキスト ボックス 404">
          <a:extLst>
            <a:ext uri="{FF2B5EF4-FFF2-40B4-BE49-F238E27FC236}">
              <a16:creationId xmlns:a16="http://schemas.microsoft.com/office/drawing/2014/main" id="{6E64D7F1-1CE1-437E-ACEF-63DA23E49027}"/>
            </a:ext>
          </a:extLst>
        </xdr:cNvPr>
        <xdr:cNvSpPr txBox="1"/>
      </xdr:nvSpPr>
      <xdr:spPr>
        <a:xfrm>
          <a:off x="10845966" y="599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6" name="直線コネクタ 405">
          <a:extLst>
            <a:ext uri="{FF2B5EF4-FFF2-40B4-BE49-F238E27FC236}">
              <a16:creationId xmlns:a16="http://schemas.microsoft.com/office/drawing/2014/main" id="{28B640DB-AF1F-4C8C-A632-E1B4861F6D85}"/>
            </a:ext>
          </a:extLst>
        </xdr:cNvPr>
        <xdr:cNvCxnSpPr/>
      </xdr:nvCxnSpPr>
      <xdr:spPr>
        <a:xfrm>
          <a:off x="11210925" y="57721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7" name="テキスト ボックス 406">
          <a:extLst>
            <a:ext uri="{FF2B5EF4-FFF2-40B4-BE49-F238E27FC236}">
              <a16:creationId xmlns:a16="http://schemas.microsoft.com/office/drawing/2014/main" id="{AAB352F1-1913-4F1C-A7F0-A423A172FBDE}"/>
            </a:ext>
          </a:extLst>
        </xdr:cNvPr>
        <xdr:cNvSpPr txBox="1"/>
      </xdr:nvSpPr>
      <xdr:spPr>
        <a:xfrm>
          <a:off x="10845966" y="563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8" name="直線コネクタ 407">
          <a:extLst>
            <a:ext uri="{FF2B5EF4-FFF2-40B4-BE49-F238E27FC236}">
              <a16:creationId xmlns:a16="http://schemas.microsoft.com/office/drawing/2014/main" id="{EE7E5A89-F7C6-4217-9452-A54CFDE3A4CF}"/>
            </a:ext>
          </a:extLst>
        </xdr:cNvPr>
        <xdr:cNvCxnSpPr/>
      </xdr:nvCxnSpPr>
      <xdr:spPr>
        <a:xfrm>
          <a:off x="11210925" y="54102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09" name="テキスト ボックス 408">
          <a:extLst>
            <a:ext uri="{FF2B5EF4-FFF2-40B4-BE49-F238E27FC236}">
              <a16:creationId xmlns:a16="http://schemas.microsoft.com/office/drawing/2014/main" id="{FD2135FD-3E5C-4085-B92B-931CF323B35B}"/>
            </a:ext>
          </a:extLst>
        </xdr:cNvPr>
        <xdr:cNvSpPr txBox="1"/>
      </xdr:nvSpPr>
      <xdr:spPr>
        <a:xfrm>
          <a:off x="10845966" y="5274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a:extLst>
            <a:ext uri="{FF2B5EF4-FFF2-40B4-BE49-F238E27FC236}">
              <a16:creationId xmlns:a16="http://schemas.microsoft.com/office/drawing/2014/main" id="{AFC5CEDE-7719-4874-89B3-E2C6A9648F21}"/>
            </a:ext>
          </a:extLst>
        </xdr:cNvPr>
        <xdr:cNvCxnSpPr/>
      </xdr:nvCxnSpPr>
      <xdr:spPr>
        <a:xfrm>
          <a:off x="11210925" y="50482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1" name="テキスト ボックス 410">
          <a:extLst>
            <a:ext uri="{FF2B5EF4-FFF2-40B4-BE49-F238E27FC236}">
              <a16:creationId xmlns:a16="http://schemas.microsoft.com/office/drawing/2014/main" id="{0F0B6170-68EC-4C1C-A5DE-6842FE802CBE}"/>
            </a:ext>
          </a:extLst>
        </xdr:cNvPr>
        <xdr:cNvSpPr txBox="1"/>
      </xdr:nvSpPr>
      <xdr:spPr>
        <a:xfrm>
          <a:off x="10903736" y="49123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a:extLst>
            <a:ext uri="{FF2B5EF4-FFF2-40B4-BE49-F238E27FC236}">
              <a16:creationId xmlns:a16="http://schemas.microsoft.com/office/drawing/2014/main" id="{DA4CB6DB-EA6F-40F2-B45E-E30724E710B4}"/>
            </a:ext>
          </a:extLst>
        </xdr:cNvPr>
        <xdr:cNvSpPr/>
      </xdr:nvSpPr>
      <xdr:spPr>
        <a:xfrm>
          <a:off x="11210925" y="50482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26670</xdr:rowOff>
    </xdr:from>
    <xdr:to>
      <xdr:col>85</xdr:col>
      <xdr:colOff>126364</xdr:colOff>
      <xdr:row>42</xdr:row>
      <xdr:rowOff>38100</xdr:rowOff>
    </xdr:to>
    <xdr:cxnSp macro="">
      <xdr:nvCxnSpPr>
        <xdr:cNvPr id="413" name="直線コネクタ 412">
          <a:extLst>
            <a:ext uri="{FF2B5EF4-FFF2-40B4-BE49-F238E27FC236}">
              <a16:creationId xmlns:a16="http://schemas.microsoft.com/office/drawing/2014/main" id="{C5E09B23-D155-4EF1-B816-53354D4915E2}"/>
            </a:ext>
          </a:extLst>
        </xdr:cNvPr>
        <xdr:cNvCxnSpPr/>
      </xdr:nvCxnSpPr>
      <xdr:spPr>
        <a:xfrm flipV="1">
          <a:off x="14696439" y="5382895"/>
          <a:ext cx="0" cy="1465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14" name="【認定こども園・幼稚園・保育所】&#10;有形固定資産減価償却率最小値テキスト">
          <a:extLst>
            <a:ext uri="{FF2B5EF4-FFF2-40B4-BE49-F238E27FC236}">
              <a16:creationId xmlns:a16="http://schemas.microsoft.com/office/drawing/2014/main" id="{7ABBADE2-AF16-4957-9224-AFEB35DC2C0B}"/>
            </a:ext>
          </a:extLst>
        </xdr:cNvPr>
        <xdr:cNvSpPr txBox="1"/>
      </xdr:nvSpPr>
      <xdr:spPr>
        <a:xfrm>
          <a:off x="14735175" y="6855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15" name="直線コネクタ 414">
          <a:extLst>
            <a:ext uri="{FF2B5EF4-FFF2-40B4-BE49-F238E27FC236}">
              <a16:creationId xmlns:a16="http://schemas.microsoft.com/office/drawing/2014/main" id="{8DC10854-FAA4-4DDB-8D37-8C9EA0FA4A45}"/>
            </a:ext>
          </a:extLst>
        </xdr:cNvPr>
        <xdr:cNvCxnSpPr/>
      </xdr:nvCxnSpPr>
      <xdr:spPr>
        <a:xfrm>
          <a:off x="14611350" y="68484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144797</xdr:rowOff>
    </xdr:from>
    <xdr:ext cx="405111" cy="259045"/>
    <xdr:sp macro="" textlink="">
      <xdr:nvSpPr>
        <xdr:cNvPr id="416" name="【認定こども園・幼稚園・保育所】&#10;有形固定資産減価償却率最大値テキスト">
          <a:extLst>
            <a:ext uri="{FF2B5EF4-FFF2-40B4-BE49-F238E27FC236}">
              <a16:creationId xmlns:a16="http://schemas.microsoft.com/office/drawing/2014/main" id="{1F4924F3-309F-4CBA-8C3D-A265FF87DF98}"/>
            </a:ext>
          </a:extLst>
        </xdr:cNvPr>
        <xdr:cNvSpPr txBox="1"/>
      </xdr:nvSpPr>
      <xdr:spPr>
        <a:xfrm>
          <a:off x="14735175" y="517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26670</xdr:rowOff>
    </xdr:from>
    <xdr:to>
      <xdr:col>86</xdr:col>
      <xdr:colOff>25400</xdr:colOff>
      <xdr:row>33</xdr:row>
      <xdr:rowOff>26670</xdr:rowOff>
    </xdr:to>
    <xdr:cxnSp macro="">
      <xdr:nvCxnSpPr>
        <xdr:cNvPr id="417" name="直線コネクタ 416">
          <a:extLst>
            <a:ext uri="{FF2B5EF4-FFF2-40B4-BE49-F238E27FC236}">
              <a16:creationId xmlns:a16="http://schemas.microsoft.com/office/drawing/2014/main" id="{2E836FFB-4A2C-4092-9DBE-551C159443D3}"/>
            </a:ext>
          </a:extLst>
        </xdr:cNvPr>
        <xdr:cNvCxnSpPr/>
      </xdr:nvCxnSpPr>
      <xdr:spPr>
        <a:xfrm>
          <a:off x="14611350" y="538289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160672</xdr:rowOff>
    </xdr:from>
    <xdr:ext cx="405111" cy="259045"/>
    <xdr:sp macro="" textlink="">
      <xdr:nvSpPr>
        <xdr:cNvPr id="418" name="【認定こども園・幼稚園・保育所】&#10;有形固定資産減価償却率平均値テキスト">
          <a:extLst>
            <a:ext uri="{FF2B5EF4-FFF2-40B4-BE49-F238E27FC236}">
              <a16:creationId xmlns:a16="http://schemas.microsoft.com/office/drawing/2014/main" id="{18DFD16D-7092-4AEB-9BDB-482617F85788}"/>
            </a:ext>
          </a:extLst>
        </xdr:cNvPr>
        <xdr:cNvSpPr txBox="1"/>
      </xdr:nvSpPr>
      <xdr:spPr>
        <a:xfrm>
          <a:off x="14735175" y="60026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137795</xdr:rowOff>
    </xdr:from>
    <xdr:to>
      <xdr:col>85</xdr:col>
      <xdr:colOff>177800</xdr:colOff>
      <xdr:row>38</xdr:row>
      <xdr:rowOff>67945</xdr:rowOff>
    </xdr:to>
    <xdr:sp macro="" textlink="">
      <xdr:nvSpPr>
        <xdr:cNvPr id="419" name="フローチャート: 判断 418">
          <a:extLst>
            <a:ext uri="{FF2B5EF4-FFF2-40B4-BE49-F238E27FC236}">
              <a16:creationId xmlns:a16="http://schemas.microsoft.com/office/drawing/2014/main" id="{FE7603A2-0C1A-4D6A-8C62-EADD92679183}"/>
            </a:ext>
          </a:extLst>
        </xdr:cNvPr>
        <xdr:cNvSpPr/>
      </xdr:nvSpPr>
      <xdr:spPr>
        <a:xfrm>
          <a:off x="14649450" y="614172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67310</xdr:rowOff>
    </xdr:from>
    <xdr:to>
      <xdr:col>81</xdr:col>
      <xdr:colOff>101600</xdr:colOff>
      <xdr:row>37</xdr:row>
      <xdr:rowOff>168910</xdr:rowOff>
    </xdr:to>
    <xdr:sp macro="" textlink="">
      <xdr:nvSpPr>
        <xdr:cNvPr id="420" name="フローチャート: 判断 419">
          <a:extLst>
            <a:ext uri="{FF2B5EF4-FFF2-40B4-BE49-F238E27FC236}">
              <a16:creationId xmlns:a16="http://schemas.microsoft.com/office/drawing/2014/main" id="{41EB4B04-2DB2-4B64-A419-5403983F9C9E}"/>
            </a:ext>
          </a:extLst>
        </xdr:cNvPr>
        <xdr:cNvSpPr/>
      </xdr:nvSpPr>
      <xdr:spPr>
        <a:xfrm>
          <a:off x="13887450" y="606488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40640</xdr:rowOff>
    </xdr:from>
    <xdr:to>
      <xdr:col>76</xdr:col>
      <xdr:colOff>165100</xdr:colOff>
      <xdr:row>37</xdr:row>
      <xdr:rowOff>142240</xdr:rowOff>
    </xdr:to>
    <xdr:sp macro="" textlink="">
      <xdr:nvSpPr>
        <xdr:cNvPr id="421" name="フローチャート: 判断 420">
          <a:extLst>
            <a:ext uri="{FF2B5EF4-FFF2-40B4-BE49-F238E27FC236}">
              <a16:creationId xmlns:a16="http://schemas.microsoft.com/office/drawing/2014/main" id="{56710F7B-4A97-444A-ABCC-D1AC831A4962}"/>
            </a:ext>
          </a:extLst>
        </xdr:cNvPr>
        <xdr:cNvSpPr/>
      </xdr:nvSpPr>
      <xdr:spPr>
        <a:xfrm>
          <a:off x="13096875" y="604139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15875</xdr:rowOff>
    </xdr:from>
    <xdr:to>
      <xdr:col>72</xdr:col>
      <xdr:colOff>38100</xdr:colOff>
      <xdr:row>37</xdr:row>
      <xdr:rowOff>117475</xdr:rowOff>
    </xdr:to>
    <xdr:sp macro="" textlink="">
      <xdr:nvSpPr>
        <xdr:cNvPr id="422" name="フローチャート: 判断 421">
          <a:extLst>
            <a:ext uri="{FF2B5EF4-FFF2-40B4-BE49-F238E27FC236}">
              <a16:creationId xmlns:a16="http://schemas.microsoft.com/office/drawing/2014/main" id="{7E3FFB36-36A3-496D-9DC7-337614E3A6B3}"/>
            </a:ext>
          </a:extLst>
        </xdr:cNvPr>
        <xdr:cNvSpPr/>
      </xdr:nvSpPr>
      <xdr:spPr>
        <a:xfrm>
          <a:off x="12296775" y="601662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166370</xdr:rowOff>
    </xdr:from>
    <xdr:to>
      <xdr:col>67</xdr:col>
      <xdr:colOff>101600</xdr:colOff>
      <xdr:row>37</xdr:row>
      <xdr:rowOff>96520</xdr:rowOff>
    </xdr:to>
    <xdr:sp macro="" textlink="">
      <xdr:nvSpPr>
        <xdr:cNvPr id="423" name="フローチャート: 判断 422">
          <a:extLst>
            <a:ext uri="{FF2B5EF4-FFF2-40B4-BE49-F238E27FC236}">
              <a16:creationId xmlns:a16="http://schemas.microsoft.com/office/drawing/2014/main" id="{D76DCADA-5A85-4FDF-8961-E3618A563C26}"/>
            </a:ext>
          </a:extLst>
        </xdr:cNvPr>
        <xdr:cNvSpPr/>
      </xdr:nvSpPr>
      <xdr:spPr>
        <a:xfrm>
          <a:off x="11487150" y="600202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2B8B9FC2-EB46-46EB-9306-B16E1B0F473A}"/>
            </a:ext>
          </a:extLst>
        </xdr:cNvPr>
        <xdr:cNvSpPr txBox="1"/>
      </xdr:nvSpPr>
      <xdr:spPr>
        <a:xfrm>
          <a:off x="14525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B7E760C0-FBD9-4CAF-9097-C7D3EE3A0B40}"/>
            </a:ext>
          </a:extLst>
        </xdr:cNvPr>
        <xdr:cNvSpPr txBox="1"/>
      </xdr:nvSpPr>
      <xdr:spPr>
        <a:xfrm>
          <a:off x="13763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38D108D0-A754-4E28-A5A4-A8A581563135}"/>
            </a:ext>
          </a:extLst>
        </xdr:cNvPr>
        <xdr:cNvSpPr txBox="1"/>
      </xdr:nvSpPr>
      <xdr:spPr>
        <a:xfrm>
          <a:off x="129730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C9729C50-BCF3-4AE1-8414-80E45BA43700}"/>
            </a:ext>
          </a:extLst>
        </xdr:cNvPr>
        <xdr:cNvSpPr txBox="1"/>
      </xdr:nvSpPr>
      <xdr:spPr>
        <a:xfrm>
          <a:off x="121729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12BBA9EE-6488-4E60-BF05-E64421FB4175}"/>
            </a:ext>
          </a:extLst>
        </xdr:cNvPr>
        <xdr:cNvSpPr txBox="1"/>
      </xdr:nvSpPr>
      <xdr:spPr>
        <a:xfrm>
          <a:off x="11363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166370</xdr:rowOff>
    </xdr:from>
    <xdr:to>
      <xdr:col>85</xdr:col>
      <xdr:colOff>177800</xdr:colOff>
      <xdr:row>38</xdr:row>
      <xdr:rowOff>96520</xdr:rowOff>
    </xdr:to>
    <xdr:sp macro="" textlink="">
      <xdr:nvSpPr>
        <xdr:cNvPr id="429" name="楕円 428">
          <a:extLst>
            <a:ext uri="{FF2B5EF4-FFF2-40B4-BE49-F238E27FC236}">
              <a16:creationId xmlns:a16="http://schemas.microsoft.com/office/drawing/2014/main" id="{705AFE79-DCFB-4F4C-80F5-1D5226A77730}"/>
            </a:ext>
          </a:extLst>
        </xdr:cNvPr>
        <xdr:cNvSpPr/>
      </xdr:nvSpPr>
      <xdr:spPr>
        <a:xfrm>
          <a:off x="14649450" y="616394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144797</xdr:rowOff>
    </xdr:from>
    <xdr:ext cx="405111" cy="259045"/>
    <xdr:sp macro="" textlink="">
      <xdr:nvSpPr>
        <xdr:cNvPr id="430" name="【認定こども園・幼稚園・保育所】&#10;有形固定資産減価償却率該当値テキスト">
          <a:extLst>
            <a:ext uri="{FF2B5EF4-FFF2-40B4-BE49-F238E27FC236}">
              <a16:creationId xmlns:a16="http://schemas.microsoft.com/office/drawing/2014/main" id="{76017963-DA95-4DB1-BB78-961C768DD768}"/>
            </a:ext>
          </a:extLst>
        </xdr:cNvPr>
        <xdr:cNvSpPr txBox="1"/>
      </xdr:nvSpPr>
      <xdr:spPr>
        <a:xfrm>
          <a:off x="14735175" y="614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128270</xdr:rowOff>
    </xdr:from>
    <xdr:to>
      <xdr:col>81</xdr:col>
      <xdr:colOff>101600</xdr:colOff>
      <xdr:row>38</xdr:row>
      <xdr:rowOff>58420</xdr:rowOff>
    </xdr:to>
    <xdr:sp macro="" textlink="">
      <xdr:nvSpPr>
        <xdr:cNvPr id="431" name="楕円 430">
          <a:extLst>
            <a:ext uri="{FF2B5EF4-FFF2-40B4-BE49-F238E27FC236}">
              <a16:creationId xmlns:a16="http://schemas.microsoft.com/office/drawing/2014/main" id="{24B75371-C349-4E52-A981-937D2381DB43}"/>
            </a:ext>
          </a:extLst>
        </xdr:cNvPr>
        <xdr:cNvSpPr/>
      </xdr:nvSpPr>
      <xdr:spPr>
        <a:xfrm>
          <a:off x="13887450" y="612584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7620</xdr:rowOff>
    </xdr:from>
    <xdr:to>
      <xdr:col>85</xdr:col>
      <xdr:colOff>127000</xdr:colOff>
      <xdr:row>38</xdr:row>
      <xdr:rowOff>45720</xdr:rowOff>
    </xdr:to>
    <xdr:cxnSp macro="">
      <xdr:nvCxnSpPr>
        <xdr:cNvPr id="432" name="直線コネクタ 431">
          <a:extLst>
            <a:ext uri="{FF2B5EF4-FFF2-40B4-BE49-F238E27FC236}">
              <a16:creationId xmlns:a16="http://schemas.microsoft.com/office/drawing/2014/main" id="{3D49D079-0E7D-49F2-8426-2B4752940D17}"/>
            </a:ext>
          </a:extLst>
        </xdr:cNvPr>
        <xdr:cNvCxnSpPr/>
      </xdr:nvCxnSpPr>
      <xdr:spPr>
        <a:xfrm>
          <a:off x="13935075" y="6173470"/>
          <a:ext cx="762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80645</xdr:rowOff>
    </xdr:from>
    <xdr:to>
      <xdr:col>76</xdr:col>
      <xdr:colOff>165100</xdr:colOff>
      <xdr:row>38</xdr:row>
      <xdr:rowOff>10795</xdr:rowOff>
    </xdr:to>
    <xdr:sp macro="" textlink="">
      <xdr:nvSpPr>
        <xdr:cNvPr id="433" name="楕円 432">
          <a:extLst>
            <a:ext uri="{FF2B5EF4-FFF2-40B4-BE49-F238E27FC236}">
              <a16:creationId xmlns:a16="http://schemas.microsoft.com/office/drawing/2014/main" id="{393190FA-2F82-4222-A36B-BF216FD76989}"/>
            </a:ext>
          </a:extLst>
        </xdr:cNvPr>
        <xdr:cNvSpPr/>
      </xdr:nvSpPr>
      <xdr:spPr>
        <a:xfrm>
          <a:off x="13096875" y="608457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131445</xdr:rowOff>
    </xdr:from>
    <xdr:to>
      <xdr:col>81</xdr:col>
      <xdr:colOff>50800</xdr:colOff>
      <xdr:row>38</xdr:row>
      <xdr:rowOff>7620</xdr:rowOff>
    </xdr:to>
    <xdr:cxnSp macro="">
      <xdr:nvCxnSpPr>
        <xdr:cNvPr id="434" name="直線コネクタ 433">
          <a:extLst>
            <a:ext uri="{FF2B5EF4-FFF2-40B4-BE49-F238E27FC236}">
              <a16:creationId xmlns:a16="http://schemas.microsoft.com/office/drawing/2014/main" id="{4562E583-D922-4625-922B-74CB6C4D226E}"/>
            </a:ext>
          </a:extLst>
        </xdr:cNvPr>
        <xdr:cNvCxnSpPr/>
      </xdr:nvCxnSpPr>
      <xdr:spPr>
        <a:xfrm>
          <a:off x="13144500" y="6132195"/>
          <a:ext cx="790575" cy="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27305</xdr:rowOff>
    </xdr:from>
    <xdr:to>
      <xdr:col>72</xdr:col>
      <xdr:colOff>38100</xdr:colOff>
      <xdr:row>37</xdr:row>
      <xdr:rowOff>128905</xdr:rowOff>
    </xdr:to>
    <xdr:sp macro="" textlink="">
      <xdr:nvSpPr>
        <xdr:cNvPr id="435" name="楕円 434">
          <a:extLst>
            <a:ext uri="{FF2B5EF4-FFF2-40B4-BE49-F238E27FC236}">
              <a16:creationId xmlns:a16="http://schemas.microsoft.com/office/drawing/2014/main" id="{7C5C2838-1FFF-4141-B0BA-2235F366303B}"/>
            </a:ext>
          </a:extLst>
        </xdr:cNvPr>
        <xdr:cNvSpPr/>
      </xdr:nvSpPr>
      <xdr:spPr>
        <a:xfrm>
          <a:off x="12296775" y="603123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78105</xdr:rowOff>
    </xdr:from>
    <xdr:to>
      <xdr:col>76</xdr:col>
      <xdr:colOff>114300</xdr:colOff>
      <xdr:row>37</xdr:row>
      <xdr:rowOff>131445</xdr:rowOff>
    </xdr:to>
    <xdr:cxnSp macro="">
      <xdr:nvCxnSpPr>
        <xdr:cNvPr id="436" name="直線コネクタ 435">
          <a:extLst>
            <a:ext uri="{FF2B5EF4-FFF2-40B4-BE49-F238E27FC236}">
              <a16:creationId xmlns:a16="http://schemas.microsoft.com/office/drawing/2014/main" id="{11CC0CA9-827E-4BB1-9BDC-5D102EE9A340}"/>
            </a:ext>
          </a:extLst>
        </xdr:cNvPr>
        <xdr:cNvCxnSpPr/>
      </xdr:nvCxnSpPr>
      <xdr:spPr>
        <a:xfrm>
          <a:off x="12344400" y="6078855"/>
          <a:ext cx="8001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145415</xdr:rowOff>
    </xdr:from>
    <xdr:to>
      <xdr:col>67</xdr:col>
      <xdr:colOff>101600</xdr:colOff>
      <xdr:row>37</xdr:row>
      <xdr:rowOff>75565</xdr:rowOff>
    </xdr:to>
    <xdr:sp macro="" textlink="">
      <xdr:nvSpPr>
        <xdr:cNvPr id="437" name="楕円 436">
          <a:extLst>
            <a:ext uri="{FF2B5EF4-FFF2-40B4-BE49-F238E27FC236}">
              <a16:creationId xmlns:a16="http://schemas.microsoft.com/office/drawing/2014/main" id="{BEC500B4-2F70-43CF-A012-7537ECD76046}"/>
            </a:ext>
          </a:extLst>
        </xdr:cNvPr>
        <xdr:cNvSpPr/>
      </xdr:nvSpPr>
      <xdr:spPr>
        <a:xfrm>
          <a:off x="11487150" y="598106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24765</xdr:rowOff>
    </xdr:from>
    <xdr:to>
      <xdr:col>71</xdr:col>
      <xdr:colOff>177800</xdr:colOff>
      <xdr:row>37</xdr:row>
      <xdr:rowOff>78105</xdr:rowOff>
    </xdr:to>
    <xdr:cxnSp macro="">
      <xdr:nvCxnSpPr>
        <xdr:cNvPr id="438" name="直線コネクタ 437">
          <a:extLst>
            <a:ext uri="{FF2B5EF4-FFF2-40B4-BE49-F238E27FC236}">
              <a16:creationId xmlns:a16="http://schemas.microsoft.com/office/drawing/2014/main" id="{AE5937DF-3D82-4E27-B948-35248FF0BD01}"/>
            </a:ext>
          </a:extLst>
        </xdr:cNvPr>
        <xdr:cNvCxnSpPr/>
      </xdr:nvCxnSpPr>
      <xdr:spPr>
        <a:xfrm>
          <a:off x="11534775" y="6028690"/>
          <a:ext cx="809625" cy="50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13987</xdr:rowOff>
    </xdr:from>
    <xdr:ext cx="405111" cy="259045"/>
    <xdr:sp macro="" textlink="">
      <xdr:nvSpPr>
        <xdr:cNvPr id="439" name="n_1aveValue【認定こども園・幼稚園・保育所】&#10;有形固定資産減価償却率">
          <a:extLst>
            <a:ext uri="{FF2B5EF4-FFF2-40B4-BE49-F238E27FC236}">
              <a16:creationId xmlns:a16="http://schemas.microsoft.com/office/drawing/2014/main" id="{7C7F793D-34CE-456D-9BCF-2030542D024A}"/>
            </a:ext>
          </a:extLst>
        </xdr:cNvPr>
        <xdr:cNvSpPr txBox="1"/>
      </xdr:nvSpPr>
      <xdr:spPr>
        <a:xfrm>
          <a:off x="13745219" y="5849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158767</xdr:rowOff>
    </xdr:from>
    <xdr:ext cx="405111" cy="259045"/>
    <xdr:sp macro="" textlink="">
      <xdr:nvSpPr>
        <xdr:cNvPr id="440" name="n_2aveValue【認定こども園・幼稚園・保育所】&#10;有形固定資産減価償却率">
          <a:extLst>
            <a:ext uri="{FF2B5EF4-FFF2-40B4-BE49-F238E27FC236}">
              <a16:creationId xmlns:a16="http://schemas.microsoft.com/office/drawing/2014/main" id="{64EB927C-AEB3-4E98-885A-0911E8265193}"/>
            </a:ext>
          </a:extLst>
        </xdr:cNvPr>
        <xdr:cNvSpPr txBox="1"/>
      </xdr:nvSpPr>
      <xdr:spPr>
        <a:xfrm>
          <a:off x="12964169" y="5838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134002</xdr:rowOff>
    </xdr:from>
    <xdr:ext cx="405111" cy="259045"/>
    <xdr:sp macro="" textlink="">
      <xdr:nvSpPr>
        <xdr:cNvPr id="441" name="n_3aveValue【認定こども園・幼稚園・保育所】&#10;有形固定資産減価償却率">
          <a:extLst>
            <a:ext uri="{FF2B5EF4-FFF2-40B4-BE49-F238E27FC236}">
              <a16:creationId xmlns:a16="http://schemas.microsoft.com/office/drawing/2014/main" id="{8A897134-FEC9-4167-8DB6-133A9A8BC004}"/>
            </a:ext>
          </a:extLst>
        </xdr:cNvPr>
        <xdr:cNvSpPr txBox="1"/>
      </xdr:nvSpPr>
      <xdr:spPr>
        <a:xfrm>
          <a:off x="12164069" y="581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87647</xdr:rowOff>
    </xdr:from>
    <xdr:ext cx="405111" cy="259045"/>
    <xdr:sp macro="" textlink="">
      <xdr:nvSpPr>
        <xdr:cNvPr id="442" name="n_4aveValue【認定こども園・幼稚園・保育所】&#10;有形固定資産減価償却率">
          <a:extLst>
            <a:ext uri="{FF2B5EF4-FFF2-40B4-BE49-F238E27FC236}">
              <a16:creationId xmlns:a16="http://schemas.microsoft.com/office/drawing/2014/main" id="{13AA178F-3F29-42D0-962A-5684F2D3243E}"/>
            </a:ext>
          </a:extLst>
        </xdr:cNvPr>
        <xdr:cNvSpPr txBox="1"/>
      </xdr:nvSpPr>
      <xdr:spPr>
        <a:xfrm>
          <a:off x="1135444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49547</xdr:rowOff>
    </xdr:from>
    <xdr:ext cx="405111" cy="259045"/>
    <xdr:sp macro="" textlink="">
      <xdr:nvSpPr>
        <xdr:cNvPr id="443" name="n_1mainValue【認定こども園・幼稚園・保育所】&#10;有形固定資産減価償却率">
          <a:extLst>
            <a:ext uri="{FF2B5EF4-FFF2-40B4-BE49-F238E27FC236}">
              <a16:creationId xmlns:a16="http://schemas.microsoft.com/office/drawing/2014/main" id="{BAB748B1-4C52-4144-A7D8-A0980B65A903}"/>
            </a:ext>
          </a:extLst>
        </xdr:cNvPr>
        <xdr:cNvSpPr txBox="1"/>
      </xdr:nvSpPr>
      <xdr:spPr>
        <a:xfrm>
          <a:off x="13745219" y="620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1922</xdr:rowOff>
    </xdr:from>
    <xdr:ext cx="405111" cy="259045"/>
    <xdr:sp macro="" textlink="">
      <xdr:nvSpPr>
        <xdr:cNvPr id="444" name="n_2mainValue【認定こども園・幼稚園・保育所】&#10;有形固定資産減価償却率">
          <a:extLst>
            <a:ext uri="{FF2B5EF4-FFF2-40B4-BE49-F238E27FC236}">
              <a16:creationId xmlns:a16="http://schemas.microsoft.com/office/drawing/2014/main" id="{4620A8A4-C7AA-499F-9228-539D4834A74E}"/>
            </a:ext>
          </a:extLst>
        </xdr:cNvPr>
        <xdr:cNvSpPr txBox="1"/>
      </xdr:nvSpPr>
      <xdr:spPr>
        <a:xfrm>
          <a:off x="12964169" y="616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120032</xdr:rowOff>
    </xdr:from>
    <xdr:ext cx="405111" cy="259045"/>
    <xdr:sp macro="" textlink="">
      <xdr:nvSpPr>
        <xdr:cNvPr id="445" name="n_3mainValue【認定こども園・幼稚園・保育所】&#10;有形固定資産減価償却率">
          <a:extLst>
            <a:ext uri="{FF2B5EF4-FFF2-40B4-BE49-F238E27FC236}">
              <a16:creationId xmlns:a16="http://schemas.microsoft.com/office/drawing/2014/main" id="{B81EF46C-1D2D-4A73-94BA-3BA5A73FF049}"/>
            </a:ext>
          </a:extLst>
        </xdr:cNvPr>
        <xdr:cNvSpPr txBox="1"/>
      </xdr:nvSpPr>
      <xdr:spPr>
        <a:xfrm>
          <a:off x="12164069" y="6123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92092</xdr:rowOff>
    </xdr:from>
    <xdr:ext cx="405111" cy="259045"/>
    <xdr:sp macro="" textlink="">
      <xdr:nvSpPr>
        <xdr:cNvPr id="446" name="n_4mainValue【認定こども園・幼稚園・保育所】&#10;有形固定資産減価償却率">
          <a:extLst>
            <a:ext uri="{FF2B5EF4-FFF2-40B4-BE49-F238E27FC236}">
              <a16:creationId xmlns:a16="http://schemas.microsoft.com/office/drawing/2014/main" id="{656A51C7-B9CE-43B9-AA69-63AC8101A41F}"/>
            </a:ext>
          </a:extLst>
        </xdr:cNvPr>
        <xdr:cNvSpPr txBox="1"/>
      </xdr:nvSpPr>
      <xdr:spPr>
        <a:xfrm>
          <a:off x="11354444" y="576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a:extLst>
            <a:ext uri="{FF2B5EF4-FFF2-40B4-BE49-F238E27FC236}">
              <a16:creationId xmlns:a16="http://schemas.microsoft.com/office/drawing/2014/main" id="{86914877-00EE-4927-A6BB-5E74AAB676A6}"/>
            </a:ext>
          </a:extLst>
        </xdr:cNvPr>
        <xdr:cNvSpPr/>
      </xdr:nvSpPr>
      <xdr:spPr>
        <a:xfrm>
          <a:off x="16459200" y="39719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a:extLst>
            <a:ext uri="{FF2B5EF4-FFF2-40B4-BE49-F238E27FC236}">
              <a16:creationId xmlns:a16="http://schemas.microsoft.com/office/drawing/2014/main" id="{34D91AF0-80E6-4C2D-AB23-02892FEB7FED}"/>
            </a:ext>
          </a:extLst>
        </xdr:cNvPr>
        <xdr:cNvSpPr/>
      </xdr:nvSpPr>
      <xdr:spPr>
        <a:xfrm>
          <a:off x="165830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a:extLst>
            <a:ext uri="{FF2B5EF4-FFF2-40B4-BE49-F238E27FC236}">
              <a16:creationId xmlns:a16="http://schemas.microsoft.com/office/drawing/2014/main" id="{5BC31C84-B5A2-4F30-B947-43C7C88F28B8}"/>
            </a:ext>
          </a:extLst>
        </xdr:cNvPr>
        <xdr:cNvSpPr/>
      </xdr:nvSpPr>
      <xdr:spPr>
        <a:xfrm>
          <a:off x="165830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a:extLst>
            <a:ext uri="{FF2B5EF4-FFF2-40B4-BE49-F238E27FC236}">
              <a16:creationId xmlns:a16="http://schemas.microsoft.com/office/drawing/2014/main" id="{22D4F12A-8C39-4BCB-89CA-FDB6CC0B1C6D}"/>
            </a:ext>
          </a:extLst>
        </xdr:cNvPr>
        <xdr:cNvSpPr/>
      </xdr:nvSpPr>
      <xdr:spPr>
        <a:xfrm>
          <a:off x="174879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a:extLst>
            <a:ext uri="{FF2B5EF4-FFF2-40B4-BE49-F238E27FC236}">
              <a16:creationId xmlns:a16="http://schemas.microsoft.com/office/drawing/2014/main" id="{5DF3E3B1-EF50-49F2-8BC6-3DEE544FF67E}"/>
            </a:ext>
          </a:extLst>
        </xdr:cNvPr>
        <xdr:cNvSpPr/>
      </xdr:nvSpPr>
      <xdr:spPr>
        <a:xfrm>
          <a:off x="174879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a:extLst>
            <a:ext uri="{FF2B5EF4-FFF2-40B4-BE49-F238E27FC236}">
              <a16:creationId xmlns:a16="http://schemas.microsoft.com/office/drawing/2014/main" id="{67BC4B83-B5C6-492B-A8FC-6AB9C9E65F53}"/>
            </a:ext>
          </a:extLst>
        </xdr:cNvPr>
        <xdr:cNvSpPr/>
      </xdr:nvSpPr>
      <xdr:spPr>
        <a:xfrm>
          <a:off x="185166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a:extLst>
            <a:ext uri="{FF2B5EF4-FFF2-40B4-BE49-F238E27FC236}">
              <a16:creationId xmlns:a16="http://schemas.microsoft.com/office/drawing/2014/main" id="{51147870-A1DD-4C60-9C8B-2F0725FA1255}"/>
            </a:ext>
          </a:extLst>
        </xdr:cNvPr>
        <xdr:cNvSpPr/>
      </xdr:nvSpPr>
      <xdr:spPr>
        <a:xfrm>
          <a:off x="185166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a:extLst>
            <a:ext uri="{FF2B5EF4-FFF2-40B4-BE49-F238E27FC236}">
              <a16:creationId xmlns:a16="http://schemas.microsoft.com/office/drawing/2014/main" id="{7BE43F94-6775-4B57-9D4D-E0290C5EDCF2}"/>
            </a:ext>
          </a:extLst>
        </xdr:cNvPr>
        <xdr:cNvSpPr/>
      </xdr:nvSpPr>
      <xdr:spPr>
        <a:xfrm>
          <a:off x="16459200" y="50482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a:extLst>
            <a:ext uri="{FF2B5EF4-FFF2-40B4-BE49-F238E27FC236}">
              <a16:creationId xmlns:a16="http://schemas.microsoft.com/office/drawing/2014/main" id="{5AC41200-8041-4143-AD1C-2C8675C80B60}"/>
            </a:ext>
          </a:extLst>
        </xdr:cNvPr>
        <xdr:cNvSpPr txBox="1"/>
      </xdr:nvSpPr>
      <xdr:spPr>
        <a:xfrm>
          <a:off x="16440150"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a:extLst>
            <a:ext uri="{FF2B5EF4-FFF2-40B4-BE49-F238E27FC236}">
              <a16:creationId xmlns:a16="http://schemas.microsoft.com/office/drawing/2014/main" id="{180FA789-A9CA-4D30-BF7B-BA15366DE8F8}"/>
            </a:ext>
          </a:extLst>
        </xdr:cNvPr>
        <xdr:cNvCxnSpPr/>
      </xdr:nvCxnSpPr>
      <xdr:spPr>
        <a:xfrm>
          <a:off x="16459200" y="7210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a:extLst>
            <a:ext uri="{FF2B5EF4-FFF2-40B4-BE49-F238E27FC236}">
              <a16:creationId xmlns:a16="http://schemas.microsoft.com/office/drawing/2014/main" id="{9646DD11-ED45-4C8C-9E60-0A82621B75A3}"/>
            </a:ext>
          </a:extLst>
        </xdr:cNvPr>
        <xdr:cNvCxnSpPr/>
      </xdr:nvCxnSpPr>
      <xdr:spPr>
        <a:xfrm>
          <a:off x="16459200" y="678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a:extLst>
            <a:ext uri="{FF2B5EF4-FFF2-40B4-BE49-F238E27FC236}">
              <a16:creationId xmlns:a16="http://schemas.microsoft.com/office/drawing/2014/main" id="{2616966D-21C1-4FA7-821E-9D4E4A073801}"/>
            </a:ext>
          </a:extLst>
        </xdr:cNvPr>
        <xdr:cNvSpPr txBox="1"/>
      </xdr:nvSpPr>
      <xdr:spPr>
        <a:xfrm>
          <a:off x="16052346" y="664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a:extLst>
            <a:ext uri="{FF2B5EF4-FFF2-40B4-BE49-F238E27FC236}">
              <a16:creationId xmlns:a16="http://schemas.microsoft.com/office/drawing/2014/main" id="{9D1C6C8C-AFEF-41B4-B690-541F4E62C665}"/>
            </a:ext>
          </a:extLst>
        </xdr:cNvPr>
        <xdr:cNvCxnSpPr/>
      </xdr:nvCxnSpPr>
      <xdr:spPr>
        <a:xfrm>
          <a:off x="16459200" y="6343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a:extLst>
            <a:ext uri="{FF2B5EF4-FFF2-40B4-BE49-F238E27FC236}">
              <a16:creationId xmlns:a16="http://schemas.microsoft.com/office/drawing/2014/main" id="{C687F407-B6DC-4DCB-B4AE-4BF805821909}"/>
            </a:ext>
          </a:extLst>
        </xdr:cNvPr>
        <xdr:cNvSpPr txBox="1"/>
      </xdr:nvSpPr>
      <xdr:spPr>
        <a:xfrm>
          <a:off x="16052346"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a:extLst>
            <a:ext uri="{FF2B5EF4-FFF2-40B4-BE49-F238E27FC236}">
              <a16:creationId xmlns:a16="http://schemas.microsoft.com/office/drawing/2014/main" id="{EDC6575F-65FA-48A9-81A4-D81FF6F0C30A}"/>
            </a:ext>
          </a:extLst>
        </xdr:cNvPr>
        <xdr:cNvCxnSpPr/>
      </xdr:nvCxnSpPr>
      <xdr:spPr>
        <a:xfrm>
          <a:off x="16459200" y="59150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a:extLst>
            <a:ext uri="{FF2B5EF4-FFF2-40B4-BE49-F238E27FC236}">
              <a16:creationId xmlns:a16="http://schemas.microsoft.com/office/drawing/2014/main" id="{5A22C500-27C8-41FF-B138-DA43C22CA2AA}"/>
            </a:ext>
          </a:extLst>
        </xdr:cNvPr>
        <xdr:cNvSpPr txBox="1"/>
      </xdr:nvSpPr>
      <xdr:spPr>
        <a:xfrm>
          <a:off x="16052346" y="57791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a:extLst>
            <a:ext uri="{FF2B5EF4-FFF2-40B4-BE49-F238E27FC236}">
              <a16:creationId xmlns:a16="http://schemas.microsoft.com/office/drawing/2014/main" id="{511F57E7-2F26-4851-9A82-ECCEEB5500E0}"/>
            </a:ext>
          </a:extLst>
        </xdr:cNvPr>
        <xdr:cNvCxnSpPr/>
      </xdr:nvCxnSpPr>
      <xdr:spPr>
        <a:xfrm>
          <a:off x="16459200" y="548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a:extLst>
            <a:ext uri="{FF2B5EF4-FFF2-40B4-BE49-F238E27FC236}">
              <a16:creationId xmlns:a16="http://schemas.microsoft.com/office/drawing/2014/main" id="{C6534500-A260-478A-90AA-D1E8151F2CD6}"/>
            </a:ext>
          </a:extLst>
        </xdr:cNvPr>
        <xdr:cNvSpPr txBox="1"/>
      </xdr:nvSpPr>
      <xdr:spPr>
        <a:xfrm>
          <a:off x="16052346" y="53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a:extLst>
            <a:ext uri="{FF2B5EF4-FFF2-40B4-BE49-F238E27FC236}">
              <a16:creationId xmlns:a16="http://schemas.microsoft.com/office/drawing/2014/main" id="{19A2201D-E11B-4D28-93A0-61635464F529}"/>
            </a:ext>
          </a:extLst>
        </xdr:cNvPr>
        <xdr:cNvCxnSpPr/>
      </xdr:nvCxnSpPr>
      <xdr:spPr>
        <a:xfrm>
          <a:off x="16459200" y="504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a:extLst>
            <a:ext uri="{FF2B5EF4-FFF2-40B4-BE49-F238E27FC236}">
              <a16:creationId xmlns:a16="http://schemas.microsoft.com/office/drawing/2014/main" id="{85E33A69-AC03-42D3-BA68-9312B2F15590}"/>
            </a:ext>
          </a:extLst>
        </xdr:cNvPr>
        <xdr:cNvSpPr txBox="1"/>
      </xdr:nvSpPr>
      <xdr:spPr>
        <a:xfrm>
          <a:off x="16052346" y="4912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a:extLst>
            <a:ext uri="{FF2B5EF4-FFF2-40B4-BE49-F238E27FC236}">
              <a16:creationId xmlns:a16="http://schemas.microsoft.com/office/drawing/2014/main" id="{2DCBF1B1-2C85-449A-8A8E-BC0B16FA7D2C}"/>
            </a:ext>
          </a:extLst>
        </xdr:cNvPr>
        <xdr:cNvSpPr/>
      </xdr:nvSpPr>
      <xdr:spPr>
        <a:xfrm>
          <a:off x="16459200" y="50482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62484</xdr:rowOff>
    </xdr:from>
    <xdr:to>
      <xdr:col>116</xdr:col>
      <xdr:colOff>62864</xdr:colOff>
      <xdr:row>41</xdr:row>
      <xdr:rowOff>89916</xdr:rowOff>
    </xdr:to>
    <xdr:cxnSp macro="">
      <xdr:nvCxnSpPr>
        <xdr:cNvPr id="468" name="直線コネクタ 467">
          <a:extLst>
            <a:ext uri="{FF2B5EF4-FFF2-40B4-BE49-F238E27FC236}">
              <a16:creationId xmlns:a16="http://schemas.microsoft.com/office/drawing/2014/main" id="{926F82AF-4DFA-4B9C-818A-B334A89AF01D}"/>
            </a:ext>
          </a:extLst>
        </xdr:cNvPr>
        <xdr:cNvCxnSpPr/>
      </xdr:nvCxnSpPr>
      <xdr:spPr>
        <a:xfrm flipV="1">
          <a:off x="19954239" y="5418709"/>
          <a:ext cx="0" cy="1316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93743</xdr:rowOff>
    </xdr:from>
    <xdr:ext cx="469744" cy="259045"/>
    <xdr:sp macro="" textlink="">
      <xdr:nvSpPr>
        <xdr:cNvPr id="469" name="【認定こども園・幼稚園・保育所】&#10;一人当たり面積最小値テキスト">
          <a:extLst>
            <a:ext uri="{FF2B5EF4-FFF2-40B4-BE49-F238E27FC236}">
              <a16:creationId xmlns:a16="http://schemas.microsoft.com/office/drawing/2014/main" id="{2A2C256D-7409-4CD5-AB0B-10ADF345A4E0}"/>
            </a:ext>
          </a:extLst>
        </xdr:cNvPr>
        <xdr:cNvSpPr txBox="1"/>
      </xdr:nvSpPr>
      <xdr:spPr>
        <a:xfrm>
          <a:off x="19992975" y="6742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89916</xdr:rowOff>
    </xdr:from>
    <xdr:to>
      <xdr:col>116</xdr:col>
      <xdr:colOff>152400</xdr:colOff>
      <xdr:row>41</xdr:row>
      <xdr:rowOff>89916</xdr:rowOff>
    </xdr:to>
    <xdr:cxnSp macro="">
      <xdr:nvCxnSpPr>
        <xdr:cNvPr id="470" name="直線コネクタ 469">
          <a:extLst>
            <a:ext uri="{FF2B5EF4-FFF2-40B4-BE49-F238E27FC236}">
              <a16:creationId xmlns:a16="http://schemas.microsoft.com/office/drawing/2014/main" id="{23493F2A-D4D0-4D2F-90D6-FD016FDF5525}"/>
            </a:ext>
          </a:extLst>
        </xdr:cNvPr>
        <xdr:cNvCxnSpPr/>
      </xdr:nvCxnSpPr>
      <xdr:spPr>
        <a:xfrm>
          <a:off x="19878675" y="673519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9161</xdr:rowOff>
    </xdr:from>
    <xdr:ext cx="469744" cy="259045"/>
    <xdr:sp macro="" textlink="">
      <xdr:nvSpPr>
        <xdr:cNvPr id="471" name="【認定こども園・幼稚園・保育所】&#10;一人当たり面積最大値テキスト">
          <a:extLst>
            <a:ext uri="{FF2B5EF4-FFF2-40B4-BE49-F238E27FC236}">
              <a16:creationId xmlns:a16="http://schemas.microsoft.com/office/drawing/2014/main" id="{4313CBBB-0C07-425D-8F62-E1FD2EF25DD5}"/>
            </a:ext>
          </a:extLst>
        </xdr:cNvPr>
        <xdr:cNvSpPr txBox="1"/>
      </xdr:nvSpPr>
      <xdr:spPr>
        <a:xfrm>
          <a:off x="19992975" y="5203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62484</xdr:rowOff>
    </xdr:from>
    <xdr:to>
      <xdr:col>116</xdr:col>
      <xdr:colOff>152400</xdr:colOff>
      <xdr:row>33</xdr:row>
      <xdr:rowOff>62484</xdr:rowOff>
    </xdr:to>
    <xdr:cxnSp macro="">
      <xdr:nvCxnSpPr>
        <xdr:cNvPr id="472" name="直線コネクタ 471">
          <a:extLst>
            <a:ext uri="{FF2B5EF4-FFF2-40B4-BE49-F238E27FC236}">
              <a16:creationId xmlns:a16="http://schemas.microsoft.com/office/drawing/2014/main" id="{F9AE0D71-C8CA-4DFD-8EA6-A073F77EA3EE}"/>
            </a:ext>
          </a:extLst>
        </xdr:cNvPr>
        <xdr:cNvCxnSpPr/>
      </xdr:nvCxnSpPr>
      <xdr:spPr>
        <a:xfrm>
          <a:off x="19878675" y="541870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70121</xdr:rowOff>
    </xdr:from>
    <xdr:ext cx="469744" cy="259045"/>
    <xdr:sp macro="" textlink="">
      <xdr:nvSpPr>
        <xdr:cNvPr id="473" name="【認定こども園・幼稚園・保育所】&#10;一人当たり面積平均値テキスト">
          <a:extLst>
            <a:ext uri="{FF2B5EF4-FFF2-40B4-BE49-F238E27FC236}">
              <a16:creationId xmlns:a16="http://schemas.microsoft.com/office/drawing/2014/main" id="{FBF6EB03-C8D1-4372-85BD-97038FA571B1}"/>
            </a:ext>
          </a:extLst>
        </xdr:cNvPr>
        <xdr:cNvSpPr txBox="1"/>
      </xdr:nvSpPr>
      <xdr:spPr>
        <a:xfrm>
          <a:off x="19992975" y="62296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91694</xdr:rowOff>
    </xdr:from>
    <xdr:to>
      <xdr:col>116</xdr:col>
      <xdr:colOff>114300</xdr:colOff>
      <xdr:row>39</xdr:row>
      <xdr:rowOff>21844</xdr:rowOff>
    </xdr:to>
    <xdr:sp macro="" textlink="">
      <xdr:nvSpPr>
        <xdr:cNvPr id="474" name="フローチャート: 判断 473">
          <a:extLst>
            <a:ext uri="{FF2B5EF4-FFF2-40B4-BE49-F238E27FC236}">
              <a16:creationId xmlns:a16="http://schemas.microsoft.com/office/drawing/2014/main" id="{D0627FC6-9EEB-4A86-BA38-F4C99E51251F}"/>
            </a:ext>
          </a:extLst>
        </xdr:cNvPr>
        <xdr:cNvSpPr/>
      </xdr:nvSpPr>
      <xdr:spPr>
        <a:xfrm>
          <a:off x="19897725" y="625119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100838</xdr:rowOff>
    </xdr:from>
    <xdr:to>
      <xdr:col>112</xdr:col>
      <xdr:colOff>38100</xdr:colOff>
      <xdr:row>39</xdr:row>
      <xdr:rowOff>30988</xdr:rowOff>
    </xdr:to>
    <xdr:sp macro="" textlink="">
      <xdr:nvSpPr>
        <xdr:cNvPr id="475" name="フローチャート: 判断 474">
          <a:extLst>
            <a:ext uri="{FF2B5EF4-FFF2-40B4-BE49-F238E27FC236}">
              <a16:creationId xmlns:a16="http://schemas.microsoft.com/office/drawing/2014/main" id="{8B6D72E0-A80A-4F13-AA5C-07E2F09E46E7}"/>
            </a:ext>
          </a:extLst>
        </xdr:cNvPr>
        <xdr:cNvSpPr/>
      </xdr:nvSpPr>
      <xdr:spPr>
        <a:xfrm>
          <a:off x="19154775" y="6266688"/>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105410</xdr:rowOff>
    </xdr:from>
    <xdr:to>
      <xdr:col>107</xdr:col>
      <xdr:colOff>101600</xdr:colOff>
      <xdr:row>39</xdr:row>
      <xdr:rowOff>35560</xdr:rowOff>
    </xdr:to>
    <xdr:sp macro="" textlink="">
      <xdr:nvSpPr>
        <xdr:cNvPr id="476" name="フローチャート: 判断 475">
          <a:extLst>
            <a:ext uri="{FF2B5EF4-FFF2-40B4-BE49-F238E27FC236}">
              <a16:creationId xmlns:a16="http://schemas.microsoft.com/office/drawing/2014/main" id="{A2E33E47-5EC9-4613-AA24-E511E77FC8AC}"/>
            </a:ext>
          </a:extLst>
        </xdr:cNvPr>
        <xdr:cNvSpPr/>
      </xdr:nvSpPr>
      <xdr:spPr>
        <a:xfrm>
          <a:off x="18345150" y="626491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109982</xdr:rowOff>
    </xdr:from>
    <xdr:to>
      <xdr:col>102</xdr:col>
      <xdr:colOff>165100</xdr:colOff>
      <xdr:row>39</xdr:row>
      <xdr:rowOff>40132</xdr:rowOff>
    </xdr:to>
    <xdr:sp macro="" textlink="">
      <xdr:nvSpPr>
        <xdr:cNvPr id="477" name="フローチャート: 判断 476">
          <a:extLst>
            <a:ext uri="{FF2B5EF4-FFF2-40B4-BE49-F238E27FC236}">
              <a16:creationId xmlns:a16="http://schemas.microsoft.com/office/drawing/2014/main" id="{3ED59010-41BF-4087-BAD5-32CE34D589A4}"/>
            </a:ext>
          </a:extLst>
        </xdr:cNvPr>
        <xdr:cNvSpPr/>
      </xdr:nvSpPr>
      <xdr:spPr>
        <a:xfrm>
          <a:off x="17554575" y="626948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109982</xdr:rowOff>
    </xdr:from>
    <xdr:to>
      <xdr:col>98</xdr:col>
      <xdr:colOff>38100</xdr:colOff>
      <xdr:row>39</xdr:row>
      <xdr:rowOff>40132</xdr:rowOff>
    </xdr:to>
    <xdr:sp macro="" textlink="">
      <xdr:nvSpPr>
        <xdr:cNvPr id="478" name="フローチャート: 判断 477">
          <a:extLst>
            <a:ext uri="{FF2B5EF4-FFF2-40B4-BE49-F238E27FC236}">
              <a16:creationId xmlns:a16="http://schemas.microsoft.com/office/drawing/2014/main" id="{A96E188D-4661-4471-A2F0-4A7562C55643}"/>
            </a:ext>
          </a:extLst>
        </xdr:cNvPr>
        <xdr:cNvSpPr/>
      </xdr:nvSpPr>
      <xdr:spPr>
        <a:xfrm>
          <a:off x="16754475" y="626948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BAC0970C-4F5F-4C95-8A08-8FAEBC107CD4}"/>
            </a:ext>
          </a:extLst>
        </xdr:cNvPr>
        <xdr:cNvSpPr txBox="1"/>
      </xdr:nvSpPr>
      <xdr:spPr>
        <a:xfrm>
          <a:off x="197834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7436D53B-0070-44B1-A0DC-9470C31F2B61}"/>
            </a:ext>
          </a:extLst>
        </xdr:cNvPr>
        <xdr:cNvSpPr txBox="1"/>
      </xdr:nvSpPr>
      <xdr:spPr>
        <a:xfrm>
          <a:off x="190309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4C275C8C-E535-4E76-902F-8D789E5CCA1B}"/>
            </a:ext>
          </a:extLst>
        </xdr:cNvPr>
        <xdr:cNvSpPr txBox="1"/>
      </xdr:nvSpPr>
      <xdr:spPr>
        <a:xfrm>
          <a:off x="18221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134584B1-562C-46A0-A257-F99CF846E8ED}"/>
            </a:ext>
          </a:extLst>
        </xdr:cNvPr>
        <xdr:cNvSpPr txBox="1"/>
      </xdr:nvSpPr>
      <xdr:spPr>
        <a:xfrm>
          <a:off x="174307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A2A45B4E-8BDF-46B5-A684-BD8A574942A8}"/>
            </a:ext>
          </a:extLst>
        </xdr:cNvPr>
        <xdr:cNvSpPr txBox="1"/>
      </xdr:nvSpPr>
      <xdr:spPr>
        <a:xfrm>
          <a:off x="166306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7112</xdr:rowOff>
    </xdr:from>
    <xdr:to>
      <xdr:col>116</xdr:col>
      <xdr:colOff>114300</xdr:colOff>
      <xdr:row>37</xdr:row>
      <xdr:rowOff>108712</xdr:rowOff>
    </xdr:to>
    <xdr:sp macro="" textlink="">
      <xdr:nvSpPr>
        <xdr:cNvPr id="484" name="楕円 483">
          <a:extLst>
            <a:ext uri="{FF2B5EF4-FFF2-40B4-BE49-F238E27FC236}">
              <a16:creationId xmlns:a16="http://schemas.microsoft.com/office/drawing/2014/main" id="{2AA5AE2C-A18E-4B4F-9BAD-63A83E7E8A06}"/>
            </a:ext>
          </a:extLst>
        </xdr:cNvPr>
        <xdr:cNvSpPr/>
      </xdr:nvSpPr>
      <xdr:spPr>
        <a:xfrm>
          <a:off x="19897725" y="601103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29989</xdr:rowOff>
    </xdr:from>
    <xdr:ext cx="469744" cy="259045"/>
    <xdr:sp macro="" textlink="">
      <xdr:nvSpPr>
        <xdr:cNvPr id="485" name="【認定こども園・幼稚園・保育所】&#10;一人当たり面積該当値テキスト">
          <a:extLst>
            <a:ext uri="{FF2B5EF4-FFF2-40B4-BE49-F238E27FC236}">
              <a16:creationId xmlns:a16="http://schemas.microsoft.com/office/drawing/2014/main" id="{44C3593E-9508-4388-BC5F-29F320E2BF0C}"/>
            </a:ext>
          </a:extLst>
        </xdr:cNvPr>
        <xdr:cNvSpPr txBox="1"/>
      </xdr:nvSpPr>
      <xdr:spPr>
        <a:xfrm>
          <a:off x="19992975" y="5865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11684</xdr:rowOff>
    </xdr:from>
    <xdr:to>
      <xdr:col>112</xdr:col>
      <xdr:colOff>38100</xdr:colOff>
      <xdr:row>37</xdr:row>
      <xdr:rowOff>113284</xdr:rowOff>
    </xdr:to>
    <xdr:sp macro="" textlink="">
      <xdr:nvSpPr>
        <xdr:cNvPr id="486" name="楕円 485">
          <a:extLst>
            <a:ext uri="{FF2B5EF4-FFF2-40B4-BE49-F238E27FC236}">
              <a16:creationId xmlns:a16="http://schemas.microsoft.com/office/drawing/2014/main" id="{5E15E7C9-B963-43F3-A29E-BFB738A7C200}"/>
            </a:ext>
          </a:extLst>
        </xdr:cNvPr>
        <xdr:cNvSpPr/>
      </xdr:nvSpPr>
      <xdr:spPr>
        <a:xfrm>
          <a:off x="19154775" y="6009259"/>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57912</xdr:rowOff>
    </xdr:from>
    <xdr:to>
      <xdr:col>116</xdr:col>
      <xdr:colOff>63500</xdr:colOff>
      <xdr:row>37</xdr:row>
      <xdr:rowOff>62484</xdr:rowOff>
    </xdr:to>
    <xdr:cxnSp macro="">
      <xdr:nvCxnSpPr>
        <xdr:cNvPr id="487" name="直線コネクタ 486">
          <a:extLst>
            <a:ext uri="{FF2B5EF4-FFF2-40B4-BE49-F238E27FC236}">
              <a16:creationId xmlns:a16="http://schemas.microsoft.com/office/drawing/2014/main" id="{92A56499-2DC6-41B3-9BF0-7A8B888A9B2E}"/>
            </a:ext>
          </a:extLst>
        </xdr:cNvPr>
        <xdr:cNvCxnSpPr/>
      </xdr:nvCxnSpPr>
      <xdr:spPr>
        <a:xfrm flipV="1">
          <a:off x="19202400" y="6058662"/>
          <a:ext cx="752475" cy="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13970</xdr:rowOff>
    </xdr:from>
    <xdr:to>
      <xdr:col>107</xdr:col>
      <xdr:colOff>101600</xdr:colOff>
      <xdr:row>37</xdr:row>
      <xdr:rowOff>115570</xdr:rowOff>
    </xdr:to>
    <xdr:sp macro="" textlink="">
      <xdr:nvSpPr>
        <xdr:cNvPr id="488" name="楕円 487">
          <a:extLst>
            <a:ext uri="{FF2B5EF4-FFF2-40B4-BE49-F238E27FC236}">
              <a16:creationId xmlns:a16="http://schemas.microsoft.com/office/drawing/2014/main" id="{8A4039D2-D44C-4008-998D-2D8EC351532E}"/>
            </a:ext>
          </a:extLst>
        </xdr:cNvPr>
        <xdr:cNvSpPr/>
      </xdr:nvSpPr>
      <xdr:spPr>
        <a:xfrm>
          <a:off x="18345150" y="601154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62484</xdr:rowOff>
    </xdr:from>
    <xdr:to>
      <xdr:col>111</xdr:col>
      <xdr:colOff>177800</xdr:colOff>
      <xdr:row>37</xdr:row>
      <xdr:rowOff>64770</xdr:rowOff>
    </xdr:to>
    <xdr:cxnSp macro="">
      <xdr:nvCxnSpPr>
        <xdr:cNvPr id="489" name="直線コネクタ 488">
          <a:extLst>
            <a:ext uri="{FF2B5EF4-FFF2-40B4-BE49-F238E27FC236}">
              <a16:creationId xmlns:a16="http://schemas.microsoft.com/office/drawing/2014/main" id="{8C804AA2-D841-4ACB-9418-05E4A372C296}"/>
            </a:ext>
          </a:extLst>
        </xdr:cNvPr>
        <xdr:cNvCxnSpPr/>
      </xdr:nvCxnSpPr>
      <xdr:spPr>
        <a:xfrm flipV="1">
          <a:off x="18392775" y="6066409"/>
          <a:ext cx="809625"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13970</xdr:rowOff>
    </xdr:from>
    <xdr:to>
      <xdr:col>102</xdr:col>
      <xdr:colOff>165100</xdr:colOff>
      <xdr:row>37</xdr:row>
      <xdr:rowOff>115570</xdr:rowOff>
    </xdr:to>
    <xdr:sp macro="" textlink="">
      <xdr:nvSpPr>
        <xdr:cNvPr id="490" name="楕円 489">
          <a:extLst>
            <a:ext uri="{FF2B5EF4-FFF2-40B4-BE49-F238E27FC236}">
              <a16:creationId xmlns:a16="http://schemas.microsoft.com/office/drawing/2014/main" id="{46041C7F-1DEA-44B5-87B9-900B77548F20}"/>
            </a:ext>
          </a:extLst>
        </xdr:cNvPr>
        <xdr:cNvSpPr/>
      </xdr:nvSpPr>
      <xdr:spPr>
        <a:xfrm>
          <a:off x="17554575" y="601154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64770</xdr:rowOff>
    </xdr:from>
    <xdr:to>
      <xdr:col>107</xdr:col>
      <xdr:colOff>50800</xdr:colOff>
      <xdr:row>37</xdr:row>
      <xdr:rowOff>64770</xdr:rowOff>
    </xdr:to>
    <xdr:cxnSp macro="">
      <xdr:nvCxnSpPr>
        <xdr:cNvPr id="491" name="直線コネクタ 490">
          <a:extLst>
            <a:ext uri="{FF2B5EF4-FFF2-40B4-BE49-F238E27FC236}">
              <a16:creationId xmlns:a16="http://schemas.microsoft.com/office/drawing/2014/main" id="{DCC57393-D9C9-49E3-8A74-5EEF11079EDC}"/>
            </a:ext>
          </a:extLst>
        </xdr:cNvPr>
        <xdr:cNvCxnSpPr/>
      </xdr:nvCxnSpPr>
      <xdr:spPr>
        <a:xfrm>
          <a:off x="17602200" y="606869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11684</xdr:rowOff>
    </xdr:from>
    <xdr:to>
      <xdr:col>98</xdr:col>
      <xdr:colOff>38100</xdr:colOff>
      <xdr:row>37</xdr:row>
      <xdr:rowOff>113284</xdr:rowOff>
    </xdr:to>
    <xdr:sp macro="" textlink="">
      <xdr:nvSpPr>
        <xdr:cNvPr id="492" name="楕円 491">
          <a:extLst>
            <a:ext uri="{FF2B5EF4-FFF2-40B4-BE49-F238E27FC236}">
              <a16:creationId xmlns:a16="http://schemas.microsoft.com/office/drawing/2014/main" id="{4150FBF7-3E6D-431E-9018-1132D1D9C826}"/>
            </a:ext>
          </a:extLst>
        </xdr:cNvPr>
        <xdr:cNvSpPr/>
      </xdr:nvSpPr>
      <xdr:spPr>
        <a:xfrm>
          <a:off x="16754475" y="6009259"/>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62484</xdr:rowOff>
    </xdr:from>
    <xdr:to>
      <xdr:col>102</xdr:col>
      <xdr:colOff>114300</xdr:colOff>
      <xdr:row>37</xdr:row>
      <xdr:rowOff>64770</xdr:rowOff>
    </xdr:to>
    <xdr:cxnSp macro="">
      <xdr:nvCxnSpPr>
        <xdr:cNvPr id="493" name="直線コネクタ 492">
          <a:extLst>
            <a:ext uri="{FF2B5EF4-FFF2-40B4-BE49-F238E27FC236}">
              <a16:creationId xmlns:a16="http://schemas.microsoft.com/office/drawing/2014/main" id="{566DE948-F1B0-43FE-AEFA-B79AA1575A6B}"/>
            </a:ext>
          </a:extLst>
        </xdr:cNvPr>
        <xdr:cNvCxnSpPr/>
      </xdr:nvCxnSpPr>
      <xdr:spPr>
        <a:xfrm>
          <a:off x="16802100" y="6066409"/>
          <a:ext cx="8001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22115</xdr:rowOff>
    </xdr:from>
    <xdr:ext cx="469744" cy="259045"/>
    <xdr:sp macro="" textlink="">
      <xdr:nvSpPr>
        <xdr:cNvPr id="494" name="n_1aveValue【認定こども園・幼稚園・保育所】&#10;一人当たり面積">
          <a:extLst>
            <a:ext uri="{FF2B5EF4-FFF2-40B4-BE49-F238E27FC236}">
              <a16:creationId xmlns:a16="http://schemas.microsoft.com/office/drawing/2014/main" id="{8B03F9A8-ADFE-485A-BB60-822B5061D187}"/>
            </a:ext>
          </a:extLst>
        </xdr:cNvPr>
        <xdr:cNvSpPr txBox="1"/>
      </xdr:nvSpPr>
      <xdr:spPr>
        <a:xfrm>
          <a:off x="18983402" y="634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26687</xdr:rowOff>
    </xdr:from>
    <xdr:ext cx="469744" cy="259045"/>
    <xdr:sp macro="" textlink="">
      <xdr:nvSpPr>
        <xdr:cNvPr id="495" name="n_2aveValue【認定こども園・幼稚園・保育所】&#10;一人当たり面積">
          <a:extLst>
            <a:ext uri="{FF2B5EF4-FFF2-40B4-BE49-F238E27FC236}">
              <a16:creationId xmlns:a16="http://schemas.microsoft.com/office/drawing/2014/main" id="{F8CF9848-50F6-4EAF-992B-D151B5412419}"/>
            </a:ext>
          </a:extLst>
        </xdr:cNvPr>
        <xdr:cNvSpPr txBox="1"/>
      </xdr:nvSpPr>
      <xdr:spPr>
        <a:xfrm>
          <a:off x="18183302" y="6354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31259</xdr:rowOff>
    </xdr:from>
    <xdr:ext cx="469744" cy="259045"/>
    <xdr:sp macro="" textlink="">
      <xdr:nvSpPr>
        <xdr:cNvPr id="496" name="n_3aveValue【認定こども園・幼稚園・保育所】&#10;一人当たり面積">
          <a:extLst>
            <a:ext uri="{FF2B5EF4-FFF2-40B4-BE49-F238E27FC236}">
              <a16:creationId xmlns:a16="http://schemas.microsoft.com/office/drawing/2014/main" id="{57E26713-44CC-430A-9DE7-D3C5A5A3E6E6}"/>
            </a:ext>
          </a:extLst>
        </xdr:cNvPr>
        <xdr:cNvSpPr txBox="1"/>
      </xdr:nvSpPr>
      <xdr:spPr>
        <a:xfrm>
          <a:off x="17383202" y="635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31259</xdr:rowOff>
    </xdr:from>
    <xdr:ext cx="469744" cy="259045"/>
    <xdr:sp macro="" textlink="">
      <xdr:nvSpPr>
        <xdr:cNvPr id="497" name="n_4aveValue【認定こども園・幼稚園・保育所】&#10;一人当たり面積">
          <a:extLst>
            <a:ext uri="{FF2B5EF4-FFF2-40B4-BE49-F238E27FC236}">
              <a16:creationId xmlns:a16="http://schemas.microsoft.com/office/drawing/2014/main" id="{326A17D2-974A-462E-A59F-6DE12FF95897}"/>
            </a:ext>
          </a:extLst>
        </xdr:cNvPr>
        <xdr:cNvSpPr txBox="1"/>
      </xdr:nvSpPr>
      <xdr:spPr>
        <a:xfrm>
          <a:off x="16592627" y="635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129811</xdr:rowOff>
    </xdr:from>
    <xdr:ext cx="469744" cy="259045"/>
    <xdr:sp macro="" textlink="">
      <xdr:nvSpPr>
        <xdr:cNvPr id="498" name="n_1mainValue【認定こども園・幼稚園・保育所】&#10;一人当たり面積">
          <a:extLst>
            <a:ext uri="{FF2B5EF4-FFF2-40B4-BE49-F238E27FC236}">
              <a16:creationId xmlns:a16="http://schemas.microsoft.com/office/drawing/2014/main" id="{15C58BDB-3FD5-4428-960B-113D6DDCDA7F}"/>
            </a:ext>
          </a:extLst>
        </xdr:cNvPr>
        <xdr:cNvSpPr txBox="1"/>
      </xdr:nvSpPr>
      <xdr:spPr>
        <a:xfrm>
          <a:off x="18983402" y="5803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132097</xdr:rowOff>
    </xdr:from>
    <xdr:ext cx="469744" cy="259045"/>
    <xdr:sp macro="" textlink="">
      <xdr:nvSpPr>
        <xdr:cNvPr id="499" name="n_2mainValue【認定こども園・幼稚園・保育所】&#10;一人当たり面積">
          <a:extLst>
            <a:ext uri="{FF2B5EF4-FFF2-40B4-BE49-F238E27FC236}">
              <a16:creationId xmlns:a16="http://schemas.microsoft.com/office/drawing/2014/main" id="{0D61DAE9-EDB8-4A86-8411-18F3E234C772}"/>
            </a:ext>
          </a:extLst>
        </xdr:cNvPr>
        <xdr:cNvSpPr txBox="1"/>
      </xdr:nvSpPr>
      <xdr:spPr>
        <a:xfrm>
          <a:off x="18183302" y="580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132097</xdr:rowOff>
    </xdr:from>
    <xdr:ext cx="469744" cy="259045"/>
    <xdr:sp macro="" textlink="">
      <xdr:nvSpPr>
        <xdr:cNvPr id="500" name="n_3mainValue【認定こども園・幼稚園・保育所】&#10;一人当たり面積">
          <a:extLst>
            <a:ext uri="{FF2B5EF4-FFF2-40B4-BE49-F238E27FC236}">
              <a16:creationId xmlns:a16="http://schemas.microsoft.com/office/drawing/2014/main" id="{B7B66918-CD2F-428F-8D51-355B3FE52A38}"/>
            </a:ext>
          </a:extLst>
        </xdr:cNvPr>
        <xdr:cNvSpPr txBox="1"/>
      </xdr:nvSpPr>
      <xdr:spPr>
        <a:xfrm>
          <a:off x="17383202" y="580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129811</xdr:rowOff>
    </xdr:from>
    <xdr:ext cx="469744" cy="259045"/>
    <xdr:sp macro="" textlink="">
      <xdr:nvSpPr>
        <xdr:cNvPr id="501" name="n_4mainValue【認定こども園・幼稚園・保育所】&#10;一人当たり面積">
          <a:extLst>
            <a:ext uri="{FF2B5EF4-FFF2-40B4-BE49-F238E27FC236}">
              <a16:creationId xmlns:a16="http://schemas.microsoft.com/office/drawing/2014/main" id="{60A1C0CF-59C5-4734-BB16-FF624561B96A}"/>
            </a:ext>
          </a:extLst>
        </xdr:cNvPr>
        <xdr:cNvSpPr txBox="1"/>
      </xdr:nvSpPr>
      <xdr:spPr>
        <a:xfrm>
          <a:off x="16592627" y="5803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a:extLst>
            <a:ext uri="{FF2B5EF4-FFF2-40B4-BE49-F238E27FC236}">
              <a16:creationId xmlns:a16="http://schemas.microsoft.com/office/drawing/2014/main" id="{B960AD0C-17DE-4B33-84B3-2354D75E8424}"/>
            </a:ext>
          </a:extLst>
        </xdr:cNvPr>
        <xdr:cNvSpPr/>
      </xdr:nvSpPr>
      <xdr:spPr>
        <a:xfrm>
          <a:off x="11210925" y="757237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a:extLst>
            <a:ext uri="{FF2B5EF4-FFF2-40B4-BE49-F238E27FC236}">
              <a16:creationId xmlns:a16="http://schemas.microsoft.com/office/drawing/2014/main" id="{3FEC7C28-1204-41F3-84CD-D0DD9359DBFD}"/>
            </a:ext>
          </a:extLst>
        </xdr:cNvPr>
        <xdr:cNvSpPr/>
      </xdr:nvSpPr>
      <xdr:spPr>
        <a:xfrm>
          <a:off x="113157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a:extLst>
            <a:ext uri="{FF2B5EF4-FFF2-40B4-BE49-F238E27FC236}">
              <a16:creationId xmlns:a16="http://schemas.microsoft.com/office/drawing/2014/main" id="{43C6A025-F994-497D-9C31-4378F0ED8F02}"/>
            </a:ext>
          </a:extLst>
        </xdr:cNvPr>
        <xdr:cNvSpPr/>
      </xdr:nvSpPr>
      <xdr:spPr>
        <a:xfrm>
          <a:off x="113157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a:extLst>
            <a:ext uri="{FF2B5EF4-FFF2-40B4-BE49-F238E27FC236}">
              <a16:creationId xmlns:a16="http://schemas.microsoft.com/office/drawing/2014/main" id="{FF1C846A-A4E8-48C5-A65A-2FAF1CEF8BF0}"/>
            </a:ext>
          </a:extLst>
        </xdr:cNvPr>
        <xdr:cNvSpPr/>
      </xdr:nvSpPr>
      <xdr:spPr>
        <a:xfrm>
          <a:off x="122396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a:extLst>
            <a:ext uri="{FF2B5EF4-FFF2-40B4-BE49-F238E27FC236}">
              <a16:creationId xmlns:a16="http://schemas.microsoft.com/office/drawing/2014/main" id="{2DC4954F-A066-4971-A0C5-A07806D9DEBF}"/>
            </a:ext>
          </a:extLst>
        </xdr:cNvPr>
        <xdr:cNvSpPr/>
      </xdr:nvSpPr>
      <xdr:spPr>
        <a:xfrm>
          <a:off x="122396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a:extLst>
            <a:ext uri="{FF2B5EF4-FFF2-40B4-BE49-F238E27FC236}">
              <a16:creationId xmlns:a16="http://schemas.microsoft.com/office/drawing/2014/main" id="{E694F967-1271-464B-A751-5A0D4EA6A8B1}"/>
            </a:ext>
          </a:extLst>
        </xdr:cNvPr>
        <xdr:cNvSpPr/>
      </xdr:nvSpPr>
      <xdr:spPr>
        <a:xfrm>
          <a:off x="132683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a:extLst>
            <a:ext uri="{FF2B5EF4-FFF2-40B4-BE49-F238E27FC236}">
              <a16:creationId xmlns:a16="http://schemas.microsoft.com/office/drawing/2014/main" id="{41FF6BF9-CA6B-4AFE-864D-74312C6C0224}"/>
            </a:ext>
          </a:extLst>
        </xdr:cNvPr>
        <xdr:cNvSpPr/>
      </xdr:nvSpPr>
      <xdr:spPr>
        <a:xfrm>
          <a:off x="132683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a:extLst>
            <a:ext uri="{FF2B5EF4-FFF2-40B4-BE49-F238E27FC236}">
              <a16:creationId xmlns:a16="http://schemas.microsoft.com/office/drawing/2014/main" id="{B5B603EF-8F77-444B-A6A9-78880E99FE6F}"/>
            </a:ext>
          </a:extLst>
        </xdr:cNvPr>
        <xdr:cNvSpPr/>
      </xdr:nvSpPr>
      <xdr:spPr>
        <a:xfrm>
          <a:off x="11210925" y="864870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a:extLst>
            <a:ext uri="{FF2B5EF4-FFF2-40B4-BE49-F238E27FC236}">
              <a16:creationId xmlns:a16="http://schemas.microsoft.com/office/drawing/2014/main" id="{A2B5C135-3EAE-4B5C-A9DD-2DCA6099AC2C}"/>
            </a:ext>
          </a:extLst>
        </xdr:cNvPr>
        <xdr:cNvSpPr txBox="1"/>
      </xdr:nvSpPr>
      <xdr:spPr>
        <a:xfrm>
          <a:off x="11172825"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a:extLst>
            <a:ext uri="{FF2B5EF4-FFF2-40B4-BE49-F238E27FC236}">
              <a16:creationId xmlns:a16="http://schemas.microsoft.com/office/drawing/2014/main" id="{A7E67F34-9D02-424C-8948-5A59C82DBF10}"/>
            </a:ext>
          </a:extLst>
        </xdr:cNvPr>
        <xdr:cNvCxnSpPr/>
      </xdr:nvCxnSpPr>
      <xdr:spPr>
        <a:xfrm>
          <a:off x="11210925" y="108108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2" name="テキスト ボックス 511">
          <a:extLst>
            <a:ext uri="{FF2B5EF4-FFF2-40B4-BE49-F238E27FC236}">
              <a16:creationId xmlns:a16="http://schemas.microsoft.com/office/drawing/2014/main" id="{5C6543BD-F393-4DEB-9662-A3BFA555452A}"/>
            </a:ext>
          </a:extLst>
        </xdr:cNvPr>
        <xdr:cNvSpPr txBox="1"/>
      </xdr:nvSpPr>
      <xdr:spPr>
        <a:xfrm>
          <a:off x="10794546" y="10675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a:extLst>
            <a:ext uri="{FF2B5EF4-FFF2-40B4-BE49-F238E27FC236}">
              <a16:creationId xmlns:a16="http://schemas.microsoft.com/office/drawing/2014/main" id="{8FAA7F09-02B0-4BB7-BB05-92FB1EC31A0A}"/>
            </a:ext>
          </a:extLst>
        </xdr:cNvPr>
        <xdr:cNvCxnSpPr/>
      </xdr:nvCxnSpPr>
      <xdr:spPr>
        <a:xfrm>
          <a:off x="11210925" y="10503353"/>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4" name="テキスト ボックス 513">
          <a:extLst>
            <a:ext uri="{FF2B5EF4-FFF2-40B4-BE49-F238E27FC236}">
              <a16:creationId xmlns:a16="http://schemas.microsoft.com/office/drawing/2014/main" id="{CB989DD6-E99A-47E3-87E5-9F9D64B6F72A}"/>
            </a:ext>
          </a:extLst>
        </xdr:cNvPr>
        <xdr:cNvSpPr txBox="1"/>
      </xdr:nvSpPr>
      <xdr:spPr>
        <a:xfrm>
          <a:off x="10845966" y="103738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a:extLst>
            <a:ext uri="{FF2B5EF4-FFF2-40B4-BE49-F238E27FC236}">
              <a16:creationId xmlns:a16="http://schemas.microsoft.com/office/drawing/2014/main" id="{4B61879E-BECE-43C1-BE91-908A554E1365}"/>
            </a:ext>
          </a:extLst>
        </xdr:cNvPr>
        <xdr:cNvCxnSpPr/>
      </xdr:nvCxnSpPr>
      <xdr:spPr>
        <a:xfrm>
          <a:off x="11210925" y="1019265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a:extLst>
            <a:ext uri="{FF2B5EF4-FFF2-40B4-BE49-F238E27FC236}">
              <a16:creationId xmlns:a16="http://schemas.microsoft.com/office/drawing/2014/main" id="{DC2AD09D-2E27-4857-A461-811B020DA3E1}"/>
            </a:ext>
          </a:extLst>
        </xdr:cNvPr>
        <xdr:cNvSpPr txBox="1"/>
      </xdr:nvSpPr>
      <xdr:spPr>
        <a:xfrm>
          <a:off x="10845966" y="100567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a:extLst>
            <a:ext uri="{FF2B5EF4-FFF2-40B4-BE49-F238E27FC236}">
              <a16:creationId xmlns:a16="http://schemas.microsoft.com/office/drawing/2014/main" id="{490B3CCD-B480-4149-9C25-27BD5A99D799}"/>
            </a:ext>
          </a:extLst>
        </xdr:cNvPr>
        <xdr:cNvCxnSpPr/>
      </xdr:nvCxnSpPr>
      <xdr:spPr>
        <a:xfrm>
          <a:off x="11210925" y="988513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a:extLst>
            <a:ext uri="{FF2B5EF4-FFF2-40B4-BE49-F238E27FC236}">
              <a16:creationId xmlns:a16="http://schemas.microsoft.com/office/drawing/2014/main" id="{4DA49F2A-4FC6-496D-A934-472DBB175D7E}"/>
            </a:ext>
          </a:extLst>
        </xdr:cNvPr>
        <xdr:cNvSpPr txBox="1"/>
      </xdr:nvSpPr>
      <xdr:spPr>
        <a:xfrm>
          <a:off x="10845966" y="97460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a:extLst>
            <a:ext uri="{FF2B5EF4-FFF2-40B4-BE49-F238E27FC236}">
              <a16:creationId xmlns:a16="http://schemas.microsoft.com/office/drawing/2014/main" id="{C1668C2A-DBD7-4A04-8BC8-38B5299C33FB}"/>
            </a:ext>
          </a:extLst>
        </xdr:cNvPr>
        <xdr:cNvCxnSpPr/>
      </xdr:nvCxnSpPr>
      <xdr:spPr>
        <a:xfrm>
          <a:off x="11210925" y="957444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a:extLst>
            <a:ext uri="{FF2B5EF4-FFF2-40B4-BE49-F238E27FC236}">
              <a16:creationId xmlns:a16="http://schemas.microsoft.com/office/drawing/2014/main" id="{496C6A61-3935-47B1-AC6C-46157FCCB11B}"/>
            </a:ext>
          </a:extLst>
        </xdr:cNvPr>
        <xdr:cNvSpPr txBox="1"/>
      </xdr:nvSpPr>
      <xdr:spPr>
        <a:xfrm>
          <a:off x="10845966" y="9438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a:extLst>
            <a:ext uri="{FF2B5EF4-FFF2-40B4-BE49-F238E27FC236}">
              <a16:creationId xmlns:a16="http://schemas.microsoft.com/office/drawing/2014/main" id="{545E1C6D-5ECE-4C15-9D8E-7FDC0411E1F4}"/>
            </a:ext>
          </a:extLst>
        </xdr:cNvPr>
        <xdr:cNvCxnSpPr/>
      </xdr:nvCxnSpPr>
      <xdr:spPr>
        <a:xfrm>
          <a:off x="11210925" y="9266918"/>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a:extLst>
            <a:ext uri="{FF2B5EF4-FFF2-40B4-BE49-F238E27FC236}">
              <a16:creationId xmlns:a16="http://schemas.microsoft.com/office/drawing/2014/main" id="{CE156ED4-6087-4175-A67E-1B462AED9B9D}"/>
            </a:ext>
          </a:extLst>
        </xdr:cNvPr>
        <xdr:cNvSpPr txBox="1"/>
      </xdr:nvSpPr>
      <xdr:spPr>
        <a:xfrm>
          <a:off x="10845966" y="91278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a:extLst>
            <a:ext uri="{FF2B5EF4-FFF2-40B4-BE49-F238E27FC236}">
              <a16:creationId xmlns:a16="http://schemas.microsoft.com/office/drawing/2014/main" id="{ED3E356D-F25B-45EF-84DF-0E5D11BD839B}"/>
            </a:ext>
          </a:extLst>
        </xdr:cNvPr>
        <xdr:cNvCxnSpPr/>
      </xdr:nvCxnSpPr>
      <xdr:spPr>
        <a:xfrm>
          <a:off x="11210925" y="8956222"/>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4" name="テキスト ボックス 523">
          <a:extLst>
            <a:ext uri="{FF2B5EF4-FFF2-40B4-BE49-F238E27FC236}">
              <a16:creationId xmlns:a16="http://schemas.microsoft.com/office/drawing/2014/main" id="{FC2863A6-4188-4445-90A0-117A71DBA29F}"/>
            </a:ext>
          </a:extLst>
        </xdr:cNvPr>
        <xdr:cNvSpPr txBox="1"/>
      </xdr:nvSpPr>
      <xdr:spPr>
        <a:xfrm>
          <a:off x="10845966" y="8820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30E82BC6-F680-48ED-B1E9-0AF9773F2D92}"/>
            </a:ext>
          </a:extLst>
        </xdr:cNvPr>
        <xdr:cNvCxnSpPr/>
      </xdr:nvCxnSpPr>
      <xdr:spPr>
        <a:xfrm>
          <a:off x="11210925" y="86487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a:extLst>
            <a:ext uri="{FF2B5EF4-FFF2-40B4-BE49-F238E27FC236}">
              <a16:creationId xmlns:a16="http://schemas.microsoft.com/office/drawing/2014/main" id="{111403D5-A5FB-4B65-9103-6EC132991726}"/>
            </a:ext>
          </a:extLst>
        </xdr:cNvPr>
        <xdr:cNvSpPr txBox="1"/>
      </xdr:nvSpPr>
      <xdr:spPr>
        <a:xfrm>
          <a:off x="10845966" y="851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a:extLst>
            <a:ext uri="{FF2B5EF4-FFF2-40B4-BE49-F238E27FC236}">
              <a16:creationId xmlns:a16="http://schemas.microsoft.com/office/drawing/2014/main" id="{4A247591-1AAC-4DB3-B8B7-A2DF5F4AC24B}"/>
            </a:ext>
          </a:extLst>
        </xdr:cNvPr>
        <xdr:cNvSpPr/>
      </xdr:nvSpPr>
      <xdr:spPr>
        <a:xfrm>
          <a:off x="11210925" y="864870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22860</xdr:rowOff>
    </xdr:from>
    <xdr:to>
      <xdr:col>85</xdr:col>
      <xdr:colOff>126364</xdr:colOff>
      <xdr:row>64</xdr:row>
      <xdr:rowOff>120831</xdr:rowOff>
    </xdr:to>
    <xdr:cxnSp macro="">
      <xdr:nvCxnSpPr>
        <xdr:cNvPr id="528" name="直線コネクタ 527">
          <a:extLst>
            <a:ext uri="{FF2B5EF4-FFF2-40B4-BE49-F238E27FC236}">
              <a16:creationId xmlns:a16="http://schemas.microsoft.com/office/drawing/2014/main" id="{CAA2BFEB-BAD2-4317-A556-CA03FEE251AB}"/>
            </a:ext>
          </a:extLst>
        </xdr:cNvPr>
        <xdr:cNvCxnSpPr/>
      </xdr:nvCxnSpPr>
      <xdr:spPr>
        <a:xfrm flipV="1">
          <a:off x="14696439" y="9103360"/>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124658</xdr:rowOff>
    </xdr:from>
    <xdr:ext cx="405111" cy="259045"/>
    <xdr:sp macro="" textlink="">
      <xdr:nvSpPr>
        <xdr:cNvPr id="529" name="【学校施設】&#10;有形固定資産減価償却率最小値テキスト">
          <a:extLst>
            <a:ext uri="{FF2B5EF4-FFF2-40B4-BE49-F238E27FC236}">
              <a16:creationId xmlns:a16="http://schemas.microsoft.com/office/drawing/2014/main" id="{1DED77FC-5523-415C-9351-C05EB00B41C6}"/>
            </a:ext>
          </a:extLst>
        </xdr:cNvPr>
        <xdr:cNvSpPr txBox="1"/>
      </xdr:nvSpPr>
      <xdr:spPr>
        <a:xfrm>
          <a:off x="14735175" y="10494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120831</xdr:rowOff>
    </xdr:from>
    <xdr:to>
      <xdr:col>86</xdr:col>
      <xdr:colOff>25400</xdr:colOff>
      <xdr:row>64</xdr:row>
      <xdr:rowOff>120831</xdr:rowOff>
    </xdr:to>
    <xdr:cxnSp macro="">
      <xdr:nvCxnSpPr>
        <xdr:cNvPr id="530" name="直線コネクタ 529">
          <a:extLst>
            <a:ext uri="{FF2B5EF4-FFF2-40B4-BE49-F238E27FC236}">
              <a16:creationId xmlns:a16="http://schemas.microsoft.com/office/drawing/2014/main" id="{C6612871-48DC-45BB-9122-ACEC1BCC011A}"/>
            </a:ext>
          </a:extLst>
        </xdr:cNvPr>
        <xdr:cNvCxnSpPr/>
      </xdr:nvCxnSpPr>
      <xdr:spPr>
        <a:xfrm>
          <a:off x="14611350" y="1049673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140987</xdr:rowOff>
    </xdr:from>
    <xdr:ext cx="405111" cy="259045"/>
    <xdr:sp macro="" textlink="">
      <xdr:nvSpPr>
        <xdr:cNvPr id="531" name="【学校施設】&#10;有形固定資産減価償却率最大値テキスト">
          <a:extLst>
            <a:ext uri="{FF2B5EF4-FFF2-40B4-BE49-F238E27FC236}">
              <a16:creationId xmlns:a16="http://schemas.microsoft.com/office/drawing/2014/main" id="{5E6FEDCF-B2CA-456F-ACDF-274753DB42C7}"/>
            </a:ext>
          </a:extLst>
        </xdr:cNvPr>
        <xdr:cNvSpPr txBox="1"/>
      </xdr:nvSpPr>
      <xdr:spPr>
        <a:xfrm>
          <a:off x="14735175" y="8897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22860</xdr:rowOff>
    </xdr:from>
    <xdr:to>
      <xdr:col>86</xdr:col>
      <xdr:colOff>25400</xdr:colOff>
      <xdr:row>56</xdr:row>
      <xdr:rowOff>22860</xdr:rowOff>
    </xdr:to>
    <xdr:cxnSp macro="">
      <xdr:nvCxnSpPr>
        <xdr:cNvPr id="532" name="直線コネクタ 531">
          <a:extLst>
            <a:ext uri="{FF2B5EF4-FFF2-40B4-BE49-F238E27FC236}">
              <a16:creationId xmlns:a16="http://schemas.microsoft.com/office/drawing/2014/main" id="{39173CC6-1BC8-449E-83B5-6F0D46E03004}"/>
            </a:ext>
          </a:extLst>
        </xdr:cNvPr>
        <xdr:cNvCxnSpPr/>
      </xdr:nvCxnSpPr>
      <xdr:spPr>
        <a:xfrm>
          <a:off x="14611350" y="910336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81115</xdr:rowOff>
    </xdr:from>
    <xdr:ext cx="405111" cy="259045"/>
    <xdr:sp macro="" textlink="">
      <xdr:nvSpPr>
        <xdr:cNvPr id="533" name="【学校施設】&#10;有形固定資産減価償却率平均値テキスト">
          <a:extLst>
            <a:ext uri="{FF2B5EF4-FFF2-40B4-BE49-F238E27FC236}">
              <a16:creationId xmlns:a16="http://schemas.microsoft.com/office/drawing/2014/main" id="{9D986E2A-8B53-4BE1-A569-D34DB5A925DA}"/>
            </a:ext>
          </a:extLst>
        </xdr:cNvPr>
        <xdr:cNvSpPr txBox="1"/>
      </xdr:nvSpPr>
      <xdr:spPr>
        <a:xfrm>
          <a:off x="14735175" y="98093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102688</xdr:rowOff>
    </xdr:from>
    <xdr:to>
      <xdr:col>85</xdr:col>
      <xdr:colOff>177800</xdr:colOff>
      <xdr:row>61</xdr:row>
      <xdr:rowOff>32838</xdr:rowOff>
    </xdr:to>
    <xdr:sp macro="" textlink="">
      <xdr:nvSpPr>
        <xdr:cNvPr id="534" name="フローチャート: 判断 533">
          <a:extLst>
            <a:ext uri="{FF2B5EF4-FFF2-40B4-BE49-F238E27FC236}">
              <a16:creationId xmlns:a16="http://schemas.microsoft.com/office/drawing/2014/main" id="{6A58D567-5CCE-4EFF-B6D6-28370F648391}"/>
            </a:ext>
          </a:extLst>
        </xdr:cNvPr>
        <xdr:cNvSpPr/>
      </xdr:nvSpPr>
      <xdr:spPr>
        <a:xfrm>
          <a:off x="14649450" y="9830888"/>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66766</xdr:rowOff>
    </xdr:from>
    <xdr:to>
      <xdr:col>81</xdr:col>
      <xdr:colOff>101600</xdr:colOff>
      <xdr:row>60</xdr:row>
      <xdr:rowOff>168366</xdr:rowOff>
    </xdr:to>
    <xdr:sp macro="" textlink="">
      <xdr:nvSpPr>
        <xdr:cNvPr id="535" name="フローチャート: 判断 534">
          <a:extLst>
            <a:ext uri="{FF2B5EF4-FFF2-40B4-BE49-F238E27FC236}">
              <a16:creationId xmlns:a16="http://schemas.microsoft.com/office/drawing/2014/main" id="{CCAB5DAC-F396-4F78-A40C-1A3CF459B098}"/>
            </a:ext>
          </a:extLst>
        </xdr:cNvPr>
        <xdr:cNvSpPr/>
      </xdr:nvSpPr>
      <xdr:spPr>
        <a:xfrm>
          <a:off x="13887450" y="978861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37374</xdr:rowOff>
    </xdr:from>
    <xdr:to>
      <xdr:col>76</xdr:col>
      <xdr:colOff>165100</xdr:colOff>
      <xdr:row>60</xdr:row>
      <xdr:rowOff>138974</xdr:rowOff>
    </xdr:to>
    <xdr:sp macro="" textlink="">
      <xdr:nvSpPr>
        <xdr:cNvPr id="536" name="フローチャート: 判断 535">
          <a:extLst>
            <a:ext uri="{FF2B5EF4-FFF2-40B4-BE49-F238E27FC236}">
              <a16:creationId xmlns:a16="http://schemas.microsoft.com/office/drawing/2014/main" id="{E2EE48EA-1586-415B-8DD8-629D57B6D5C7}"/>
            </a:ext>
          </a:extLst>
        </xdr:cNvPr>
        <xdr:cNvSpPr/>
      </xdr:nvSpPr>
      <xdr:spPr>
        <a:xfrm>
          <a:off x="13096875" y="976239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7983</xdr:rowOff>
    </xdr:from>
    <xdr:to>
      <xdr:col>72</xdr:col>
      <xdr:colOff>38100</xdr:colOff>
      <xdr:row>60</xdr:row>
      <xdr:rowOff>109583</xdr:rowOff>
    </xdr:to>
    <xdr:sp macro="" textlink="">
      <xdr:nvSpPr>
        <xdr:cNvPr id="537" name="フローチャート: 判断 536">
          <a:extLst>
            <a:ext uri="{FF2B5EF4-FFF2-40B4-BE49-F238E27FC236}">
              <a16:creationId xmlns:a16="http://schemas.microsoft.com/office/drawing/2014/main" id="{6AE4444E-761D-4960-A86D-44DEBBDFCDF3}"/>
            </a:ext>
          </a:extLst>
        </xdr:cNvPr>
        <xdr:cNvSpPr/>
      </xdr:nvSpPr>
      <xdr:spPr>
        <a:xfrm>
          <a:off x="12296775" y="973618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110853</xdr:rowOff>
    </xdr:from>
    <xdr:to>
      <xdr:col>67</xdr:col>
      <xdr:colOff>101600</xdr:colOff>
      <xdr:row>60</xdr:row>
      <xdr:rowOff>41003</xdr:rowOff>
    </xdr:to>
    <xdr:sp macro="" textlink="">
      <xdr:nvSpPr>
        <xdr:cNvPr id="538" name="フローチャート: 判断 537">
          <a:extLst>
            <a:ext uri="{FF2B5EF4-FFF2-40B4-BE49-F238E27FC236}">
              <a16:creationId xmlns:a16="http://schemas.microsoft.com/office/drawing/2014/main" id="{518BC22E-E2E4-4BBD-8D57-5461FA5F09FA}"/>
            </a:ext>
          </a:extLst>
        </xdr:cNvPr>
        <xdr:cNvSpPr/>
      </xdr:nvSpPr>
      <xdr:spPr>
        <a:xfrm>
          <a:off x="11487150" y="9670778"/>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E915A811-07DF-4FE0-9A20-B54B74712C95}"/>
            </a:ext>
          </a:extLst>
        </xdr:cNvPr>
        <xdr:cNvSpPr txBox="1"/>
      </xdr:nvSpPr>
      <xdr:spPr>
        <a:xfrm>
          <a:off x="14525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D45A6448-B454-4338-B4AC-E685FF401BEE}"/>
            </a:ext>
          </a:extLst>
        </xdr:cNvPr>
        <xdr:cNvSpPr txBox="1"/>
      </xdr:nvSpPr>
      <xdr:spPr>
        <a:xfrm>
          <a:off x="13763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1C4CCDF4-5418-4D03-A24F-6E764699DA68}"/>
            </a:ext>
          </a:extLst>
        </xdr:cNvPr>
        <xdr:cNvSpPr txBox="1"/>
      </xdr:nvSpPr>
      <xdr:spPr>
        <a:xfrm>
          <a:off x="129730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7DAECFEE-1673-4352-9D81-DFAC06A68F2F}"/>
            </a:ext>
          </a:extLst>
        </xdr:cNvPr>
        <xdr:cNvSpPr txBox="1"/>
      </xdr:nvSpPr>
      <xdr:spPr>
        <a:xfrm>
          <a:off x="121729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B3AB40DC-8B48-49F0-91EB-95B475F15F70}"/>
            </a:ext>
          </a:extLst>
        </xdr:cNvPr>
        <xdr:cNvSpPr txBox="1"/>
      </xdr:nvSpPr>
      <xdr:spPr>
        <a:xfrm>
          <a:off x="11363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101056</xdr:rowOff>
    </xdr:from>
    <xdr:to>
      <xdr:col>85</xdr:col>
      <xdr:colOff>177800</xdr:colOff>
      <xdr:row>58</xdr:row>
      <xdr:rowOff>31206</xdr:rowOff>
    </xdr:to>
    <xdr:sp macro="" textlink="">
      <xdr:nvSpPr>
        <xdr:cNvPr id="544" name="楕円 543">
          <a:extLst>
            <a:ext uri="{FF2B5EF4-FFF2-40B4-BE49-F238E27FC236}">
              <a16:creationId xmlns:a16="http://schemas.microsoft.com/office/drawing/2014/main" id="{450BC8CF-24D1-4058-A25F-620494556F6F}"/>
            </a:ext>
          </a:extLst>
        </xdr:cNvPr>
        <xdr:cNvSpPr/>
      </xdr:nvSpPr>
      <xdr:spPr>
        <a:xfrm>
          <a:off x="14649450" y="9343481"/>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123933</xdr:rowOff>
    </xdr:from>
    <xdr:ext cx="405111" cy="259045"/>
    <xdr:sp macro="" textlink="">
      <xdr:nvSpPr>
        <xdr:cNvPr id="545" name="【学校施設】&#10;有形固定資産減価償却率該当値テキスト">
          <a:extLst>
            <a:ext uri="{FF2B5EF4-FFF2-40B4-BE49-F238E27FC236}">
              <a16:creationId xmlns:a16="http://schemas.microsoft.com/office/drawing/2014/main" id="{5D9C0EC5-B71B-4E2F-AD0C-31321D6CE793}"/>
            </a:ext>
          </a:extLst>
        </xdr:cNvPr>
        <xdr:cNvSpPr txBox="1"/>
      </xdr:nvSpPr>
      <xdr:spPr>
        <a:xfrm>
          <a:off x="14735175" y="9198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39007</xdr:rowOff>
    </xdr:from>
    <xdr:to>
      <xdr:col>81</xdr:col>
      <xdr:colOff>101600</xdr:colOff>
      <xdr:row>57</xdr:row>
      <xdr:rowOff>140607</xdr:rowOff>
    </xdr:to>
    <xdr:sp macro="" textlink="">
      <xdr:nvSpPr>
        <xdr:cNvPr id="546" name="楕円 545">
          <a:extLst>
            <a:ext uri="{FF2B5EF4-FFF2-40B4-BE49-F238E27FC236}">
              <a16:creationId xmlns:a16="http://schemas.microsoft.com/office/drawing/2014/main" id="{BDF80D22-9E4C-431E-A413-67C9B0E77666}"/>
            </a:ext>
          </a:extLst>
        </xdr:cNvPr>
        <xdr:cNvSpPr/>
      </xdr:nvSpPr>
      <xdr:spPr>
        <a:xfrm>
          <a:off x="13887450" y="927825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89807</xdr:rowOff>
    </xdr:from>
    <xdr:to>
      <xdr:col>85</xdr:col>
      <xdr:colOff>127000</xdr:colOff>
      <xdr:row>57</xdr:row>
      <xdr:rowOff>151856</xdr:rowOff>
    </xdr:to>
    <xdr:cxnSp macro="">
      <xdr:nvCxnSpPr>
        <xdr:cNvPr id="547" name="直線コネクタ 546">
          <a:extLst>
            <a:ext uri="{FF2B5EF4-FFF2-40B4-BE49-F238E27FC236}">
              <a16:creationId xmlns:a16="http://schemas.microsoft.com/office/drawing/2014/main" id="{D1A6814D-D458-4E02-ADF2-D4676A2FDDE9}"/>
            </a:ext>
          </a:extLst>
        </xdr:cNvPr>
        <xdr:cNvCxnSpPr/>
      </xdr:nvCxnSpPr>
      <xdr:spPr>
        <a:xfrm>
          <a:off x="13935075" y="9325882"/>
          <a:ext cx="762000" cy="6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24312</xdr:rowOff>
    </xdr:from>
    <xdr:to>
      <xdr:col>76</xdr:col>
      <xdr:colOff>165100</xdr:colOff>
      <xdr:row>60</xdr:row>
      <xdr:rowOff>125912</xdr:rowOff>
    </xdr:to>
    <xdr:sp macro="" textlink="">
      <xdr:nvSpPr>
        <xdr:cNvPr id="548" name="楕円 547">
          <a:extLst>
            <a:ext uri="{FF2B5EF4-FFF2-40B4-BE49-F238E27FC236}">
              <a16:creationId xmlns:a16="http://schemas.microsoft.com/office/drawing/2014/main" id="{0D118CE6-039E-4188-8375-771E01BA97D9}"/>
            </a:ext>
          </a:extLst>
        </xdr:cNvPr>
        <xdr:cNvSpPr/>
      </xdr:nvSpPr>
      <xdr:spPr>
        <a:xfrm>
          <a:off x="13096875" y="975251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89807</xdr:rowOff>
    </xdr:from>
    <xdr:to>
      <xdr:col>81</xdr:col>
      <xdr:colOff>50800</xdr:colOff>
      <xdr:row>60</xdr:row>
      <xdr:rowOff>75112</xdr:rowOff>
    </xdr:to>
    <xdr:cxnSp macro="">
      <xdr:nvCxnSpPr>
        <xdr:cNvPr id="549" name="直線コネクタ 548">
          <a:extLst>
            <a:ext uri="{FF2B5EF4-FFF2-40B4-BE49-F238E27FC236}">
              <a16:creationId xmlns:a16="http://schemas.microsoft.com/office/drawing/2014/main" id="{505272CE-B08C-4DAB-BABF-D95954434C2B}"/>
            </a:ext>
          </a:extLst>
        </xdr:cNvPr>
        <xdr:cNvCxnSpPr/>
      </xdr:nvCxnSpPr>
      <xdr:spPr>
        <a:xfrm flipV="1">
          <a:off x="13144500" y="9325882"/>
          <a:ext cx="790575" cy="474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133713</xdr:rowOff>
    </xdr:from>
    <xdr:to>
      <xdr:col>72</xdr:col>
      <xdr:colOff>38100</xdr:colOff>
      <xdr:row>60</xdr:row>
      <xdr:rowOff>63863</xdr:rowOff>
    </xdr:to>
    <xdr:sp macro="" textlink="">
      <xdr:nvSpPr>
        <xdr:cNvPr id="550" name="楕円 549">
          <a:extLst>
            <a:ext uri="{FF2B5EF4-FFF2-40B4-BE49-F238E27FC236}">
              <a16:creationId xmlns:a16="http://schemas.microsoft.com/office/drawing/2014/main" id="{92B6199D-8136-47B5-8460-500A8FD5CF4C}"/>
            </a:ext>
          </a:extLst>
        </xdr:cNvPr>
        <xdr:cNvSpPr/>
      </xdr:nvSpPr>
      <xdr:spPr>
        <a:xfrm>
          <a:off x="12296775" y="969681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13063</xdr:rowOff>
    </xdr:from>
    <xdr:to>
      <xdr:col>76</xdr:col>
      <xdr:colOff>114300</xdr:colOff>
      <xdr:row>60</xdr:row>
      <xdr:rowOff>75112</xdr:rowOff>
    </xdr:to>
    <xdr:cxnSp macro="">
      <xdr:nvCxnSpPr>
        <xdr:cNvPr id="551" name="直線コネクタ 550">
          <a:extLst>
            <a:ext uri="{FF2B5EF4-FFF2-40B4-BE49-F238E27FC236}">
              <a16:creationId xmlns:a16="http://schemas.microsoft.com/office/drawing/2014/main" id="{876D07C6-32B4-4AB4-96B4-D527648F7E92}"/>
            </a:ext>
          </a:extLst>
        </xdr:cNvPr>
        <xdr:cNvCxnSpPr/>
      </xdr:nvCxnSpPr>
      <xdr:spPr>
        <a:xfrm>
          <a:off x="12344400" y="9734913"/>
          <a:ext cx="800100" cy="6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94524</xdr:rowOff>
    </xdr:from>
    <xdr:to>
      <xdr:col>67</xdr:col>
      <xdr:colOff>101600</xdr:colOff>
      <xdr:row>60</xdr:row>
      <xdr:rowOff>24674</xdr:rowOff>
    </xdr:to>
    <xdr:sp macro="" textlink="">
      <xdr:nvSpPr>
        <xdr:cNvPr id="552" name="楕円 551">
          <a:extLst>
            <a:ext uri="{FF2B5EF4-FFF2-40B4-BE49-F238E27FC236}">
              <a16:creationId xmlns:a16="http://schemas.microsoft.com/office/drawing/2014/main" id="{A3294DC8-769A-42F3-B9B0-3AC63B7690F7}"/>
            </a:ext>
          </a:extLst>
        </xdr:cNvPr>
        <xdr:cNvSpPr/>
      </xdr:nvSpPr>
      <xdr:spPr>
        <a:xfrm>
          <a:off x="11487150" y="965762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145324</xdr:rowOff>
    </xdr:from>
    <xdr:to>
      <xdr:col>71</xdr:col>
      <xdr:colOff>177800</xdr:colOff>
      <xdr:row>60</xdr:row>
      <xdr:rowOff>13063</xdr:rowOff>
    </xdr:to>
    <xdr:cxnSp macro="">
      <xdr:nvCxnSpPr>
        <xdr:cNvPr id="553" name="直線コネクタ 552">
          <a:extLst>
            <a:ext uri="{FF2B5EF4-FFF2-40B4-BE49-F238E27FC236}">
              <a16:creationId xmlns:a16="http://schemas.microsoft.com/office/drawing/2014/main" id="{441C0C84-9267-4E0E-8E03-465B217FEDAD}"/>
            </a:ext>
          </a:extLst>
        </xdr:cNvPr>
        <xdr:cNvCxnSpPr/>
      </xdr:nvCxnSpPr>
      <xdr:spPr>
        <a:xfrm>
          <a:off x="11534775" y="9705249"/>
          <a:ext cx="809625" cy="2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159493</xdr:rowOff>
    </xdr:from>
    <xdr:ext cx="405111" cy="259045"/>
    <xdr:sp macro="" textlink="">
      <xdr:nvSpPr>
        <xdr:cNvPr id="554" name="n_1aveValue【学校施設】&#10;有形固定資産減価償却率">
          <a:extLst>
            <a:ext uri="{FF2B5EF4-FFF2-40B4-BE49-F238E27FC236}">
              <a16:creationId xmlns:a16="http://schemas.microsoft.com/office/drawing/2014/main" id="{733D7918-0D89-490A-983E-FAB9AB1F2B6B}"/>
            </a:ext>
          </a:extLst>
        </xdr:cNvPr>
        <xdr:cNvSpPr txBox="1"/>
      </xdr:nvSpPr>
      <xdr:spPr>
        <a:xfrm>
          <a:off x="13745219" y="9887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130101</xdr:rowOff>
    </xdr:from>
    <xdr:ext cx="405111" cy="259045"/>
    <xdr:sp macro="" textlink="">
      <xdr:nvSpPr>
        <xdr:cNvPr id="555" name="n_2aveValue【学校施設】&#10;有形固定資産減価償却率">
          <a:extLst>
            <a:ext uri="{FF2B5EF4-FFF2-40B4-BE49-F238E27FC236}">
              <a16:creationId xmlns:a16="http://schemas.microsoft.com/office/drawing/2014/main" id="{0E7628C0-5784-4FBE-806A-C41C0DA61B6E}"/>
            </a:ext>
          </a:extLst>
        </xdr:cNvPr>
        <xdr:cNvSpPr txBox="1"/>
      </xdr:nvSpPr>
      <xdr:spPr>
        <a:xfrm>
          <a:off x="12964169" y="9851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100710</xdr:rowOff>
    </xdr:from>
    <xdr:ext cx="405111" cy="259045"/>
    <xdr:sp macro="" textlink="">
      <xdr:nvSpPr>
        <xdr:cNvPr id="556" name="n_3aveValue【学校施設】&#10;有形固定資産減価償却率">
          <a:extLst>
            <a:ext uri="{FF2B5EF4-FFF2-40B4-BE49-F238E27FC236}">
              <a16:creationId xmlns:a16="http://schemas.microsoft.com/office/drawing/2014/main" id="{A7A87801-9A78-42E0-9F86-69F0C8C4D5AE}"/>
            </a:ext>
          </a:extLst>
        </xdr:cNvPr>
        <xdr:cNvSpPr txBox="1"/>
      </xdr:nvSpPr>
      <xdr:spPr>
        <a:xfrm>
          <a:off x="12164069" y="9828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32130</xdr:rowOff>
    </xdr:from>
    <xdr:ext cx="405111" cy="259045"/>
    <xdr:sp macro="" textlink="">
      <xdr:nvSpPr>
        <xdr:cNvPr id="557" name="n_4aveValue【学校施設】&#10;有形固定資産減価償却率">
          <a:extLst>
            <a:ext uri="{FF2B5EF4-FFF2-40B4-BE49-F238E27FC236}">
              <a16:creationId xmlns:a16="http://schemas.microsoft.com/office/drawing/2014/main" id="{40ED9D6E-96F1-4405-B5EC-2A1FDA4FDEF6}"/>
            </a:ext>
          </a:extLst>
        </xdr:cNvPr>
        <xdr:cNvSpPr txBox="1"/>
      </xdr:nvSpPr>
      <xdr:spPr>
        <a:xfrm>
          <a:off x="11354444" y="975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157134</xdr:rowOff>
    </xdr:from>
    <xdr:ext cx="405111" cy="259045"/>
    <xdr:sp macro="" textlink="">
      <xdr:nvSpPr>
        <xdr:cNvPr id="558" name="n_1mainValue【学校施設】&#10;有形固定資産減価償却率">
          <a:extLst>
            <a:ext uri="{FF2B5EF4-FFF2-40B4-BE49-F238E27FC236}">
              <a16:creationId xmlns:a16="http://schemas.microsoft.com/office/drawing/2014/main" id="{8385F90C-33E6-463B-90CB-571C640828D3}"/>
            </a:ext>
          </a:extLst>
        </xdr:cNvPr>
        <xdr:cNvSpPr txBox="1"/>
      </xdr:nvSpPr>
      <xdr:spPr>
        <a:xfrm>
          <a:off x="13745219" y="9075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142439</xdr:rowOff>
    </xdr:from>
    <xdr:ext cx="405111" cy="259045"/>
    <xdr:sp macro="" textlink="">
      <xdr:nvSpPr>
        <xdr:cNvPr id="559" name="n_2mainValue【学校施設】&#10;有形固定資産減価償却率">
          <a:extLst>
            <a:ext uri="{FF2B5EF4-FFF2-40B4-BE49-F238E27FC236}">
              <a16:creationId xmlns:a16="http://schemas.microsoft.com/office/drawing/2014/main" id="{360E74D4-4A29-4910-BD01-BA4284E77B47}"/>
            </a:ext>
          </a:extLst>
        </xdr:cNvPr>
        <xdr:cNvSpPr txBox="1"/>
      </xdr:nvSpPr>
      <xdr:spPr>
        <a:xfrm>
          <a:off x="12964169" y="9546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80390</xdr:rowOff>
    </xdr:from>
    <xdr:ext cx="405111" cy="259045"/>
    <xdr:sp macro="" textlink="">
      <xdr:nvSpPr>
        <xdr:cNvPr id="560" name="n_3mainValue【学校施設】&#10;有形固定資産減価償却率">
          <a:extLst>
            <a:ext uri="{FF2B5EF4-FFF2-40B4-BE49-F238E27FC236}">
              <a16:creationId xmlns:a16="http://schemas.microsoft.com/office/drawing/2014/main" id="{8FCA0B1E-E9E5-416C-A595-D00F0DAADCC4}"/>
            </a:ext>
          </a:extLst>
        </xdr:cNvPr>
        <xdr:cNvSpPr txBox="1"/>
      </xdr:nvSpPr>
      <xdr:spPr>
        <a:xfrm>
          <a:off x="12164069" y="9484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41201</xdr:rowOff>
    </xdr:from>
    <xdr:ext cx="405111" cy="259045"/>
    <xdr:sp macro="" textlink="">
      <xdr:nvSpPr>
        <xdr:cNvPr id="561" name="n_4mainValue【学校施設】&#10;有形固定資産減価償却率">
          <a:extLst>
            <a:ext uri="{FF2B5EF4-FFF2-40B4-BE49-F238E27FC236}">
              <a16:creationId xmlns:a16="http://schemas.microsoft.com/office/drawing/2014/main" id="{EF92B564-428E-4FDE-AA4F-ACFF4747E419}"/>
            </a:ext>
          </a:extLst>
        </xdr:cNvPr>
        <xdr:cNvSpPr txBox="1"/>
      </xdr:nvSpPr>
      <xdr:spPr>
        <a:xfrm>
          <a:off x="11354444" y="9442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a:extLst>
            <a:ext uri="{FF2B5EF4-FFF2-40B4-BE49-F238E27FC236}">
              <a16:creationId xmlns:a16="http://schemas.microsoft.com/office/drawing/2014/main" id="{7668C600-E719-4BD5-9179-07DA267F81F1}"/>
            </a:ext>
          </a:extLst>
        </xdr:cNvPr>
        <xdr:cNvSpPr/>
      </xdr:nvSpPr>
      <xdr:spPr>
        <a:xfrm>
          <a:off x="16459200" y="757237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a:extLst>
            <a:ext uri="{FF2B5EF4-FFF2-40B4-BE49-F238E27FC236}">
              <a16:creationId xmlns:a16="http://schemas.microsoft.com/office/drawing/2014/main" id="{56F1C352-CC0F-4E49-AF8A-60F613912DA3}"/>
            </a:ext>
          </a:extLst>
        </xdr:cNvPr>
        <xdr:cNvSpPr/>
      </xdr:nvSpPr>
      <xdr:spPr>
        <a:xfrm>
          <a:off x="165830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a:extLst>
            <a:ext uri="{FF2B5EF4-FFF2-40B4-BE49-F238E27FC236}">
              <a16:creationId xmlns:a16="http://schemas.microsoft.com/office/drawing/2014/main" id="{53A19C83-EF3E-496B-BFCA-647008EC546B}"/>
            </a:ext>
          </a:extLst>
        </xdr:cNvPr>
        <xdr:cNvSpPr/>
      </xdr:nvSpPr>
      <xdr:spPr>
        <a:xfrm>
          <a:off x="165830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a:extLst>
            <a:ext uri="{FF2B5EF4-FFF2-40B4-BE49-F238E27FC236}">
              <a16:creationId xmlns:a16="http://schemas.microsoft.com/office/drawing/2014/main" id="{E9C2CE95-FBE1-4E42-9CF0-3A488209C708}"/>
            </a:ext>
          </a:extLst>
        </xdr:cNvPr>
        <xdr:cNvSpPr/>
      </xdr:nvSpPr>
      <xdr:spPr>
        <a:xfrm>
          <a:off x="174879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a:extLst>
            <a:ext uri="{FF2B5EF4-FFF2-40B4-BE49-F238E27FC236}">
              <a16:creationId xmlns:a16="http://schemas.microsoft.com/office/drawing/2014/main" id="{BF3F5AE3-1840-4BE5-BE29-604A199B5354}"/>
            </a:ext>
          </a:extLst>
        </xdr:cNvPr>
        <xdr:cNvSpPr/>
      </xdr:nvSpPr>
      <xdr:spPr>
        <a:xfrm>
          <a:off x="174879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a:extLst>
            <a:ext uri="{FF2B5EF4-FFF2-40B4-BE49-F238E27FC236}">
              <a16:creationId xmlns:a16="http://schemas.microsoft.com/office/drawing/2014/main" id="{B54161DA-7C8B-45C4-867E-F3DCACAE2F49}"/>
            </a:ext>
          </a:extLst>
        </xdr:cNvPr>
        <xdr:cNvSpPr/>
      </xdr:nvSpPr>
      <xdr:spPr>
        <a:xfrm>
          <a:off x="185166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a:extLst>
            <a:ext uri="{FF2B5EF4-FFF2-40B4-BE49-F238E27FC236}">
              <a16:creationId xmlns:a16="http://schemas.microsoft.com/office/drawing/2014/main" id="{594F62F3-5C44-42CF-8C85-75D18288BC98}"/>
            </a:ext>
          </a:extLst>
        </xdr:cNvPr>
        <xdr:cNvSpPr/>
      </xdr:nvSpPr>
      <xdr:spPr>
        <a:xfrm>
          <a:off x="185166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a:extLst>
            <a:ext uri="{FF2B5EF4-FFF2-40B4-BE49-F238E27FC236}">
              <a16:creationId xmlns:a16="http://schemas.microsoft.com/office/drawing/2014/main" id="{652FDA8E-9FA0-4D79-8213-06F3C6D77704}"/>
            </a:ext>
          </a:extLst>
        </xdr:cNvPr>
        <xdr:cNvSpPr/>
      </xdr:nvSpPr>
      <xdr:spPr>
        <a:xfrm>
          <a:off x="16459200" y="864870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a:extLst>
            <a:ext uri="{FF2B5EF4-FFF2-40B4-BE49-F238E27FC236}">
              <a16:creationId xmlns:a16="http://schemas.microsoft.com/office/drawing/2014/main" id="{4AE3EB09-6289-4A78-B12A-DB418BB0C64C}"/>
            </a:ext>
          </a:extLst>
        </xdr:cNvPr>
        <xdr:cNvSpPr txBox="1"/>
      </xdr:nvSpPr>
      <xdr:spPr>
        <a:xfrm>
          <a:off x="16440150"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a:extLst>
            <a:ext uri="{FF2B5EF4-FFF2-40B4-BE49-F238E27FC236}">
              <a16:creationId xmlns:a16="http://schemas.microsoft.com/office/drawing/2014/main" id="{AF108B40-40D6-4778-9A23-BE1D5AE2DD80}"/>
            </a:ext>
          </a:extLst>
        </xdr:cNvPr>
        <xdr:cNvCxnSpPr/>
      </xdr:nvCxnSpPr>
      <xdr:spPr>
        <a:xfrm>
          <a:off x="16459200" y="10810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a:extLst>
            <a:ext uri="{FF2B5EF4-FFF2-40B4-BE49-F238E27FC236}">
              <a16:creationId xmlns:a16="http://schemas.microsoft.com/office/drawing/2014/main" id="{3407AC6E-63A5-48EF-9C5A-DB0E31F1607E}"/>
            </a:ext>
          </a:extLst>
        </xdr:cNvPr>
        <xdr:cNvSpPr txBox="1"/>
      </xdr:nvSpPr>
      <xdr:spPr>
        <a:xfrm>
          <a:off x="16052346" y="10675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3" name="直線コネクタ 572">
          <a:extLst>
            <a:ext uri="{FF2B5EF4-FFF2-40B4-BE49-F238E27FC236}">
              <a16:creationId xmlns:a16="http://schemas.microsoft.com/office/drawing/2014/main" id="{7CAAD0A6-AA7C-47D9-BC3F-3590D0B78444}"/>
            </a:ext>
          </a:extLst>
        </xdr:cNvPr>
        <xdr:cNvCxnSpPr/>
      </xdr:nvCxnSpPr>
      <xdr:spPr>
        <a:xfrm>
          <a:off x="16459200" y="10267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4" name="テキスト ボックス 573">
          <a:extLst>
            <a:ext uri="{FF2B5EF4-FFF2-40B4-BE49-F238E27FC236}">
              <a16:creationId xmlns:a16="http://schemas.microsoft.com/office/drawing/2014/main" id="{80AB4E34-EAA6-46B5-A4C6-F9B5236D160A}"/>
            </a:ext>
          </a:extLst>
        </xdr:cNvPr>
        <xdr:cNvSpPr txBox="1"/>
      </xdr:nvSpPr>
      <xdr:spPr>
        <a:xfrm>
          <a:off x="16052346" y="10132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5" name="直線コネクタ 574">
          <a:extLst>
            <a:ext uri="{FF2B5EF4-FFF2-40B4-BE49-F238E27FC236}">
              <a16:creationId xmlns:a16="http://schemas.microsoft.com/office/drawing/2014/main" id="{05A575EB-EEC4-485B-9F69-BF2E9EA40448}"/>
            </a:ext>
          </a:extLst>
        </xdr:cNvPr>
        <xdr:cNvCxnSpPr/>
      </xdr:nvCxnSpPr>
      <xdr:spPr>
        <a:xfrm>
          <a:off x="16459200" y="97250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6" name="テキスト ボックス 575">
          <a:extLst>
            <a:ext uri="{FF2B5EF4-FFF2-40B4-BE49-F238E27FC236}">
              <a16:creationId xmlns:a16="http://schemas.microsoft.com/office/drawing/2014/main" id="{DC1EFCA3-D3B1-4BE8-8A88-9AEF4D945C47}"/>
            </a:ext>
          </a:extLst>
        </xdr:cNvPr>
        <xdr:cNvSpPr txBox="1"/>
      </xdr:nvSpPr>
      <xdr:spPr>
        <a:xfrm>
          <a:off x="16052346" y="95891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77" name="直線コネクタ 576">
          <a:extLst>
            <a:ext uri="{FF2B5EF4-FFF2-40B4-BE49-F238E27FC236}">
              <a16:creationId xmlns:a16="http://schemas.microsoft.com/office/drawing/2014/main" id="{95AB9758-FD90-48D7-B698-F909DA3A3DFA}"/>
            </a:ext>
          </a:extLst>
        </xdr:cNvPr>
        <xdr:cNvCxnSpPr/>
      </xdr:nvCxnSpPr>
      <xdr:spPr>
        <a:xfrm>
          <a:off x="16459200" y="9191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78" name="テキスト ボックス 577">
          <a:extLst>
            <a:ext uri="{FF2B5EF4-FFF2-40B4-BE49-F238E27FC236}">
              <a16:creationId xmlns:a16="http://schemas.microsoft.com/office/drawing/2014/main" id="{6C9A64D8-364F-4657-8368-1A1345DA0A7A}"/>
            </a:ext>
          </a:extLst>
        </xdr:cNvPr>
        <xdr:cNvSpPr txBox="1"/>
      </xdr:nvSpPr>
      <xdr:spPr>
        <a:xfrm>
          <a:off x="16052346" y="9055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9" name="直線コネクタ 578">
          <a:extLst>
            <a:ext uri="{FF2B5EF4-FFF2-40B4-BE49-F238E27FC236}">
              <a16:creationId xmlns:a16="http://schemas.microsoft.com/office/drawing/2014/main" id="{79E11FD7-22C8-47CA-B093-5C7064736526}"/>
            </a:ext>
          </a:extLst>
        </xdr:cNvPr>
        <xdr:cNvCxnSpPr/>
      </xdr:nvCxnSpPr>
      <xdr:spPr>
        <a:xfrm>
          <a:off x="16459200" y="8648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0" name="テキスト ボックス 579">
          <a:extLst>
            <a:ext uri="{FF2B5EF4-FFF2-40B4-BE49-F238E27FC236}">
              <a16:creationId xmlns:a16="http://schemas.microsoft.com/office/drawing/2014/main" id="{42A614DE-4A5A-41AC-9D8F-180816053743}"/>
            </a:ext>
          </a:extLst>
        </xdr:cNvPr>
        <xdr:cNvSpPr txBox="1"/>
      </xdr:nvSpPr>
      <xdr:spPr>
        <a:xfrm>
          <a:off x="16052346" y="851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1" name="【学校施設】&#10;一人当たり面積グラフ枠">
          <a:extLst>
            <a:ext uri="{FF2B5EF4-FFF2-40B4-BE49-F238E27FC236}">
              <a16:creationId xmlns:a16="http://schemas.microsoft.com/office/drawing/2014/main" id="{A2F0BB7E-7219-49B7-9BA6-8F7554136011}"/>
            </a:ext>
          </a:extLst>
        </xdr:cNvPr>
        <xdr:cNvSpPr/>
      </xdr:nvSpPr>
      <xdr:spPr>
        <a:xfrm>
          <a:off x="16459200" y="864870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149733</xdr:rowOff>
    </xdr:from>
    <xdr:to>
      <xdr:col>116</xdr:col>
      <xdr:colOff>62864</xdr:colOff>
      <xdr:row>62</xdr:row>
      <xdr:rowOff>116586</xdr:rowOff>
    </xdr:to>
    <xdr:cxnSp macro="">
      <xdr:nvCxnSpPr>
        <xdr:cNvPr id="582" name="直線コネクタ 581">
          <a:extLst>
            <a:ext uri="{FF2B5EF4-FFF2-40B4-BE49-F238E27FC236}">
              <a16:creationId xmlns:a16="http://schemas.microsoft.com/office/drawing/2014/main" id="{9CCA43F0-9BC9-4298-92FF-49176044F714}"/>
            </a:ext>
          </a:extLst>
        </xdr:cNvPr>
        <xdr:cNvCxnSpPr/>
      </xdr:nvCxnSpPr>
      <xdr:spPr>
        <a:xfrm flipV="1">
          <a:off x="19954239" y="9065133"/>
          <a:ext cx="0" cy="1100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120413</xdr:rowOff>
    </xdr:from>
    <xdr:ext cx="469744" cy="259045"/>
    <xdr:sp macro="" textlink="">
      <xdr:nvSpPr>
        <xdr:cNvPr id="583" name="【学校施設】&#10;一人当たり面積最小値テキスト">
          <a:extLst>
            <a:ext uri="{FF2B5EF4-FFF2-40B4-BE49-F238E27FC236}">
              <a16:creationId xmlns:a16="http://schemas.microsoft.com/office/drawing/2014/main" id="{486645E9-1D3B-4322-B680-3FF16BC236A4}"/>
            </a:ext>
          </a:extLst>
        </xdr:cNvPr>
        <xdr:cNvSpPr txBox="1"/>
      </xdr:nvSpPr>
      <xdr:spPr>
        <a:xfrm>
          <a:off x="19992975" y="10172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116586</xdr:rowOff>
    </xdr:from>
    <xdr:to>
      <xdr:col>116</xdr:col>
      <xdr:colOff>152400</xdr:colOff>
      <xdr:row>62</xdr:row>
      <xdr:rowOff>116586</xdr:rowOff>
    </xdr:to>
    <xdr:cxnSp macro="">
      <xdr:nvCxnSpPr>
        <xdr:cNvPr id="584" name="直線コネクタ 583">
          <a:extLst>
            <a:ext uri="{FF2B5EF4-FFF2-40B4-BE49-F238E27FC236}">
              <a16:creationId xmlns:a16="http://schemas.microsoft.com/office/drawing/2014/main" id="{F122D1C9-6E7A-4BE3-8C5E-DAD2FBD7AB4F}"/>
            </a:ext>
          </a:extLst>
        </xdr:cNvPr>
        <xdr:cNvCxnSpPr/>
      </xdr:nvCxnSpPr>
      <xdr:spPr>
        <a:xfrm>
          <a:off x="19878675" y="1016546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96410</xdr:rowOff>
    </xdr:from>
    <xdr:ext cx="469744" cy="259045"/>
    <xdr:sp macro="" textlink="">
      <xdr:nvSpPr>
        <xdr:cNvPr id="585" name="【学校施設】&#10;一人当たり面積最大値テキスト">
          <a:extLst>
            <a:ext uri="{FF2B5EF4-FFF2-40B4-BE49-F238E27FC236}">
              <a16:creationId xmlns:a16="http://schemas.microsoft.com/office/drawing/2014/main" id="{AFBB91C0-32BC-4FB1-80E5-1D2C492B82D3}"/>
            </a:ext>
          </a:extLst>
        </xdr:cNvPr>
        <xdr:cNvSpPr txBox="1"/>
      </xdr:nvSpPr>
      <xdr:spPr>
        <a:xfrm>
          <a:off x="19992975" y="8849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149733</xdr:rowOff>
    </xdr:from>
    <xdr:to>
      <xdr:col>116</xdr:col>
      <xdr:colOff>152400</xdr:colOff>
      <xdr:row>55</xdr:row>
      <xdr:rowOff>149733</xdr:rowOff>
    </xdr:to>
    <xdr:cxnSp macro="">
      <xdr:nvCxnSpPr>
        <xdr:cNvPr id="586" name="直線コネクタ 585">
          <a:extLst>
            <a:ext uri="{FF2B5EF4-FFF2-40B4-BE49-F238E27FC236}">
              <a16:creationId xmlns:a16="http://schemas.microsoft.com/office/drawing/2014/main" id="{AE78679F-40FE-47BE-BFCD-FB596F2B3039}"/>
            </a:ext>
          </a:extLst>
        </xdr:cNvPr>
        <xdr:cNvCxnSpPr/>
      </xdr:nvCxnSpPr>
      <xdr:spPr>
        <a:xfrm>
          <a:off x="19878675" y="906513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57358</xdr:rowOff>
    </xdr:from>
    <xdr:ext cx="469744" cy="259045"/>
    <xdr:sp macro="" textlink="">
      <xdr:nvSpPr>
        <xdr:cNvPr id="587" name="【学校施設】&#10;一人当たり面積平均値テキスト">
          <a:extLst>
            <a:ext uri="{FF2B5EF4-FFF2-40B4-BE49-F238E27FC236}">
              <a16:creationId xmlns:a16="http://schemas.microsoft.com/office/drawing/2014/main" id="{60FCC55A-566D-4FAD-9498-EAFFAB3FDFBE}"/>
            </a:ext>
          </a:extLst>
        </xdr:cNvPr>
        <xdr:cNvSpPr txBox="1"/>
      </xdr:nvSpPr>
      <xdr:spPr>
        <a:xfrm>
          <a:off x="19992975" y="9782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78931</xdr:rowOff>
    </xdr:from>
    <xdr:to>
      <xdr:col>116</xdr:col>
      <xdr:colOff>114300</xdr:colOff>
      <xdr:row>61</xdr:row>
      <xdr:rowOff>9081</xdr:rowOff>
    </xdr:to>
    <xdr:sp macro="" textlink="">
      <xdr:nvSpPr>
        <xdr:cNvPr id="588" name="フローチャート: 判断 587">
          <a:extLst>
            <a:ext uri="{FF2B5EF4-FFF2-40B4-BE49-F238E27FC236}">
              <a16:creationId xmlns:a16="http://schemas.microsoft.com/office/drawing/2014/main" id="{871420B6-0ECF-41CB-9DA3-6A0F37868BB0}"/>
            </a:ext>
          </a:extLst>
        </xdr:cNvPr>
        <xdr:cNvSpPr/>
      </xdr:nvSpPr>
      <xdr:spPr>
        <a:xfrm>
          <a:off x="19897725" y="980395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111506</xdr:rowOff>
    </xdr:from>
    <xdr:to>
      <xdr:col>112</xdr:col>
      <xdr:colOff>38100</xdr:colOff>
      <xdr:row>61</xdr:row>
      <xdr:rowOff>41656</xdr:rowOff>
    </xdr:to>
    <xdr:sp macro="" textlink="">
      <xdr:nvSpPr>
        <xdr:cNvPr id="589" name="フローチャート: 判断 588">
          <a:extLst>
            <a:ext uri="{FF2B5EF4-FFF2-40B4-BE49-F238E27FC236}">
              <a16:creationId xmlns:a16="http://schemas.microsoft.com/office/drawing/2014/main" id="{A6D4A26F-953A-431F-BD81-E7D0DC775310}"/>
            </a:ext>
          </a:extLst>
        </xdr:cNvPr>
        <xdr:cNvSpPr/>
      </xdr:nvSpPr>
      <xdr:spPr>
        <a:xfrm>
          <a:off x="19154775" y="983653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112649</xdr:rowOff>
    </xdr:from>
    <xdr:to>
      <xdr:col>107</xdr:col>
      <xdr:colOff>101600</xdr:colOff>
      <xdr:row>61</xdr:row>
      <xdr:rowOff>42799</xdr:rowOff>
    </xdr:to>
    <xdr:sp macro="" textlink="">
      <xdr:nvSpPr>
        <xdr:cNvPr id="590" name="フローチャート: 判断 589">
          <a:extLst>
            <a:ext uri="{FF2B5EF4-FFF2-40B4-BE49-F238E27FC236}">
              <a16:creationId xmlns:a16="http://schemas.microsoft.com/office/drawing/2014/main" id="{AD2EBDEE-233A-4A95-8D5B-0CD82FE0748E}"/>
            </a:ext>
          </a:extLst>
        </xdr:cNvPr>
        <xdr:cNvSpPr/>
      </xdr:nvSpPr>
      <xdr:spPr>
        <a:xfrm>
          <a:off x="18345150" y="983767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135509</xdr:rowOff>
    </xdr:from>
    <xdr:to>
      <xdr:col>102</xdr:col>
      <xdr:colOff>165100</xdr:colOff>
      <xdr:row>61</xdr:row>
      <xdr:rowOff>65659</xdr:rowOff>
    </xdr:to>
    <xdr:sp macro="" textlink="">
      <xdr:nvSpPr>
        <xdr:cNvPr id="591" name="フローチャート: 判断 590">
          <a:extLst>
            <a:ext uri="{FF2B5EF4-FFF2-40B4-BE49-F238E27FC236}">
              <a16:creationId xmlns:a16="http://schemas.microsoft.com/office/drawing/2014/main" id="{E69192DE-0034-4FF5-9334-E5868CC38B6B}"/>
            </a:ext>
          </a:extLst>
        </xdr:cNvPr>
        <xdr:cNvSpPr/>
      </xdr:nvSpPr>
      <xdr:spPr>
        <a:xfrm>
          <a:off x="17554575" y="986053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123507</xdr:rowOff>
    </xdr:from>
    <xdr:to>
      <xdr:col>98</xdr:col>
      <xdr:colOff>38100</xdr:colOff>
      <xdr:row>61</xdr:row>
      <xdr:rowOff>53657</xdr:rowOff>
    </xdr:to>
    <xdr:sp macro="" textlink="">
      <xdr:nvSpPr>
        <xdr:cNvPr id="592" name="フローチャート: 判断 591">
          <a:extLst>
            <a:ext uri="{FF2B5EF4-FFF2-40B4-BE49-F238E27FC236}">
              <a16:creationId xmlns:a16="http://schemas.microsoft.com/office/drawing/2014/main" id="{9D5E2848-9EE3-4AC4-9CFB-01245F80BEB0}"/>
            </a:ext>
          </a:extLst>
        </xdr:cNvPr>
        <xdr:cNvSpPr/>
      </xdr:nvSpPr>
      <xdr:spPr>
        <a:xfrm>
          <a:off x="16754475" y="9851707"/>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F86B54C7-B824-434C-A7F4-BFC2D049DEFD}"/>
            </a:ext>
          </a:extLst>
        </xdr:cNvPr>
        <xdr:cNvSpPr txBox="1"/>
      </xdr:nvSpPr>
      <xdr:spPr>
        <a:xfrm>
          <a:off x="197834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1E03E2E9-775F-4EF7-B5E3-C3FC7DFE0B21}"/>
            </a:ext>
          </a:extLst>
        </xdr:cNvPr>
        <xdr:cNvSpPr txBox="1"/>
      </xdr:nvSpPr>
      <xdr:spPr>
        <a:xfrm>
          <a:off x="190309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0DBB2A21-C0F7-4F43-A3AC-0C2013FB832C}"/>
            </a:ext>
          </a:extLst>
        </xdr:cNvPr>
        <xdr:cNvSpPr txBox="1"/>
      </xdr:nvSpPr>
      <xdr:spPr>
        <a:xfrm>
          <a:off x="18221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D61BB86D-25A0-4468-B62F-06FAF59A34A9}"/>
            </a:ext>
          </a:extLst>
        </xdr:cNvPr>
        <xdr:cNvSpPr txBox="1"/>
      </xdr:nvSpPr>
      <xdr:spPr>
        <a:xfrm>
          <a:off x="174307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B515E9B6-D53B-4C07-85CE-2906272DDA71}"/>
            </a:ext>
          </a:extLst>
        </xdr:cNvPr>
        <xdr:cNvSpPr txBox="1"/>
      </xdr:nvSpPr>
      <xdr:spPr>
        <a:xfrm>
          <a:off x="166306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153226</xdr:rowOff>
    </xdr:from>
    <xdr:to>
      <xdr:col>116</xdr:col>
      <xdr:colOff>114300</xdr:colOff>
      <xdr:row>60</xdr:row>
      <xdr:rowOff>83376</xdr:rowOff>
    </xdr:to>
    <xdr:sp macro="" textlink="">
      <xdr:nvSpPr>
        <xdr:cNvPr id="598" name="楕円 597">
          <a:extLst>
            <a:ext uri="{FF2B5EF4-FFF2-40B4-BE49-F238E27FC236}">
              <a16:creationId xmlns:a16="http://schemas.microsoft.com/office/drawing/2014/main" id="{EF5E9122-DC07-423F-A5CD-FA6825C52617}"/>
            </a:ext>
          </a:extLst>
        </xdr:cNvPr>
        <xdr:cNvSpPr/>
      </xdr:nvSpPr>
      <xdr:spPr>
        <a:xfrm>
          <a:off x="19897725" y="971632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4653</xdr:rowOff>
    </xdr:from>
    <xdr:ext cx="469744" cy="259045"/>
    <xdr:sp macro="" textlink="">
      <xdr:nvSpPr>
        <xdr:cNvPr id="599" name="【学校施設】&#10;一人当たり面積該当値テキスト">
          <a:extLst>
            <a:ext uri="{FF2B5EF4-FFF2-40B4-BE49-F238E27FC236}">
              <a16:creationId xmlns:a16="http://schemas.microsoft.com/office/drawing/2014/main" id="{D8843985-ECE2-4B4C-9DB4-D87DE448D803}"/>
            </a:ext>
          </a:extLst>
        </xdr:cNvPr>
        <xdr:cNvSpPr txBox="1"/>
      </xdr:nvSpPr>
      <xdr:spPr>
        <a:xfrm>
          <a:off x="19992975" y="9570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160655</xdr:rowOff>
    </xdr:from>
    <xdr:to>
      <xdr:col>112</xdr:col>
      <xdr:colOff>38100</xdr:colOff>
      <xdr:row>60</xdr:row>
      <xdr:rowOff>90805</xdr:rowOff>
    </xdr:to>
    <xdr:sp macro="" textlink="">
      <xdr:nvSpPr>
        <xdr:cNvPr id="600" name="楕円 599">
          <a:extLst>
            <a:ext uri="{FF2B5EF4-FFF2-40B4-BE49-F238E27FC236}">
              <a16:creationId xmlns:a16="http://schemas.microsoft.com/office/drawing/2014/main" id="{29192BB4-1DE5-40D7-B497-0FF2E0256DFD}"/>
            </a:ext>
          </a:extLst>
        </xdr:cNvPr>
        <xdr:cNvSpPr/>
      </xdr:nvSpPr>
      <xdr:spPr>
        <a:xfrm>
          <a:off x="19154775" y="972693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32576</xdr:rowOff>
    </xdr:from>
    <xdr:to>
      <xdr:col>116</xdr:col>
      <xdr:colOff>63500</xdr:colOff>
      <xdr:row>60</xdr:row>
      <xdr:rowOff>40005</xdr:rowOff>
    </xdr:to>
    <xdr:cxnSp macro="">
      <xdr:nvCxnSpPr>
        <xdr:cNvPr id="601" name="直線コネクタ 600">
          <a:extLst>
            <a:ext uri="{FF2B5EF4-FFF2-40B4-BE49-F238E27FC236}">
              <a16:creationId xmlns:a16="http://schemas.microsoft.com/office/drawing/2014/main" id="{3DC5CF9A-F226-49BC-96FC-DB7F998A2658}"/>
            </a:ext>
          </a:extLst>
        </xdr:cNvPr>
        <xdr:cNvCxnSpPr/>
      </xdr:nvCxnSpPr>
      <xdr:spPr>
        <a:xfrm flipV="1">
          <a:off x="19202400" y="9754426"/>
          <a:ext cx="752475" cy="10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8065</xdr:rowOff>
    </xdr:from>
    <xdr:to>
      <xdr:col>107</xdr:col>
      <xdr:colOff>101600</xdr:colOff>
      <xdr:row>60</xdr:row>
      <xdr:rowOff>109665</xdr:rowOff>
    </xdr:to>
    <xdr:sp macro="" textlink="">
      <xdr:nvSpPr>
        <xdr:cNvPr id="602" name="楕円 601">
          <a:extLst>
            <a:ext uri="{FF2B5EF4-FFF2-40B4-BE49-F238E27FC236}">
              <a16:creationId xmlns:a16="http://schemas.microsoft.com/office/drawing/2014/main" id="{89ECF184-AEA8-4DD4-9520-BCAA068E05CC}"/>
            </a:ext>
          </a:extLst>
        </xdr:cNvPr>
        <xdr:cNvSpPr/>
      </xdr:nvSpPr>
      <xdr:spPr>
        <a:xfrm>
          <a:off x="18345150" y="973626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40005</xdr:rowOff>
    </xdr:from>
    <xdr:to>
      <xdr:col>111</xdr:col>
      <xdr:colOff>177800</xdr:colOff>
      <xdr:row>60</xdr:row>
      <xdr:rowOff>58865</xdr:rowOff>
    </xdr:to>
    <xdr:cxnSp macro="">
      <xdr:nvCxnSpPr>
        <xdr:cNvPr id="603" name="直線コネクタ 602">
          <a:extLst>
            <a:ext uri="{FF2B5EF4-FFF2-40B4-BE49-F238E27FC236}">
              <a16:creationId xmlns:a16="http://schemas.microsoft.com/office/drawing/2014/main" id="{83BE96CA-0DAD-47D7-938F-46A190E30299}"/>
            </a:ext>
          </a:extLst>
        </xdr:cNvPr>
        <xdr:cNvCxnSpPr/>
      </xdr:nvCxnSpPr>
      <xdr:spPr>
        <a:xfrm flipV="1">
          <a:off x="18392775" y="9765030"/>
          <a:ext cx="809625" cy="1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9779</xdr:rowOff>
    </xdr:from>
    <xdr:to>
      <xdr:col>102</xdr:col>
      <xdr:colOff>165100</xdr:colOff>
      <xdr:row>60</xdr:row>
      <xdr:rowOff>111379</xdr:rowOff>
    </xdr:to>
    <xdr:sp macro="" textlink="">
      <xdr:nvSpPr>
        <xdr:cNvPr id="604" name="楕円 603">
          <a:extLst>
            <a:ext uri="{FF2B5EF4-FFF2-40B4-BE49-F238E27FC236}">
              <a16:creationId xmlns:a16="http://schemas.microsoft.com/office/drawing/2014/main" id="{81E60C43-9AB7-4A4E-9E5F-1227384E162A}"/>
            </a:ext>
          </a:extLst>
        </xdr:cNvPr>
        <xdr:cNvSpPr/>
      </xdr:nvSpPr>
      <xdr:spPr>
        <a:xfrm>
          <a:off x="17554575" y="9731629"/>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58865</xdr:rowOff>
    </xdr:from>
    <xdr:to>
      <xdr:col>107</xdr:col>
      <xdr:colOff>50800</xdr:colOff>
      <xdr:row>60</xdr:row>
      <xdr:rowOff>60579</xdr:rowOff>
    </xdr:to>
    <xdr:cxnSp macro="">
      <xdr:nvCxnSpPr>
        <xdr:cNvPr id="605" name="直線コネクタ 604">
          <a:extLst>
            <a:ext uri="{FF2B5EF4-FFF2-40B4-BE49-F238E27FC236}">
              <a16:creationId xmlns:a16="http://schemas.microsoft.com/office/drawing/2014/main" id="{7FAF3B3C-1A59-4D87-9018-F167267FAE28}"/>
            </a:ext>
          </a:extLst>
        </xdr:cNvPr>
        <xdr:cNvCxnSpPr/>
      </xdr:nvCxnSpPr>
      <xdr:spPr>
        <a:xfrm flipV="1">
          <a:off x="17602200" y="9783890"/>
          <a:ext cx="790575" cy="4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4064</xdr:rowOff>
    </xdr:from>
    <xdr:to>
      <xdr:col>98</xdr:col>
      <xdr:colOff>38100</xdr:colOff>
      <xdr:row>60</xdr:row>
      <xdr:rowOff>105664</xdr:rowOff>
    </xdr:to>
    <xdr:sp macro="" textlink="">
      <xdr:nvSpPr>
        <xdr:cNvPr id="606" name="楕円 605">
          <a:extLst>
            <a:ext uri="{FF2B5EF4-FFF2-40B4-BE49-F238E27FC236}">
              <a16:creationId xmlns:a16="http://schemas.microsoft.com/office/drawing/2014/main" id="{944FFEDB-13B1-4B48-A1C1-BE0B7D6F50D5}"/>
            </a:ext>
          </a:extLst>
        </xdr:cNvPr>
        <xdr:cNvSpPr/>
      </xdr:nvSpPr>
      <xdr:spPr>
        <a:xfrm>
          <a:off x="16754475" y="9732264"/>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54864</xdr:rowOff>
    </xdr:from>
    <xdr:to>
      <xdr:col>102</xdr:col>
      <xdr:colOff>114300</xdr:colOff>
      <xdr:row>60</xdr:row>
      <xdr:rowOff>60579</xdr:rowOff>
    </xdr:to>
    <xdr:cxnSp macro="">
      <xdr:nvCxnSpPr>
        <xdr:cNvPr id="607" name="直線コネクタ 606">
          <a:extLst>
            <a:ext uri="{FF2B5EF4-FFF2-40B4-BE49-F238E27FC236}">
              <a16:creationId xmlns:a16="http://schemas.microsoft.com/office/drawing/2014/main" id="{432718B2-621A-460E-ADB7-E4C730F2A2F0}"/>
            </a:ext>
          </a:extLst>
        </xdr:cNvPr>
        <xdr:cNvCxnSpPr/>
      </xdr:nvCxnSpPr>
      <xdr:spPr>
        <a:xfrm>
          <a:off x="16802100" y="9779889"/>
          <a:ext cx="8001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32783</xdr:rowOff>
    </xdr:from>
    <xdr:ext cx="469744" cy="259045"/>
    <xdr:sp macro="" textlink="">
      <xdr:nvSpPr>
        <xdr:cNvPr id="608" name="n_1aveValue【学校施設】&#10;一人当たり面積">
          <a:extLst>
            <a:ext uri="{FF2B5EF4-FFF2-40B4-BE49-F238E27FC236}">
              <a16:creationId xmlns:a16="http://schemas.microsoft.com/office/drawing/2014/main" id="{4B760C56-B558-42F8-9C26-C0502578FE1A}"/>
            </a:ext>
          </a:extLst>
        </xdr:cNvPr>
        <xdr:cNvSpPr txBox="1"/>
      </xdr:nvSpPr>
      <xdr:spPr>
        <a:xfrm>
          <a:off x="18983402" y="9916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33926</xdr:rowOff>
    </xdr:from>
    <xdr:ext cx="469744" cy="259045"/>
    <xdr:sp macro="" textlink="">
      <xdr:nvSpPr>
        <xdr:cNvPr id="609" name="n_2aveValue【学校施設】&#10;一人当たり面積">
          <a:extLst>
            <a:ext uri="{FF2B5EF4-FFF2-40B4-BE49-F238E27FC236}">
              <a16:creationId xmlns:a16="http://schemas.microsoft.com/office/drawing/2014/main" id="{BB2AEC1A-4D66-4E60-8822-E05EFD3C27A2}"/>
            </a:ext>
          </a:extLst>
        </xdr:cNvPr>
        <xdr:cNvSpPr txBox="1"/>
      </xdr:nvSpPr>
      <xdr:spPr>
        <a:xfrm>
          <a:off x="18183302" y="9917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56786</xdr:rowOff>
    </xdr:from>
    <xdr:ext cx="469744" cy="259045"/>
    <xdr:sp macro="" textlink="">
      <xdr:nvSpPr>
        <xdr:cNvPr id="610" name="n_3aveValue【学校施設】&#10;一人当たり面積">
          <a:extLst>
            <a:ext uri="{FF2B5EF4-FFF2-40B4-BE49-F238E27FC236}">
              <a16:creationId xmlns:a16="http://schemas.microsoft.com/office/drawing/2014/main" id="{9F2B89B9-9488-4D0F-8BA1-05E78B79A058}"/>
            </a:ext>
          </a:extLst>
        </xdr:cNvPr>
        <xdr:cNvSpPr txBox="1"/>
      </xdr:nvSpPr>
      <xdr:spPr>
        <a:xfrm>
          <a:off x="17383202" y="9943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44784</xdr:rowOff>
    </xdr:from>
    <xdr:ext cx="469744" cy="259045"/>
    <xdr:sp macro="" textlink="">
      <xdr:nvSpPr>
        <xdr:cNvPr id="611" name="n_4aveValue【学校施設】&#10;一人当たり面積">
          <a:extLst>
            <a:ext uri="{FF2B5EF4-FFF2-40B4-BE49-F238E27FC236}">
              <a16:creationId xmlns:a16="http://schemas.microsoft.com/office/drawing/2014/main" id="{C7E1C336-9464-4A34-B24D-3DE84EC6B8C3}"/>
            </a:ext>
          </a:extLst>
        </xdr:cNvPr>
        <xdr:cNvSpPr txBox="1"/>
      </xdr:nvSpPr>
      <xdr:spPr>
        <a:xfrm>
          <a:off x="16592627" y="9934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107332</xdr:rowOff>
    </xdr:from>
    <xdr:ext cx="469744" cy="259045"/>
    <xdr:sp macro="" textlink="">
      <xdr:nvSpPr>
        <xdr:cNvPr id="612" name="n_1mainValue【学校施設】&#10;一人当たり面積">
          <a:extLst>
            <a:ext uri="{FF2B5EF4-FFF2-40B4-BE49-F238E27FC236}">
              <a16:creationId xmlns:a16="http://schemas.microsoft.com/office/drawing/2014/main" id="{8DAFB86A-F806-4442-905F-F6E349F09032}"/>
            </a:ext>
          </a:extLst>
        </xdr:cNvPr>
        <xdr:cNvSpPr txBox="1"/>
      </xdr:nvSpPr>
      <xdr:spPr>
        <a:xfrm>
          <a:off x="18983402" y="9505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126192</xdr:rowOff>
    </xdr:from>
    <xdr:ext cx="469744" cy="259045"/>
    <xdr:sp macro="" textlink="">
      <xdr:nvSpPr>
        <xdr:cNvPr id="613" name="n_2mainValue【学校施設】&#10;一人当たり面積">
          <a:extLst>
            <a:ext uri="{FF2B5EF4-FFF2-40B4-BE49-F238E27FC236}">
              <a16:creationId xmlns:a16="http://schemas.microsoft.com/office/drawing/2014/main" id="{859EBF62-3239-4696-9447-E05CEFA74F1C}"/>
            </a:ext>
          </a:extLst>
        </xdr:cNvPr>
        <xdr:cNvSpPr txBox="1"/>
      </xdr:nvSpPr>
      <xdr:spPr>
        <a:xfrm>
          <a:off x="18183302" y="9524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127906</xdr:rowOff>
    </xdr:from>
    <xdr:ext cx="469744" cy="259045"/>
    <xdr:sp macro="" textlink="">
      <xdr:nvSpPr>
        <xdr:cNvPr id="614" name="n_3mainValue【学校施設】&#10;一人当たり面積">
          <a:extLst>
            <a:ext uri="{FF2B5EF4-FFF2-40B4-BE49-F238E27FC236}">
              <a16:creationId xmlns:a16="http://schemas.microsoft.com/office/drawing/2014/main" id="{8722D5DE-574D-48FA-8360-2589BF3DBA05}"/>
            </a:ext>
          </a:extLst>
        </xdr:cNvPr>
        <xdr:cNvSpPr txBox="1"/>
      </xdr:nvSpPr>
      <xdr:spPr>
        <a:xfrm>
          <a:off x="17383202" y="9525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122191</xdr:rowOff>
    </xdr:from>
    <xdr:ext cx="469744" cy="259045"/>
    <xdr:sp macro="" textlink="">
      <xdr:nvSpPr>
        <xdr:cNvPr id="615" name="n_4mainValue【学校施設】&#10;一人当たり面積">
          <a:extLst>
            <a:ext uri="{FF2B5EF4-FFF2-40B4-BE49-F238E27FC236}">
              <a16:creationId xmlns:a16="http://schemas.microsoft.com/office/drawing/2014/main" id="{55BD5AC5-887F-4F38-A459-3FF9D07097BC}"/>
            </a:ext>
          </a:extLst>
        </xdr:cNvPr>
        <xdr:cNvSpPr txBox="1"/>
      </xdr:nvSpPr>
      <xdr:spPr>
        <a:xfrm>
          <a:off x="16592627" y="9526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6" name="正方形/長方形 615">
          <a:extLst>
            <a:ext uri="{FF2B5EF4-FFF2-40B4-BE49-F238E27FC236}">
              <a16:creationId xmlns:a16="http://schemas.microsoft.com/office/drawing/2014/main" id="{58CE3EBB-623A-45A8-9BAF-A12BA58E12E7}"/>
            </a:ext>
          </a:extLst>
        </xdr:cNvPr>
        <xdr:cNvSpPr/>
      </xdr:nvSpPr>
      <xdr:spPr>
        <a:xfrm>
          <a:off x="11210925" y="111728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7" name="正方形/長方形 616">
          <a:extLst>
            <a:ext uri="{FF2B5EF4-FFF2-40B4-BE49-F238E27FC236}">
              <a16:creationId xmlns:a16="http://schemas.microsoft.com/office/drawing/2014/main" id="{A22F5295-D8B4-4287-8E42-6B5D8F1EB0D4}"/>
            </a:ext>
          </a:extLst>
        </xdr:cNvPr>
        <xdr:cNvSpPr/>
      </xdr:nvSpPr>
      <xdr:spPr>
        <a:xfrm>
          <a:off x="113157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8" name="正方形/長方形 617">
          <a:extLst>
            <a:ext uri="{FF2B5EF4-FFF2-40B4-BE49-F238E27FC236}">
              <a16:creationId xmlns:a16="http://schemas.microsoft.com/office/drawing/2014/main" id="{C654C85F-2B49-4347-9702-1B25559A6148}"/>
            </a:ext>
          </a:extLst>
        </xdr:cNvPr>
        <xdr:cNvSpPr/>
      </xdr:nvSpPr>
      <xdr:spPr>
        <a:xfrm>
          <a:off x="113157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9" name="正方形/長方形 618">
          <a:extLst>
            <a:ext uri="{FF2B5EF4-FFF2-40B4-BE49-F238E27FC236}">
              <a16:creationId xmlns:a16="http://schemas.microsoft.com/office/drawing/2014/main" id="{83F661B4-308A-4332-8EA1-810562D272F7}"/>
            </a:ext>
          </a:extLst>
        </xdr:cNvPr>
        <xdr:cNvSpPr/>
      </xdr:nvSpPr>
      <xdr:spPr>
        <a:xfrm>
          <a:off x="122396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0" name="正方形/長方形 619">
          <a:extLst>
            <a:ext uri="{FF2B5EF4-FFF2-40B4-BE49-F238E27FC236}">
              <a16:creationId xmlns:a16="http://schemas.microsoft.com/office/drawing/2014/main" id="{E100CA89-E45D-4142-A0E7-261458D83A28}"/>
            </a:ext>
          </a:extLst>
        </xdr:cNvPr>
        <xdr:cNvSpPr/>
      </xdr:nvSpPr>
      <xdr:spPr>
        <a:xfrm>
          <a:off x="122396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1" name="正方形/長方形 620">
          <a:extLst>
            <a:ext uri="{FF2B5EF4-FFF2-40B4-BE49-F238E27FC236}">
              <a16:creationId xmlns:a16="http://schemas.microsoft.com/office/drawing/2014/main" id="{1941868D-E090-4AF2-97E0-3A5FC87FA657}"/>
            </a:ext>
          </a:extLst>
        </xdr:cNvPr>
        <xdr:cNvSpPr/>
      </xdr:nvSpPr>
      <xdr:spPr>
        <a:xfrm>
          <a:off x="132683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2" name="正方形/長方形 621">
          <a:extLst>
            <a:ext uri="{FF2B5EF4-FFF2-40B4-BE49-F238E27FC236}">
              <a16:creationId xmlns:a16="http://schemas.microsoft.com/office/drawing/2014/main" id="{8E0ED889-DC3A-4ED7-ADB9-6F0091515D97}"/>
            </a:ext>
          </a:extLst>
        </xdr:cNvPr>
        <xdr:cNvSpPr/>
      </xdr:nvSpPr>
      <xdr:spPr>
        <a:xfrm>
          <a:off x="132683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3" name="正方形/長方形 622">
          <a:extLst>
            <a:ext uri="{FF2B5EF4-FFF2-40B4-BE49-F238E27FC236}">
              <a16:creationId xmlns:a16="http://schemas.microsoft.com/office/drawing/2014/main" id="{2AEB3779-083D-44F7-8475-241E8FF0871D}"/>
            </a:ext>
          </a:extLst>
        </xdr:cNvPr>
        <xdr:cNvSpPr/>
      </xdr:nvSpPr>
      <xdr:spPr>
        <a:xfrm>
          <a:off x="11210925" y="122491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4" name="テキスト ボックス 623">
          <a:extLst>
            <a:ext uri="{FF2B5EF4-FFF2-40B4-BE49-F238E27FC236}">
              <a16:creationId xmlns:a16="http://schemas.microsoft.com/office/drawing/2014/main" id="{64CC8F6D-C12E-4187-B1BA-EE61116C5A03}"/>
            </a:ext>
          </a:extLst>
        </xdr:cNvPr>
        <xdr:cNvSpPr txBox="1"/>
      </xdr:nvSpPr>
      <xdr:spPr>
        <a:xfrm>
          <a:off x="11172825"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5" name="直線コネクタ 624">
          <a:extLst>
            <a:ext uri="{FF2B5EF4-FFF2-40B4-BE49-F238E27FC236}">
              <a16:creationId xmlns:a16="http://schemas.microsoft.com/office/drawing/2014/main" id="{5E1199D2-AE0F-4AB6-B5FB-A6C521287E74}"/>
            </a:ext>
          </a:extLst>
        </xdr:cNvPr>
        <xdr:cNvCxnSpPr/>
      </xdr:nvCxnSpPr>
      <xdr:spPr>
        <a:xfrm>
          <a:off x="11210925" y="144113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6" name="テキスト ボックス 625">
          <a:extLst>
            <a:ext uri="{FF2B5EF4-FFF2-40B4-BE49-F238E27FC236}">
              <a16:creationId xmlns:a16="http://schemas.microsoft.com/office/drawing/2014/main" id="{0EFFD33F-0992-4B67-870F-420EF42022C5}"/>
            </a:ext>
          </a:extLst>
        </xdr:cNvPr>
        <xdr:cNvSpPr txBox="1"/>
      </xdr:nvSpPr>
      <xdr:spPr>
        <a:xfrm>
          <a:off x="10794546" y="1426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27" name="直線コネクタ 626">
          <a:extLst>
            <a:ext uri="{FF2B5EF4-FFF2-40B4-BE49-F238E27FC236}">
              <a16:creationId xmlns:a16="http://schemas.microsoft.com/office/drawing/2014/main" id="{9120EC31-4E2F-49BC-8BDC-A505946C6F65}"/>
            </a:ext>
          </a:extLst>
        </xdr:cNvPr>
        <xdr:cNvCxnSpPr/>
      </xdr:nvCxnSpPr>
      <xdr:spPr>
        <a:xfrm>
          <a:off x="11210925" y="14094279"/>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28" name="テキスト ボックス 627">
          <a:extLst>
            <a:ext uri="{FF2B5EF4-FFF2-40B4-BE49-F238E27FC236}">
              <a16:creationId xmlns:a16="http://schemas.microsoft.com/office/drawing/2014/main" id="{684D4DF6-374C-4F97-AB06-43C34786370F}"/>
            </a:ext>
          </a:extLst>
        </xdr:cNvPr>
        <xdr:cNvSpPr txBox="1"/>
      </xdr:nvSpPr>
      <xdr:spPr>
        <a:xfrm>
          <a:off x="10794546" y="139647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29" name="直線コネクタ 628">
          <a:extLst>
            <a:ext uri="{FF2B5EF4-FFF2-40B4-BE49-F238E27FC236}">
              <a16:creationId xmlns:a16="http://schemas.microsoft.com/office/drawing/2014/main" id="{4DE9F928-E930-44A9-AB95-46204D014C0D}"/>
            </a:ext>
          </a:extLst>
        </xdr:cNvPr>
        <xdr:cNvCxnSpPr/>
      </xdr:nvCxnSpPr>
      <xdr:spPr>
        <a:xfrm>
          <a:off x="11210925" y="13783582"/>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0" name="テキスト ボックス 629">
          <a:extLst>
            <a:ext uri="{FF2B5EF4-FFF2-40B4-BE49-F238E27FC236}">
              <a16:creationId xmlns:a16="http://schemas.microsoft.com/office/drawing/2014/main" id="{E93B85D2-8620-482A-88FE-EA42E78DE920}"/>
            </a:ext>
          </a:extLst>
        </xdr:cNvPr>
        <xdr:cNvSpPr txBox="1"/>
      </xdr:nvSpPr>
      <xdr:spPr>
        <a:xfrm>
          <a:off x="10845966" y="136572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1" name="直線コネクタ 630">
          <a:extLst>
            <a:ext uri="{FF2B5EF4-FFF2-40B4-BE49-F238E27FC236}">
              <a16:creationId xmlns:a16="http://schemas.microsoft.com/office/drawing/2014/main" id="{7206DA27-1576-4A03-86ED-324324D38142}"/>
            </a:ext>
          </a:extLst>
        </xdr:cNvPr>
        <xdr:cNvCxnSpPr/>
      </xdr:nvCxnSpPr>
      <xdr:spPr>
        <a:xfrm>
          <a:off x="11210925" y="13476061"/>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2" name="テキスト ボックス 631">
          <a:extLst>
            <a:ext uri="{FF2B5EF4-FFF2-40B4-BE49-F238E27FC236}">
              <a16:creationId xmlns:a16="http://schemas.microsoft.com/office/drawing/2014/main" id="{5D01A2B6-F04E-475B-B976-BEC9C89FBEBA}"/>
            </a:ext>
          </a:extLst>
        </xdr:cNvPr>
        <xdr:cNvSpPr txBox="1"/>
      </xdr:nvSpPr>
      <xdr:spPr>
        <a:xfrm>
          <a:off x="10845966" y="1334653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3" name="直線コネクタ 632">
          <a:extLst>
            <a:ext uri="{FF2B5EF4-FFF2-40B4-BE49-F238E27FC236}">
              <a16:creationId xmlns:a16="http://schemas.microsoft.com/office/drawing/2014/main" id="{BDFD8F97-1129-4F04-97EA-826AC2FD324C}"/>
            </a:ext>
          </a:extLst>
        </xdr:cNvPr>
        <xdr:cNvCxnSpPr/>
      </xdr:nvCxnSpPr>
      <xdr:spPr>
        <a:xfrm>
          <a:off x="11210925" y="13174889"/>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4" name="テキスト ボックス 633">
          <a:extLst>
            <a:ext uri="{FF2B5EF4-FFF2-40B4-BE49-F238E27FC236}">
              <a16:creationId xmlns:a16="http://schemas.microsoft.com/office/drawing/2014/main" id="{E6D65C55-92C1-4226-BB78-FADBA404305F}"/>
            </a:ext>
          </a:extLst>
        </xdr:cNvPr>
        <xdr:cNvSpPr txBox="1"/>
      </xdr:nvSpPr>
      <xdr:spPr>
        <a:xfrm>
          <a:off x="10845966" y="1303901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35" name="直線コネクタ 634">
          <a:extLst>
            <a:ext uri="{FF2B5EF4-FFF2-40B4-BE49-F238E27FC236}">
              <a16:creationId xmlns:a16="http://schemas.microsoft.com/office/drawing/2014/main" id="{70FB060A-64A8-47B6-9A5D-DF2FCC74A71D}"/>
            </a:ext>
          </a:extLst>
        </xdr:cNvPr>
        <xdr:cNvCxnSpPr/>
      </xdr:nvCxnSpPr>
      <xdr:spPr>
        <a:xfrm>
          <a:off x="11210925" y="12867368"/>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36" name="テキスト ボックス 635">
          <a:extLst>
            <a:ext uri="{FF2B5EF4-FFF2-40B4-BE49-F238E27FC236}">
              <a16:creationId xmlns:a16="http://schemas.microsoft.com/office/drawing/2014/main" id="{89ADDC32-B062-46E4-9D7D-B83A2FE4CE55}"/>
            </a:ext>
          </a:extLst>
        </xdr:cNvPr>
        <xdr:cNvSpPr txBox="1"/>
      </xdr:nvSpPr>
      <xdr:spPr>
        <a:xfrm>
          <a:off x="10845966" y="127283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37" name="直線コネクタ 636">
          <a:extLst>
            <a:ext uri="{FF2B5EF4-FFF2-40B4-BE49-F238E27FC236}">
              <a16:creationId xmlns:a16="http://schemas.microsoft.com/office/drawing/2014/main" id="{B7570464-1749-4092-9E12-9B90D62AEAD7}"/>
            </a:ext>
          </a:extLst>
        </xdr:cNvPr>
        <xdr:cNvCxnSpPr/>
      </xdr:nvCxnSpPr>
      <xdr:spPr>
        <a:xfrm>
          <a:off x="11210925" y="12556671"/>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38" name="テキスト ボックス 637">
          <a:extLst>
            <a:ext uri="{FF2B5EF4-FFF2-40B4-BE49-F238E27FC236}">
              <a16:creationId xmlns:a16="http://schemas.microsoft.com/office/drawing/2014/main" id="{4FFD7A88-2196-40A3-88EB-B01AC260D00E}"/>
            </a:ext>
          </a:extLst>
        </xdr:cNvPr>
        <xdr:cNvSpPr txBox="1"/>
      </xdr:nvSpPr>
      <xdr:spPr>
        <a:xfrm>
          <a:off x="10903736" y="124207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9" name="直線コネクタ 638">
          <a:extLst>
            <a:ext uri="{FF2B5EF4-FFF2-40B4-BE49-F238E27FC236}">
              <a16:creationId xmlns:a16="http://schemas.microsoft.com/office/drawing/2014/main" id="{510F08EB-419E-46CD-BA6B-E67CEAF8B3CA}"/>
            </a:ext>
          </a:extLst>
        </xdr:cNvPr>
        <xdr:cNvCxnSpPr/>
      </xdr:nvCxnSpPr>
      <xdr:spPr>
        <a:xfrm>
          <a:off x="11210925" y="122491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0" name="【児童館】&#10;有形固定資産減価償却率グラフ枠">
          <a:extLst>
            <a:ext uri="{FF2B5EF4-FFF2-40B4-BE49-F238E27FC236}">
              <a16:creationId xmlns:a16="http://schemas.microsoft.com/office/drawing/2014/main" id="{DF0EEF22-256D-4443-A320-684B347CA4C8}"/>
            </a:ext>
          </a:extLst>
        </xdr:cNvPr>
        <xdr:cNvSpPr/>
      </xdr:nvSpPr>
      <xdr:spPr>
        <a:xfrm>
          <a:off x="11210925" y="122491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56062</xdr:rowOff>
    </xdr:from>
    <xdr:to>
      <xdr:col>85</xdr:col>
      <xdr:colOff>126364</xdr:colOff>
      <xdr:row>86</xdr:row>
      <xdr:rowOff>131173</xdr:rowOff>
    </xdr:to>
    <xdr:cxnSp macro="">
      <xdr:nvCxnSpPr>
        <xdr:cNvPr id="641" name="直線コネクタ 640">
          <a:extLst>
            <a:ext uri="{FF2B5EF4-FFF2-40B4-BE49-F238E27FC236}">
              <a16:creationId xmlns:a16="http://schemas.microsoft.com/office/drawing/2014/main" id="{1F4B1D03-DD0A-4996-9E5B-00F31274CDAA}"/>
            </a:ext>
          </a:extLst>
        </xdr:cNvPr>
        <xdr:cNvCxnSpPr/>
      </xdr:nvCxnSpPr>
      <xdr:spPr>
        <a:xfrm flipV="1">
          <a:off x="14696439" y="12695737"/>
          <a:ext cx="0" cy="1370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135000</xdr:rowOff>
    </xdr:from>
    <xdr:ext cx="405111" cy="259045"/>
    <xdr:sp macro="" textlink="">
      <xdr:nvSpPr>
        <xdr:cNvPr id="642" name="【児童館】&#10;有形固定資産減価償却率最小値テキスト">
          <a:extLst>
            <a:ext uri="{FF2B5EF4-FFF2-40B4-BE49-F238E27FC236}">
              <a16:creationId xmlns:a16="http://schemas.microsoft.com/office/drawing/2014/main" id="{AC78FB04-9E08-475B-9FCF-49DB196CBAC3}"/>
            </a:ext>
          </a:extLst>
        </xdr:cNvPr>
        <xdr:cNvSpPr txBox="1"/>
      </xdr:nvSpPr>
      <xdr:spPr>
        <a:xfrm>
          <a:off x="14735175" y="14070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131173</xdr:rowOff>
    </xdr:from>
    <xdr:to>
      <xdr:col>86</xdr:col>
      <xdr:colOff>25400</xdr:colOff>
      <xdr:row>86</xdr:row>
      <xdr:rowOff>131173</xdr:rowOff>
    </xdr:to>
    <xdr:cxnSp macro="">
      <xdr:nvCxnSpPr>
        <xdr:cNvPr id="643" name="直線コネクタ 642">
          <a:extLst>
            <a:ext uri="{FF2B5EF4-FFF2-40B4-BE49-F238E27FC236}">
              <a16:creationId xmlns:a16="http://schemas.microsoft.com/office/drawing/2014/main" id="{0F578024-5833-49B8-8ACA-5BD0AA859C05}"/>
            </a:ext>
          </a:extLst>
        </xdr:cNvPr>
        <xdr:cNvCxnSpPr/>
      </xdr:nvCxnSpPr>
      <xdr:spPr>
        <a:xfrm>
          <a:off x="14611350" y="1406624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2739</xdr:rowOff>
    </xdr:from>
    <xdr:ext cx="340478" cy="259045"/>
    <xdr:sp macro="" textlink="">
      <xdr:nvSpPr>
        <xdr:cNvPr id="644" name="【児童館】&#10;有形固定資産減価償却率最大値テキスト">
          <a:extLst>
            <a:ext uri="{FF2B5EF4-FFF2-40B4-BE49-F238E27FC236}">
              <a16:creationId xmlns:a16="http://schemas.microsoft.com/office/drawing/2014/main" id="{462F044D-7E59-48ED-8249-E8408CB513AE}"/>
            </a:ext>
          </a:extLst>
        </xdr:cNvPr>
        <xdr:cNvSpPr txBox="1"/>
      </xdr:nvSpPr>
      <xdr:spPr>
        <a:xfrm>
          <a:off x="14735175" y="124804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56062</xdr:rowOff>
    </xdr:from>
    <xdr:to>
      <xdr:col>86</xdr:col>
      <xdr:colOff>25400</xdr:colOff>
      <xdr:row>78</xdr:row>
      <xdr:rowOff>56062</xdr:rowOff>
    </xdr:to>
    <xdr:cxnSp macro="">
      <xdr:nvCxnSpPr>
        <xdr:cNvPr id="645" name="直線コネクタ 644">
          <a:extLst>
            <a:ext uri="{FF2B5EF4-FFF2-40B4-BE49-F238E27FC236}">
              <a16:creationId xmlns:a16="http://schemas.microsoft.com/office/drawing/2014/main" id="{10BA8235-1D60-4E9E-AA4E-F82CE5A9EB95}"/>
            </a:ext>
          </a:extLst>
        </xdr:cNvPr>
        <xdr:cNvCxnSpPr/>
      </xdr:nvCxnSpPr>
      <xdr:spPr>
        <a:xfrm>
          <a:off x="14611350" y="1269573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127379</xdr:rowOff>
    </xdr:from>
    <xdr:ext cx="405111" cy="259045"/>
    <xdr:sp macro="" textlink="">
      <xdr:nvSpPr>
        <xdr:cNvPr id="646" name="【児童館】&#10;有形固定資産減価償却率平均値テキスト">
          <a:extLst>
            <a:ext uri="{FF2B5EF4-FFF2-40B4-BE49-F238E27FC236}">
              <a16:creationId xmlns:a16="http://schemas.microsoft.com/office/drawing/2014/main" id="{7C083DE1-6FBD-436E-A56A-0B98E10AC63F}"/>
            </a:ext>
          </a:extLst>
        </xdr:cNvPr>
        <xdr:cNvSpPr txBox="1"/>
      </xdr:nvSpPr>
      <xdr:spPr>
        <a:xfrm>
          <a:off x="14735175" y="134115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148952</xdr:rowOff>
    </xdr:from>
    <xdr:to>
      <xdr:col>85</xdr:col>
      <xdr:colOff>177800</xdr:colOff>
      <xdr:row>83</xdr:row>
      <xdr:rowOff>79102</xdr:rowOff>
    </xdr:to>
    <xdr:sp macro="" textlink="">
      <xdr:nvSpPr>
        <xdr:cNvPr id="647" name="フローチャート: 判断 646">
          <a:extLst>
            <a:ext uri="{FF2B5EF4-FFF2-40B4-BE49-F238E27FC236}">
              <a16:creationId xmlns:a16="http://schemas.microsoft.com/office/drawing/2014/main" id="{4D962983-C355-43E6-B80E-A2C8846A4909}"/>
            </a:ext>
          </a:extLst>
        </xdr:cNvPr>
        <xdr:cNvSpPr/>
      </xdr:nvSpPr>
      <xdr:spPr>
        <a:xfrm>
          <a:off x="14649450" y="1343315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127726</xdr:rowOff>
    </xdr:from>
    <xdr:to>
      <xdr:col>81</xdr:col>
      <xdr:colOff>101600</xdr:colOff>
      <xdr:row>83</xdr:row>
      <xdr:rowOff>57876</xdr:rowOff>
    </xdr:to>
    <xdr:sp macro="" textlink="">
      <xdr:nvSpPr>
        <xdr:cNvPr id="648" name="フローチャート: 判断 647">
          <a:extLst>
            <a:ext uri="{FF2B5EF4-FFF2-40B4-BE49-F238E27FC236}">
              <a16:creationId xmlns:a16="http://schemas.microsoft.com/office/drawing/2014/main" id="{06F9FDD7-BCC5-4F55-B320-0C9448B4C3D1}"/>
            </a:ext>
          </a:extLst>
        </xdr:cNvPr>
        <xdr:cNvSpPr/>
      </xdr:nvSpPr>
      <xdr:spPr>
        <a:xfrm>
          <a:off x="13887450" y="1341192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144055</xdr:rowOff>
    </xdr:from>
    <xdr:to>
      <xdr:col>76</xdr:col>
      <xdr:colOff>165100</xdr:colOff>
      <xdr:row>83</xdr:row>
      <xdr:rowOff>74205</xdr:rowOff>
    </xdr:to>
    <xdr:sp macro="" textlink="">
      <xdr:nvSpPr>
        <xdr:cNvPr id="649" name="フローチャート: 判断 648">
          <a:extLst>
            <a:ext uri="{FF2B5EF4-FFF2-40B4-BE49-F238E27FC236}">
              <a16:creationId xmlns:a16="http://schemas.microsoft.com/office/drawing/2014/main" id="{9F1362A2-1413-4449-B12B-2C3E544B8975}"/>
            </a:ext>
          </a:extLst>
        </xdr:cNvPr>
        <xdr:cNvSpPr/>
      </xdr:nvSpPr>
      <xdr:spPr>
        <a:xfrm>
          <a:off x="13096875" y="1342825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142421</xdr:rowOff>
    </xdr:from>
    <xdr:to>
      <xdr:col>72</xdr:col>
      <xdr:colOff>38100</xdr:colOff>
      <xdr:row>83</xdr:row>
      <xdr:rowOff>72571</xdr:rowOff>
    </xdr:to>
    <xdr:sp macro="" textlink="">
      <xdr:nvSpPr>
        <xdr:cNvPr id="650" name="フローチャート: 判断 649">
          <a:extLst>
            <a:ext uri="{FF2B5EF4-FFF2-40B4-BE49-F238E27FC236}">
              <a16:creationId xmlns:a16="http://schemas.microsoft.com/office/drawing/2014/main" id="{74795D3E-4B34-4C2D-A6FB-C360BCD224ED}"/>
            </a:ext>
          </a:extLst>
        </xdr:cNvPr>
        <xdr:cNvSpPr/>
      </xdr:nvSpPr>
      <xdr:spPr>
        <a:xfrm>
          <a:off x="12296775" y="13432971"/>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122827</xdr:rowOff>
    </xdr:from>
    <xdr:to>
      <xdr:col>67</xdr:col>
      <xdr:colOff>101600</xdr:colOff>
      <xdr:row>83</xdr:row>
      <xdr:rowOff>52977</xdr:rowOff>
    </xdr:to>
    <xdr:sp macro="" textlink="">
      <xdr:nvSpPr>
        <xdr:cNvPr id="651" name="フローチャート: 判断 650">
          <a:extLst>
            <a:ext uri="{FF2B5EF4-FFF2-40B4-BE49-F238E27FC236}">
              <a16:creationId xmlns:a16="http://schemas.microsoft.com/office/drawing/2014/main" id="{FC244806-F560-46E2-A3E0-4174B65F1A24}"/>
            </a:ext>
          </a:extLst>
        </xdr:cNvPr>
        <xdr:cNvSpPr/>
      </xdr:nvSpPr>
      <xdr:spPr>
        <a:xfrm>
          <a:off x="11487150" y="13413377"/>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BED85FD6-79F3-4C3B-A9AC-05C0019DA54F}"/>
            </a:ext>
          </a:extLst>
        </xdr:cNvPr>
        <xdr:cNvSpPr txBox="1"/>
      </xdr:nvSpPr>
      <xdr:spPr>
        <a:xfrm>
          <a:off x="14525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326720C3-41C8-4FB9-9A27-F8BF76A9A88C}"/>
            </a:ext>
          </a:extLst>
        </xdr:cNvPr>
        <xdr:cNvSpPr txBox="1"/>
      </xdr:nvSpPr>
      <xdr:spPr>
        <a:xfrm>
          <a:off x="13763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6DEE14D8-8EB3-4D0B-9BD6-CA3EF2947A7B}"/>
            </a:ext>
          </a:extLst>
        </xdr:cNvPr>
        <xdr:cNvSpPr txBox="1"/>
      </xdr:nvSpPr>
      <xdr:spPr>
        <a:xfrm>
          <a:off x="129730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A399FCAF-C049-4941-B0BB-B9DC986EE6FE}"/>
            </a:ext>
          </a:extLst>
        </xdr:cNvPr>
        <xdr:cNvSpPr txBox="1"/>
      </xdr:nvSpPr>
      <xdr:spPr>
        <a:xfrm>
          <a:off x="121729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63DD732A-E7F3-4993-B16E-E7753C6BEF01}"/>
            </a:ext>
          </a:extLst>
        </xdr:cNvPr>
        <xdr:cNvSpPr txBox="1"/>
      </xdr:nvSpPr>
      <xdr:spPr>
        <a:xfrm>
          <a:off x="113633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104866</xdr:rowOff>
    </xdr:from>
    <xdr:to>
      <xdr:col>85</xdr:col>
      <xdr:colOff>177800</xdr:colOff>
      <xdr:row>83</xdr:row>
      <xdr:rowOff>35016</xdr:rowOff>
    </xdr:to>
    <xdr:sp macro="" textlink="">
      <xdr:nvSpPr>
        <xdr:cNvPr id="657" name="楕円 656">
          <a:extLst>
            <a:ext uri="{FF2B5EF4-FFF2-40B4-BE49-F238E27FC236}">
              <a16:creationId xmlns:a16="http://schemas.microsoft.com/office/drawing/2014/main" id="{64A36372-1064-48CF-84E8-E9EC8BABD07C}"/>
            </a:ext>
          </a:extLst>
        </xdr:cNvPr>
        <xdr:cNvSpPr/>
      </xdr:nvSpPr>
      <xdr:spPr>
        <a:xfrm>
          <a:off x="14649450" y="1338906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127743</xdr:rowOff>
    </xdr:from>
    <xdr:ext cx="405111" cy="259045"/>
    <xdr:sp macro="" textlink="">
      <xdr:nvSpPr>
        <xdr:cNvPr id="658" name="【児童館】&#10;有形固定資産減価償却率該当値テキスト">
          <a:extLst>
            <a:ext uri="{FF2B5EF4-FFF2-40B4-BE49-F238E27FC236}">
              <a16:creationId xmlns:a16="http://schemas.microsoft.com/office/drawing/2014/main" id="{61C6152C-C39F-4C89-A556-8E7BA782DD4F}"/>
            </a:ext>
          </a:extLst>
        </xdr:cNvPr>
        <xdr:cNvSpPr txBox="1"/>
      </xdr:nvSpPr>
      <xdr:spPr>
        <a:xfrm>
          <a:off x="14735175" y="13250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59145</xdr:rowOff>
    </xdr:from>
    <xdr:to>
      <xdr:col>81</xdr:col>
      <xdr:colOff>101600</xdr:colOff>
      <xdr:row>82</xdr:row>
      <xdr:rowOff>160745</xdr:rowOff>
    </xdr:to>
    <xdr:sp macro="" textlink="">
      <xdr:nvSpPr>
        <xdr:cNvPr id="659" name="楕円 658">
          <a:extLst>
            <a:ext uri="{FF2B5EF4-FFF2-40B4-BE49-F238E27FC236}">
              <a16:creationId xmlns:a16="http://schemas.microsoft.com/office/drawing/2014/main" id="{646EC8DB-53FA-4A60-8542-2A944E463CC1}"/>
            </a:ext>
          </a:extLst>
        </xdr:cNvPr>
        <xdr:cNvSpPr/>
      </xdr:nvSpPr>
      <xdr:spPr>
        <a:xfrm>
          <a:off x="13887450" y="1334652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109945</xdr:rowOff>
    </xdr:from>
    <xdr:to>
      <xdr:col>85</xdr:col>
      <xdr:colOff>127000</xdr:colOff>
      <xdr:row>82</xdr:row>
      <xdr:rowOff>155666</xdr:rowOff>
    </xdr:to>
    <xdr:cxnSp macro="">
      <xdr:nvCxnSpPr>
        <xdr:cNvPr id="660" name="直線コネクタ 659">
          <a:extLst>
            <a:ext uri="{FF2B5EF4-FFF2-40B4-BE49-F238E27FC236}">
              <a16:creationId xmlns:a16="http://schemas.microsoft.com/office/drawing/2014/main" id="{D9A93294-A525-4339-9896-D94BCEC4D719}"/>
            </a:ext>
          </a:extLst>
        </xdr:cNvPr>
        <xdr:cNvCxnSpPr/>
      </xdr:nvCxnSpPr>
      <xdr:spPr>
        <a:xfrm>
          <a:off x="13935075" y="13394145"/>
          <a:ext cx="762000" cy="52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13426</xdr:rowOff>
    </xdr:from>
    <xdr:to>
      <xdr:col>76</xdr:col>
      <xdr:colOff>165100</xdr:colOff>
      <xdr:row>82</xdr:row>
      <xdr:rowOff>115026</xdr:rowOff>
    </xdr:to>
    <xdr:sp macro="" textlink="">
      <xdr:nvSpPr>
        <xdr:cNvPr id="661" name="楕円 660">
          <a:extLst>
            <a:ext uri="{FF2B5EF4-FFF2-40B4-BE49-F238E27FC236}">
              <a16:creationId xmlns:a16="http://schemas.microsoft.com/office/drawing/2014/main" id="{7704ECBA-F785-4CB2-AD50-2D64A37E68BC}"/>
            </a:ext>
          </a:extLst>
        </xdr:cNvPr>
        <xdr:cNvSpPr/>
      </xdr:nvSpPr>
      <xdr:spPr>
        <a:xfrm>
          <a:off x="13096875" y="13297626"/>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64226</xdr:rowOff>
    </xdr:from>
    <xdr:to>
      <xdr:col>81</xdr:col>
      <xdr:colOff>50800</xdr:colOff>
      <xdr:row>82</xdr:row>
      <xdr:rowOff>109945</xdr:rowOff>
    </xdr:to>
    <xdr:cxnSp macro="">
      <xdr:nvCxnSpPr>
        <xdr:cNvPr id="662" name="直線コネクタ 661">
          <a:extLst>
            <a:ext uri="{FF2B5EF4-FFF2-40B4-BE49-F238E27FC236}">
              <a16:creationId xmlns:a16="http://schemas.microsoft.com/office/drawing/2014/main" id="{35591FA2-FB02-401E-847E-F16B0BE28623}"/>
            </a:ext>
          </a:extLst>
        </xdr:cNvPr>
        <xdr:cNvCxnSpPr/>
      </xdr:nvCxnSpPr>
      <xdr:spPr>
        <a:xfrm>
          <a:off x="13144500" y="13354776"/>
          <a:ext cx="790575" cy="3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139156</xdr:rowOff>
    </xdr:from>
    <xdr:to>
      <xdr:col>72</xdr:col>
      <xdr:colOff>38100</xdr:colOff>
      <xdr:row>82</xdr:row>
      <xdr:rowOff>69306</xdr:rowOff>
    </xdr:to>
    <xdr:sp macro="" textlink="">
      <xdr:nvSpPr>
        <xdr:cNvPr id="663" name="楕円 662">
          <a:extLst>
            <a:ext uri="{FF2B5EF4-FFF2-40B4-BE49-F238E27FC236}">
              <a16:creationId xmlns:a16="http://schemas.microsoft.com/office/drawing/2014/main" id="{7B501C92-AB7D-48A4-A797-A16FDF01CECD}"/>
            </a:ext>
          </a:extLst>
        </xdr:cNvPr>
        <xdr:cNvSpPr/>
      </xdr:nvSpPr>
      <xdr:spPr>
        <a:xfrm>
          <a:off x="12296775" y="13267781"/>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18506</xdr:rowOff>
    </xdr:from>
    <xdr:to>
      <xdr:col>76</xdr:col>
      <xdr:colOff>114300</xdr:colOff>
      <xdr:row>82</xdr:row>
      <xdr:rowOff>64226</xdr:rowOff>
    </xdr:to>
    <xdr:cxnSp macro="">
      <xdr:nvCxnSpPr>
        <xdr:cNvPr id="664" name="直線コネクタ 663">
          <a:extLst>
            <a:ext uri="{FF2B5EF4-FFF2-40B4-BE49-F238E27FC236}">
              <a16:creationId xmlns:a16="http://schemas.microsoft.com/office/drawing/2014/main" id="{1591F271-1ADE-42C7-8493-1CFD9D9BB5B8}"/>
            </a:ext>
          </a:extLst>
        </xdr:cNvPr>
        <xdr:cNvCxnSpPr/>
      </xdr:nvCxnSpPr>
      <xdr:spPr>
        <a:xfrm>
          <a:off x="12344400" y="13305881"/>
          <a:ext cx="800100" cy="4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93436</xdr:rowOff>
    </xdr:from>
    <xdr:to>
      <xdr:col>67</xdr:col>
      <xdr:colOff>101600</xdr:colOff>
      <xdr:row>82</xdr:row>
      <xdr:rowOff>23586</xdr:rowOff>
    </xdr:to>
    <xdr:sp macro="" textlink="">
      <xdr:nvSpPr>
        <xdr:cNvPr id="665" name="楕円 664">
          <a:extLst>
            <a:ext uri="{FF2B5EF4-FFF2-40B4-BE49-F238E27FC236}">
              <a16:creationId xmlns:a16="http://schemas.microsoft.com/office/drawing/2014/main" id="{0916F89F-B169-4CC9-A3E0-CC59FEBABE1E}"/>
            </a:ext>
          </a:extLst>
        </xdr:cNvPr>
        <xdr:cNvSpPr/>
      </xdr:nvSpPr>
      <xdr:spPr>
        <a:xfrm>
          <a:off x="11487150" y="1321888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144236</xdr:rowOff>
    </xdr:from>
    <xdr:to>
      <xdr:col>71</xdr:col>
      <xdr:colOff>177800</xdr:colOff>
      <xdr:row>82</xdr:row>
      <xdr:rowOff>18506</xdr:rowOff>
    </xdr:to>
    <xdr:cxnSp macro="">
      <xdr:nvCxnSpPr>
        <xdr:cNvPr id="666" name="直線コネクタ 665">
          <a:extLst>
            <a:ext uri="{FF2B5EF4-FFF2-40B4-BE49-F238E27FC236}">
              <a16:creationId xmlns:a16="http://schemas.microsoft.com/office/drawing/2014/main" id="{7AB7FB8C-C105-4C5F-8DED-CEF409EEA60C}"/>
            </a:ext>
          </a:extLst>
        </xdr:cNvPr>
        <xdr:cNvCxnSpPr/>
      </xdr:nvCxnSpPr>
      <xdr:spPr>
        <a:xfrm>
          <a:off x="11534775" y="13266511"/>
          <a:ext cx="809625"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49003</xdr:rowOff>
    </xdr:from>
    <xdr:ext cx="405111" cy="259045"/>
    <xdr:sp macro="" textlink="">
      <xdr:nvSpPr>
        <xdr:cNvPr id="667" name="n_1aveValue【児童館】&#10;有形固定資産減価償却率">
          <a:extLst>
            <a:ext uri="{FF2B5EF4-FFF2-40B4-BE49-F238E27FC236}">
              <a16:creationId xmlns:a16="http://schemas.microsoft.com/office/drawing/2014/main" id="{A0981174-43DC-4FCE-8F36-B9C6C10E4643}"/>
            </a:ext>
          </a:extLst>
        </xdr:cNvPr>
        <xdr:cNvSpPr txBox="1"/>
      </xdr:nvSpPr>
      <xdr:spPr>
        <a:xfrm>
          <a:off x="13745219" y="134951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65332</xdr:rowOff>
    </xdr:from>
    <xdr:ext cx="405111" cy="259045"/>
    <xdr:sp macro="" textlink="">
      <xdr:nvSpPr>
        <xdr:cNvPr id="668" name="n_2aveValue【児童館】&#10;有形固定資産減価償却率">
          <a:extLst>
            <a:ext uri="{FF2B5EF4-FFF2-40B4-BE49-F238E27FC236}">
              <a16:creationId xmlns:a16="http://schemas.microsoft.com/office/drawing/2014/main" id="{BE6ECCAA-6584-462A-B3B7-BE49EF404AC5}"/>
            </a:ext>
          </a:extLst>
        </xdr:cNvPr>
        <xdr:cNvSpPr txBox="1"/>
      </xdr:nvSpPr>
      <xdr:spPr>
        <a:xfrm>
          <a:off x="12964169" y="13517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63698</xdr:rowOff>
    </xdr:from>
    <xdr:ext cx="405111" cy="259045"/>
    <xdr:sp macro="" textlink="">
      <xdr:nvSpPr>
        <xdr:cNvPr id="669" name="n_3aveValue【児童館】&#10;有形固定資産減価償却率">
          <a:extLst>
            <a:ext uri="{FF2B5EF4-FFF2-40B4-BE49-F238E27FC236}">
              <a16:creationId xmlns:a16="http://schemas.microsoft.com/office/drawing/2014/main" id="{CCFAB155-D15C-401D-95CC-9C6492E4546B}"/>
            </a:ext>
          </a:extLst>
        </xdr:cNvPr>
        <xdr:cNvSpPr txBox="1"/>
      </xdr:nvSpPr>
      <xdr:spPr>
        <a:xfrm>
          <a:off x="12164069" y="13516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44104</xdr:rowOff>
    </xdr:from>
    <xdr:ext cx="405111" cy="259045"/>
    <xdr:sp macro="" textlink="">
      <xdr:nvSpPr>
        <xdr:cNvPr id="670" name="n_4aveValue【児童館】&#10;有形固定資産減価償却率">
          <a:extLst>
            <a:ext uri="{FF2B5EF4-FFF2-40B4-BE49-F238E27FC236}">
              <a16:creationId xmlns:a16="http://schemas.microsoft.com/office/drawing/2014/main" id="{02FB081E-99FC-4C8E-9EAF-DB1ABBDDA54E}"/>
            </a:ext>
          </a:extLst>
        </xdr:cNvPr>
        <xdr:cNvSpPr txBox="1"/>
      </xdr:nvSpPr>
      <xdr:spPr>
        <a:xfrm>
          <a:off x="11354444" y="13496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5822</xdr:rowOff>
    </xdr:from>
    <xdr:ext cx="405111" cy="259045"/>
    <xdr:sp macro="" textlink="">
      <xdr:nvSpPr>
        <xdr:cNvPr id="671" name="n_1mainValue【児童館】&#10;有形固定資産減価償却率">
          <a:extLst>
            <a:ext uri="{FF2B5EF4-FFF2-40B4-BE49-F238E27FC236}">
              <a16:creationId xmlns:a16="http://schemas.microsoft.com/office/drawing/2014/main" id="{AB3BBC02-B8FE-4F98-AF8A-A35E8DF6D879}"/>
            </a:ext>
          </a:extLst>
        </xdr:cNvPr>
        <xdr:cNvSpPr txBox="1"/>
      </xdr:nvSpPr>
      <xdr:spPr>
        <a:xfrm>
          <a:off x="13745219" y="13134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131553</xdr:rowOff>
    </xdr:from>
    <xdr:ext cx="405111" cy="259045"/>
    <xdr:sp macro="" textlink="">
      <xdr:nvSpPr>
        <xdr:cNvPr id="672" name="n_2mainValue【児童館】&#10;有形固定資産減価償却率">
          <a:extLst>
            <a:ext uri="{FF2B5EF4-FFF2-40B4-BE49-F238E27FC236}">
              <a16:creationId xmlns:a16="http://schemas.microsoft.com/office/drawing/2014/main" id="{BF1E4EA7-F41E-42B3-B760-4D2E1B34CA3E}"/>
            </a:ext>
          </a:extLst>
        </xdr:cNvPr>
        <xdr:cNvSpPr txBox="1"/>
      </xdr:nvSpPr>
      <xdr:spPr>
        <a:xfrm>
          <a:off x="12964169" y="1309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85833</xdr:rowOff>
    </xdr:from>
    <xdr:ext cx="405111" cy="259045"/>
    <xdr:sp macro="" textlink="">
      <xdr:nvSpPr>
        <xdr:cNvPr id="673" name="n_3mainValue【児童館】&#10;有形固定資産減価償却率">
          <a:extLst>
            <a:ext uri="{FF2B5EF4-FFF2-40B4-BE49-F238E27FC236}">
              <a16:creationId xmlns:a16="http://schemas.microsoft.com/office/drawing/2014/main" id="{1DDB524F-6DF7-4723-A9A5-A39ED9A6C29D}"/>
            </a:ext>
          </a:extLst>
        </xdr:cNvPr>
        <xdr:cNvSpPr txBox="1"/>
      </xdr:nvSpPr>
      <xdr:spPr>
        <a:xfrm>
          <a:off x="12164069" y="13046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40113</xdr:rowOff>
    </xdr:from>
    <xdr:ext cx="405111" cy="259045"/>
    <xdr:sp macro="" textlink="">
      <xdr:nvSpPr>
        <xdr:cNvPr id="674" name="n_4mainValue【児童館】&#10;有形固定資産減価償却率">
          <a:extLst>
            <a:ext uri="{FF2B5EF4-FFF2-40B4-BE49-F238E27FC236}">
              <a16:creationId xmlns:a16="http://schemas.microsoft.com/office/drawing/2014/main" id="{54F11BF7-94C0-40E0-8898-020B1EBC79D7}"/>
            </a:ext>
          </a:extLst>
        </xdr:cNvPr>
        <xdr:cNvSpPr txBox="1"/>
      </xdr:nvSpPr>
      <xdr:spPr>
        <a:xfrm>
          <a:off x="11354444" y="13003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5" name="正方形/長方形 674">
          <a:extLst>
            <a:ext uri="{FF2B5EF4-FFF2-40B4-BE49-F238E27FC236}">
              <a16:creationId xmlns:a16="http://schemas.microsoft.com/office/drawing/2014/main" id="{359D3F9F-E764-47D0-8862-40A757D7D9C1}"/>
            </a:ext>
          </a:extLst>
        </xdr:cNvPr>
        <xdr:cNvSpPr/>
      </xdr:nvSpPr>
      <xdr:spPr>
        <a:xfrm>
          <a:off x="16459200" y="111728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6" name="正方形/長方形 675">
          <a:extLst>
            <a:ext uri="{FF2B5EF4-FFF2-40B4-BE49-F238E27FC236}">
              <a16:creationId xmlns:a16="http://schemas.microsoft.com/office/drawing/2014/main" id="{5F891AC8-AEF0-4ACC-86D2-C1C2EF941474}"/>
            </a:ext>
          </a:extLst>
        </xdr:cNvPr>
        <xdr:cNvSpPr/>
      </xdr:nvSpPr>
      <xdr:spPr>
        <a:xfrm>
          <a:off x="165830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7" name="正方形/長方形 676">
          <a:extLst>
            <a:ext uri="{FF2B5EF4-FFF2-40B4-BE49-F238E27FC236}">
              <a16:creationId xmlns:a16="http://schemas.microsoft.com/office/drawing/2014/main" id="{305ED53C-D9C8-4162-83CF-B7F00794A804}"/>
            </a:ext>
          </a:extLst>
        </xdr:cNvPr>
        <xdr:cNvSpPr/>
      </xdr:nvSpPr>
      <xdr:spPr>
        <a:xfrm>
          <a:off x="165830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8" name="正方形/長方形 677">
          <a:extLst>
            <a:ext uri="{FF2B5EF4-FFF2-40B4-BE49-F238E27FC236}">
              <a16:creationId xmlns:a16="http://schemas.microsoft.com/office/drawing/2014/main" id="{3476F084-D05E-4C2D-AD37-82193686C8ED}"/>
            </a:ext>
          </a:extLst>
        </xdr:cNvPr>
        <xdr:cNvSpPr/>
      </xdr:nvSpPr>
      <xdr:spPr>
        <a:xfrm>
          <a:off x="174879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9" name="正方形/長方形 678">
          <a:extLst>
            <a:ext uri="{FF2B5EF4-FFF2-40B4-BE49-F238E27FC236}">
              <a16:creationId xmlns:a16="http://schemas.microsoft.com/office/drawing/2014/main" id="{A12A5BBA-256C-425A-BC6D-50D803A0586A}"/>
            </a:ext>
          </a:extLst>
        </xdr:cNvPr>
        <xdr:cNvSpPr/>
      </xdr:nvSpPr>
      <xdr:spPr>
        <a:xfrm>
          <a:off x="174879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0" name="正方形/長方形 679">
          <a:extLst>
            <a:ext uri="{FF2B5EF4-FFF2-40B4-BE49-F238E27FC236}">
              <a16:creationId xmlns:a16="http://schemas.microsoft.com/office/drawing/2014/main" id="{0E73D091-8504-41FD-AA9D-9B278048E4C1}"/>
            </a:ext>
          </a:extLst>
        </xdr:cNvPr>
        <xdr:cNvSpPr/>
      </xdr:nvSpPr>
      <xdr:spPr>
        <a:xfrm>
          <a:off x="185166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1" name="正方形/長方形 680">
          <a:extLst>
            <a:ext uri="{FF2B5EF4-FFF2-40B4-BE49-F238E27FC236}">
              <a16:creationId xmlns:a16="http://schemas.microsoft.com/office/drawing/2014/main" id="{92D38E3D-6C2D-42E2-BA81-0D7E97C758D8}"/>
            </a:ext>
          </a:extLst>
        </xdr:cNvPr>
        <xdr:cNvSpPr/>
      </xdr:nvSpPr>
      <xdr:spPr>
        <a:xfrm>
          <a:off x="185166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2" name="正方形/長方形 681">
          <a:extLst>
            <a:ext uri="{FF2B5EF4-FFF2-40B4-BE49-F238E27FC236}">
              <a16:creationId xmlns:a16="http://schemas.microsoft.com/office/drawing/2014/main" id="{6B75171A-6AB7-4256-8A4F-3B3BCDDBF7A4}"/>
            </a:ext>
          </a:extLst>
        </xdr:cNvPr>
        <xdr:cNvSpPr/>
      </xdr:nvSpPr>
      <xdr:spPr>
        <a:xfrm>
          <a:off x="16459200" y="122491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3" name="テキスト ボックス 682">
          <a:extLst>
            <a:ext uri="{FF2B5EF4-FFF2-40B4-BE49-F238E27FC236}">
              <a16:creationId xmlns:a16="http://schemas.microsoft.com/office/drawing/2014/main" id="{92DDB5F7-3D7C-4591-86AB-A086D30EC2E8}"/>
            </a:ext>
          </a:extLst>
        </xdr:cNvPr>
        <xdr:cNvSpPr txBox="1"/>
      </xdr:nvSpPr>
      <xdr:spPr>
        <a:xfrm>
          <a:off x="16440150"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4" name="直線コネクタ 683">
          <a:extLst>
            <a:ext uri="{FF2B5EF4-FFF2-40B4-BE49-F238E27FC236}">
              <a16:creationId xmlns:a16="http://schemas.microsoft.com/office/drawing/2014/main" id="{7AF88228-C149-4D55-8E45-7BDF8D81FEC1}"/>
            </a:ext>
          </a:extLst>
        </xdr:cNvPr>
        <xdr:cNvCxnSpPr/>
      </xdr:nvCxnSpPr>
      <xdr:spPr>
        <a:xfrm>
          <a:off x="16459200" y="14411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85" name="直線コネクタ 684">
          <a:extLst>
            <a:ext uri="{FF2B5EF4-FFF2-40B4-BE49-F238E27FC236}">
              <a16:creationId xmlns:a16="http://schemas.microsoft.com/office/drawing/2014/main" id="{C73994FF-5400-4182-9C12-38A27E5B48C3}"/>
            </a:ext>
          </a:extLst>
        </xdr:cNvPr>
        <xdr:cNvCxnSpPr/>
      </xdr:nvCxnSpPr>
      <xdr:spPr>
        <a:xfrm>
          <a:off x="16459200" y="1409427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86" name="テキスト ボックス 685">
          <a:extLst>
            <a:ext uri="{FF2B5EF4-FFF2-40B4-BE49-F238E27FC236}">
              <a16:creationId xmlns:a16="http://schemas.microsoft.com/office/drawing/2014/main" id="{7A3878F2-6CCA-4F36-9E00-EF79872575EF}"/>
            </a:ext>
          </a:extLst>
        </xdr:cNvPr>
        <xdr:cNvSpPr txBox="1"/>
      </xdr:nvSpPr>
      <xdr:spPr>
        <a:xfrm>
          <a:off x="16052346" y="139647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87" name="直線コネクタ 686">
          <a:extLst>
            <a:ext uri="{FF2B5EF4-FFF2-40B4-BE49-F238E27FC236}">
              <a16:creationId xmlns:a16="http://schemas.microsoft.com/office/drawing/2014/main" id="{F1895D23-3D57-487A-A904-F186D21735FA}"/>
            </a:ext>
          </a:extLst>
        </xdr:cNvPr>
        <xdr:cNvCxnSpPr/>
      </xdr:nvCxnSpPr>
      <xdr:spPr>
        <a:xfrm>
          <a:off x="16459200" y="1378358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88" name="テキスト ボックス 687">
          <a:extLst>
            <a:ext uri="{FF2B5EF4-FFF2-40B4-BE49-F238E27FC236}">
              <a16:creationId xmlns:a16="http://schemas.microsoft.com/office/drawing/2014/main" id="{544B73B1-6374-4DE4-BC80-B9E4BFAF2E8C}"/>
            </a:ext>
          </a:extLst>
        </xdr:cNvPr>
        <xdr:cNvSpPr txBox="1"/>
      </xdr:nvSpPr>
      <xdr:spPr>
        <a:xfrm>
          <a:off x="16052346" y="136572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89" name="直線コネクタ 688">
          <a:extLst>
            <a:ext uri="{FF2B5EF4-FFF2-40B4-BE49-F238E27FC236}">
              <a16:creationId xmlns:a16="http://schemas.microsoft.com/office/drawing/2014/main" id="{8D6C114C-DDBE-4F0D-8051-1877B82024E5}"/>
            </a:ext>
          </a:extLst>
        </xdr:cNvPr>
        <xdr:cNvCxnSpPr/>
      </xdr:nvCxnSpPr>
      <xdr:spPr>
        <a:xfrm>
          <a:off x="16459200" y="1347606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0" name="テキスト ボックス 689">
          <a:extLst>
            <a:ext uri="{FF2B5EF4-FFF2-40B4-BE49-F238E27FC236}">
              <a16:creationId xmlns:a16="http://schemas.microsoft.com/office/drawing/2014/main" id="{CEDBCF8F-9018-4A02-AB8E-9CD3178D5AE6}"/>
            </a:ext>
          </a:extLst>
        </xdr:cNvPr>
        <xdr:cNvSpPr txBox="1"/>
      </xdr:nvSpPr>
      <xdr:spPr>
        <a:xfrm>
          <a:off x="16052346" y="1334653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1" name="直線コネクタ 690">
          <a:extLst>
            <a:ext uri="{FF2B5EF4-FFF2-40B4-BE49-F238E27FC236}">
              <a16:creationId xmlns:a16="http://schemas.microsoft.com/office/drawing/2014/main" id="{2D09B726-DD8A-40DD-BBE0-A532CB96721C}"/>
            </a:ext>
          </a:extLst>
        </xdr:cNvPr>
        <xdr:cNvCxnSpPr/>
      </xdr:nvCxnSpPr>
      <xdr:spPr>
        <a:xfrm>
          <a:off x="16459200" y="1317488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2" name="テキスト ボックス 691">
          <a:extLst>
            <a:ext uri="{FF2B5EF4-FFF2-40B4-BE49-F238E27FC236}">
              <a16:creationId xmlns:a16="http://schemas.microsoft.com/office/drawing/2014/main" id="{B9307CF2-0C2E-4675-BF31-735B8C5E28FC}"/>
            </a:ext>
          </a:extLst>
        </xdr:cNvPr>
        <xdr:cNvSpPr txBox="1"/>
      </xdr:nvSpPr>
      <xdr:spPr>
        <a:xfrm>
          <a:off x="16052346" y="1303901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3" name="直線コネクタ 692">
          <a:extLst>
            <a:ext uri="{FF2B5EF4-FFF2-40B4-BE49-F238E27FC236}">
              <a16:creationId xmlns:a16="http://schemas.microsoft.com/office/drawing/2014/main" id="{C0D08566-615A-427D-A272-F149FE2A3EF6}"/>
            </a:ext>
          </a:extLst>
        </xdr:cNvPr>
        <xdr:cNvCxnSpPr/>
      </xdr:nvCxnSpPr>
      <xdr:spPr>
        <a:xfrm>
          <a:off x="16459200" y="1286736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4" name="テキスト ボックス 693">
          <a:extLst>
            <a:ext uri="{FF2B5EF4-FFF2-40B4-BE49-F238E27FC236}">
              <a16:creationId xmlns:a16="http://schemas.microsoft.com/office/drawing/2014/main" id="{73B0DF24-32A8-4359-AF6C-4A2A24C928C9}"/>
            </a:ext>
          </a:extLst>
        </xdr:cNvPr>
        <xdr:cNvSpPr txBox="1"/>
      </xdr:nvSpPr>
      <xdr:spPr>
        <a:xfrm>
          <a:off x="16052346" y="127283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95" name="直線コネクタ 694">
          <a:extLst>
            <a:ext uri="{FF2B5EF4-FFF2-40B4-BE49-F238E27FC236}">
              <a16:creationId xmlns:a16="http://schemas.microsoft.com/office/drawing/2014/main" id="{041634AD-E4FF-44B5-B20A-D9D8FB4B9E26}"/>
            </a:ext>
          </a:extLst>
        </xdr:cNvPr>
        <xdr:cNvCxnSpPr/>
      </xdr:nvCxnSpPr>
      <xdr:spPr>
        <a:xfrm>
          <a:off x="16459200" y="125566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96" name="テキスト ボックス 695">
          <a:extLst>
            <a:ext uri="{FF2B5EF4-FFF2-40B4-BE49-F238E27FC236}">
              <a16:creationId xmlns:a16="http://schemas.microsoft.com/office/drawing/2014/main" id="{92D8985A-31C4-47C4-90AF-F817841E570F}"/>
            </a:ext>
          </a:extLst>
        </xdr:cNvPr>
        <xdr:cNvSpPr txBox="1"/>
      </xdr:nvSpPr>
      <xdr:spPr>
        <a:xfrm>
          <a:off x="16052346" y="124207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7" name="直線コネクタ 696">
          <a:extLst>
            <a:ext uri="{FF2B5EF4-FFF2-40B4-BE49-F238E27FC236}">
              <a16:creationId xmlns:a16="http://schemas.microsoft.com/office/drawing/2014/main" id="{38A3B275-8372-40A8-A352-5CAAC931293C}"/>
            </a:ext>
          </a:extLst>
        </xdr:cNvPr>
        <xdr:cNvCxnSpPr/>
      </xdr:nvCxnSpPr>
      <xdr:spPr>
        <a:xfrm>
          <a:off x="16459200" y="12249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8" name="テキスト ボックス 697">
          <a:extLst>
            <a:ext uri="{FF2B5EF4-FFF2-40B4-BE49-F238E27FC236}">
              <a16:creationId xmlns:a16="http://schemas.microsoft.com/office/drawing/2014/main" id="{0EE66718-9D2A-40C3-BCAE-414EEDDE763A}"/>
            </a:ext>
          </a:extLst>
        </xdr:cNvPr>
        <xdr:cNvSpPr txBox="1"/>
      </xdr:nvSpPr>
      <xdr:spPr>
        <a:xfrm>
          <a:off x="16052346"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9" name="【児童館】&#10;一人当たり面積グラフ枠">
          <a:extLst>
            <a:ext uri="{FF2B5EF4-FFF2-40B4-BE49-F238E27FC236}">
              <a16:creationId xmlns:a16="http://schemas.microsoft.com/office/drawing/2014/main" id="{E6136020-E2B7-47C5-8CCA-F7155CF6EA93}"/>
            </a:ext>
          </a:extLst>
        </xdr:cNvPr>
        <xdr:cNvSpPr/>
      </xdr:nvSpPr>
      <xdr:spPr>
        <a:xfrm>
          <a:off x="16459200" y="122491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111579</xdr:rowOff>
    </xdr:from>
    <xdr:to>
      <xdr:col>116</xdr:col>
      <xdr:colOff>62864</xdr:colOff>
      <xdr:row>86</xdr:row>
      <xdr:rowOff>136071</xdr:rowOff>
    </xdr:to>
    <xdr:cxnSp macro="">
      <xdr:nvCxnSpPr>
        <xdr:cNvPr id="700" name="直線コネクタ 699">
          <a:extLst>
            <a:ext uri="{FF2B5EF4-FFF2-40B4-BE49-F238E27FC236}">
              <a16:creationId xmlns:a16="http://schemas.microsoft.com/office/drawing/2014/main" id="{D2B38C4B-13D9-4592-AE28-29D0DC3549E3}"/>
            </a:ext>
          </a:extLst>
        </xdr:cNvPr>
        <xdr:cNvCxnSpPr/>
      </xdr:nvCxnSpPr>
      <xdr:spPr>
        <a:xfrm flipV="1">
          <a:off x="19954239" y="12589329"/>
          <a:ext cx="0" cy="1481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139898</xdr:rowOff>
    </xdr:from>
    <xdr:ext cx="469744" cy="259045"/>
    <xdr:sp macro="" textlink="">
      <xdr:nvSpPr>
        <xdr:cNvPr id="701" name="【児童館】&#10;一人当たり面積最小値テキスト">
          <a:extLst>
            <a:ext uri="{FF2B5EF4-FFF2-40B4-BE49-F238E27FC236}">
              <a16:creationId xmlns:a16="http://schemas.microsoft.com/office/drawing/2014/main" id="{F786F83A-0C76-4B61-8A06-035951A7663F}"/>
            </a:ext>
          </a:extLst>
        </xdr:cNvPr>
        <xdr:cNvSpPr txBox="1"/>
      </xdr:nvSpPr>
      <xdr:spPr>
        <a:xfrm>
          <a:off x="19992975" y="14078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136071</xdr:rowOff>
    </xdr:from>
    <xdr:to>
      <xdr:col>116</xdr:col>
      <xdr:colOff>152400</xdr:colOff>
      <xdr:row>86</xdr:row>
      <xdr:rowOff>136071</xdr:rowOff>
    </xdr:to>
    <xdr:cxnSp macro="">
      <xdr:nvCxnSpPr>
        <xdr:cNvPr id="702" name="直線コネクタ 701">
          <a:extLst>
            <a:ext uri="{FF2B5EF4-FFF2-40B4-BE49-F238E27FC236}">
              <a16:creationId xmlns:a16="http://schemas.microsoft.com/office/drawing/2014/main" id="{0753F32C-9947-4D6A-998A-F3E71FF605A8}"/>
            </a:ext>
          </a:extLst>
        </xdr:cNvPr>
        <xdr:cNvCxnSpPr/>
      </xdr:nvCxnSpPr>
      <xdr:spPr>
        <a:xfrm>
          <a:off x="19878675" y="1407114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58256</xdr:rowOff>
    </xdr:from>
    <xdr:ext cx="469744" cy="259045"/>
    <xdr:sp macro="" textlink="">
      <xdr:nvSpPr>
        <xdr:cNvPr id="703" name="【児童館】&#10;一人当たり面積最大値テキスト">
          <a:extLst>
            <a:ext uri="{FF2B5EF4-FFF2-40B4-BE49-F238E27FC236}">
              <a16:creationId xmlns:a16="http://schemas.microsoft.com/office/drawing/2014/main" id="{FEF99DB3-A1A0-4FF7-B83E-26726416AA94}"/>
            </a:ext>
          </a:extLst>
        </xdr:cNvPr>
        <xdr:cNvSpPr txBox="1"/>
      </xdr:nvSpPr>
      <xdr:spPr>
        <a:xfrm>
          <a:off x="19992975" y="12374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111579</xdr:rowOff>
    </xdr:from>
    <xdr:to>
      <xdr:col>116</xdr:col>
      <xdr:colOff>152400</xdr:colOff>
      <xdr:row>77</xdr:row>
      <xdr:rowOff>111579</xdr:rowOff>
    </xdr:to>
    <xdr:cxnSp macro="">
      <xdr:nvCxnSpPr>
        <xdr:cNvPr id="704" name="直線コネクタ 703">
          <a:extLst>
            <a:ext uri="{FF2B5EF4-FFF2-40B4-BE49-F238E27FC236}">
              <a16:creationId xmlns:a16="http://schemas.microsoft.com/office/drawing/2014/main" id="{40EC9416-D1C9-4358-9C8A-E7381228BB03}"/>
            </a:ext>
          </a:extLst>
        </xdr:cNvPr>
        <xdr:cNvCxnSpPr/>
      </xdr:nvCxnSpPr>
      <xdr:spPr>
        <a:xfrm>
          <a:off x="19878675" y="1258932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75491</xdr:rowOff>
    </xdr:from>
    <xdr:ext cx="469744" cy="259045"/>
    <xdr:sp macro="" textlink="">
      <xdr:nvSpPr>
        <xdr:cNvPr id="705" name="【児童館】&#10;一人当たり面積平均値テキスト">
          <a:extLst>
            <a:ext uri="{FF2B5EF4-FFF2-40B4-BE49-F238E27FC236}">
              <a16:creationId xmlns:a16="http://schemas.microsoft.com/office/drawing/2014/main" id="{8F19E515-AAB1-404A-95AF-80094DB044EB}"/>
            </a:ext>
          </a:extLst>
        </xdr:cNvPr>
        <xdr:cNvSpPr txBox="1"/>
      </xdr:nvSpPr>
      <xdr:spPr>
        <a:xfrm>
          <a:off x="19992975" y="132009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52614</xdr:rowOff>
    </xdr:from>
    <xdr:to>
      <xdr:col>116</xdr:col>
      <xdr:colOff>114300</xdr:colOff>
      <xdr:row>82</xdr:row>
      <xdr:rowOff>154214</xdr:rowOff>
    </xdr:to>
    <xdr:sp macro="" textlink="">
      <xdr:nvSpPr>
        <xdr:cNvPr id="706" name="フローチャート: 判断 705">
          <a:extLst>
            <a:ext uri="{FF2B5EF4-FFF2-40B4-BE49-F238E27FC236}">
              <a16:creationId xmlns:a16="http://schemas.microsoft.com/office/drawing/2014/main" id="{4FDCB5B8-C26B-4297-95CC-DE51B191694B}"/>
            </a:ext>
          </a:extLst>
        </xdr:cNvPr>
        <xdr:cNvSpPr/>
      </xdr:nvSpPr>
      <xdr:spPr>
        <a:xfrm>
          <a:off x="19897725" y="13336814"/>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85271</xdr:rowOff>
    </xdr:from>
    <xdr:to>
      <xdr:col>112</xdr:col>
      <xdr:colOff>38100</xdr:colOff>
      <xdr:row>83</xdr:row>
      <xdr:rowOff>15421</xdr:rowOff>
    </xdr:to>
    <xdr:sp macro="" textlink="">
      <xdr:nvSpPr>
        <xdr:cNvPr id="707" name="フローチャート: 判断 706">
          <a:extLst>
            <a:ext uri="{FF2B5EF4-FFF2-40B4-BE49-F238E27FC236}">
              <a16:creationId xmlns:a16="http://schemas.microsoft.com/office/drawing/2014/main" id="{3A6B23BC-FC76-44ED-84B0-BEECFF4BE395}"/>
            </a:ext>
          </a:extLst>
        </xdr:cNvPr>
        <xdr:cNvSpPr/>
      </xdr:nvSpPr>
      <xdr:spPr>
        <a:xfrm>
          <a:off x="19154775" y="13375821"/>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101600</xdr:rowOff>
    </xdr:from>
    <xdr:to>
      <xdr:col>107</xdr:col>
      <xdr:colOff>101600</xdr:colOff>
      <xdr:row>83</xdr:row>
      <xdr:rowOff>31750</xdr:rowOff>
    </xdr:to>
    <xdr:sp macro="" textlink="">
      <xdr:nvSpPr>
        <xdr:cNvPr id="708" name="フローチャート: 判断 707">
          <a:extLst>
            <a:ext uri="{FF2B5EF4-FFF2-40B4-BE49-F238E27FC236}">
              <a16:creationId xmlns:a16="http://schemas.microsoft.com/office/drawing/2014/main" id="{5C8954C9-D84E-4F58-AC1A-87315D071419}"/>
            </a:ext>
          </a:extLst>
        </xdr:cNvPr>
        <xdr:cNvSpPr/>
      </xdr:nvSpPr>
      <xdr:spPr>
        <a:xfrm>
          <a:off x="18345150" y="1339215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52614</xdr:rowOff>
    </xdr:from>
    <xdr:to>
      <xdr:col>102</xdr:col>
      <xdr:colOff>165100</xdr:colOff>
      <xdr:row>82</xdr:row>
      <xdr:rowOff>154214</xdr:rowOff>
    </xdr:to>
    <xdr:sp macro="" textlink="">
      <xdr:nvSpPr>
        <xdr:cNvPr id="709" name="フローチャート: 判断 708">
          <a:extLst>
            <a:ext uri="{FF2B5EF4-FFF2-40B4-BE49-F238E27FC236}">
              <a16:creationId xmlns:a16="http://schemas.microsoft.com/office/drawing/2014/main" id="{68E09BDB-E11C-4FFC-94C5-B59EC5FE4328}"/>
            </a:ext>
          </a:extLst>
        </xdr:cNvPr>
        <xdr:cNvSpPr/>
      </xdr:nvSpPr>
      <xdr:spPr>
        <a:xfrm>
          <a:off x="17554575" y="13336814"/>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117929</xdr:rowOff>
    </xdr:from>
    <xdr:to>
      <xdr:col>98</xdr:col>
      <xdr:colOff>38100</xdr:colOff>
      <xdr:row>83</xdr:row>
      <xdr:rowOff>48079</xdr:rowOff>
    </xdr:to>
    <xdr:sp macro="" textlink="">
      <xdr:nvSpPr>
        <xdr:cNvPr id="710" name="フローチャート: 判断 709">
          <a:extLst>
            <a:ext uri="{FF2B5EF4-FFF2-40B4-BE49-F238E27FC236}">
              <a16:creationId xmlns:a16="http://schemas.microsoft.com/office/drawing/2014/main" id="{F324791C-7C6B-4D28-9497-AE58301ED3AA}"/>
            </a:ext>
          </a:extLst>
        </xdr:cNvPr>
        <xdr:cNvSpPr/>
      </xdr:nvSpPr>
      <xdr:spPr>
        <a:xfrm>
          <a:off x="16754475" y="13408479"/>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F8CD6545-E77C-44C7-B32B-1E8083EEAD27}"/>
            </a:ext>
          </a:extLst>
        </xdr:cNvPr>
        <xdr:cNvSpPr txBox="1"/>
      </xdr:nvSpPr>
      <xdr:spPr>
        <a:xfrm>
          <a:off x="197834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016B12F3-56E7-4E99-8D35-4EAD12F16CF3}"/>
            </a:ext>
          </a:extLst>
        </xdr:cNvPr>
        <xdr:cNvSpPr txBox="1"/>
      </xdr:nvSpPr>
      <xdr:spPr>
        <a:xfrm>
          <a:off x="190309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8FAB930F-3A9A-4F72-93AA-B7D65DEB7F49}"/>
            </a:ext>
          </a:extLst>
        </xdr:cNvPr>
        <xdr:cNvSpPr txBox="1"/>
      </xdr:nvSpPr>
      <xdr:spPr>
        <a:xfrm>
          <a:off x="182213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3D77B00B-5265-4B9A-8FBF-D5D77CAB224C}"/>
            </a:ext>
          </a:extLst>
        </xdr:cNvPr>
        <xdr:cNvSpPr txBox="1"/>
      </xdr:nvSpPr>
      <xdr:spPr>
        <a:xfrm>
          <a:off x="174307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EA794380-7432-4A87-8632-DEE3CE052F5A}"/>
            </a:ext>
          </a:extLst>
        </xdr:cNvPr>
        <xdr:cNvSpPr txBox="1"/>
      </xdr:nvSpPr>
      <xdr:spPr>
        <a:xfrm>
          <a:off x="166306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85271</xdr:rowOff>
    </xdr:from>
    <xdr:to>
      <xdr:col>116</xdr:col>
      <xdr:colOff>114300</xdr:colOff>
      <xdr:row>87</xdr:row>
      <xdr:rowOff>15421</xdr:rowOff>
    </xdr:to>
    <xdr:sp macro="" textlink="">
      <xdr:nvSpPr>
        <xdr:cNvPr id="716" name="楕円 715">
          <a:extLst>
            <a:ext uri="{FF2B5EF4-FFF2-40B4-BE49-F238E27FC236}">
              <a16:creationId xmlns:a16="http://schemas.microsoft.com/office/drawing/2014/main" id="{F6B53A99-2307-4F05-B79D-CCE7843DE864}"/>
            </a:ext>
          </a:extLst>
        </xdr:cNvPr>
        <xdr:cNvSpPr/>
      </xdr:nvSpPr>
      <xdr:spPr>
        <a:xfrm>
          <a:off x="19897725" y="14023521"/>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198</xdr:rowOff>
    </xdr:from>
    <xdr:ext cx="469744" cy="259045"/>
    <xdr:sp macro="" textlink="">
      <xdr:nvSpPr>
        <xdr:cNvPr id="717" name="【児童館】&#10;一人当たり面積該当値テキスト">
          <a:extLst>
            <a:ext uri="{FF2B5EF4-FFF2-40B4-BE49-F238E27FC236}">
              <a16:creationId xmlns:a16="http://schemas.microsoft.com/office/drawing/2014/main" id="{8A7EC5A9-C708-456D-A09B-12211C64DC43}"/>
            </a:ext>
          </a:extLst>
        </xdr:cNvPr>
        <xdr:cNvSpPr txBox="1"/>
      </xdr:nvSpPr>
      <xdr:spPr>
        <a:xfrm>
          <a:off x="19992975" y="13935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85271</xdr:rowOff>
    </xdr:from>
    <xdr:to>
      <xdr:col>112</xdr:col>
      <xdr:colOff>38100</xdr:colOff>
      <xdr:row>87</xdr:row>
      <xdr:rowOff>15421</xdr:rowOff>
    </xdr:to>
    <xdr:sp macro="" textlink="">
      <xdr:nvSpPr>
        <xdr:cNvPr id="718" name="楕円 717">
          <a:extLst>
            <a:ext uri="{FF2B5EF4-FFF2-40B4-BE49-F238E27FC236}">
              <a16:creationId xmlns:a16="http://schemas.microsoft.com/office/drawing/2014/main" id="{AFE16894-6DA7-47F6-8CAE-84F166D68B3D}"/>
            </a:ext>
          </a:extLst>
        </xdr:cNvPr>
        <xdr:cNvSpPr/>
      </xdr:nvSpPr>
      <xdr:spPr>
        <a:xfrm>
          <a:off x="19154775" y="14023521"/>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136071</xdr:rowOff>
    </xdr:from>
    <xdr:to>
      <xdr:col>116</xdr:col>
      <xdr:colOff>63500</xdr:colOff>
      <xdr:row>86</xdr:row>
      <xdr:rowOff>136071</xdr:rowOff>
    </xdr:to>
    <xdr:cxnSp macro="">
      <xdr:nvCxnSpPr>
        <xdr:cNvPr id="719" name="直線コネクタ 718">
          <a:extLst>
            <a:ext uri="{FF2B5EF4-FFF2-40B4-BE49-F238E27FC236}">
              <a16:creationId xmlns:a16="http://schemas.microsoft.com/office/drawing/2014/main" id="{565B6E01-1FB4-4F3C-8D94-0E1FDDF7BCA8}"/>
            </a:ext>
          </a:extLst>
        </xdr:cNvPr>
        <xdr:cNvCxnSpPr/>
      </xdr:nvCxnSpPr>
      <xdr:spPr>
        <a:xfrm>
          <a:off x="19202400" y="14071146"/>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85271</xdr:rowOff>
    </xdr:from>
    <xdr:to>
      <xdr:col>107</xdr:col>
      <xdr:colOff>101600</xdr:colOff>
      <xdr:row>87</xdr:row>
      <xdr:rowOff>15421</xdr:rowOff>
    </xdr:to>
    <xdr:sp macro="" textlink="">
      <xdr:nvSpPr>
        <xdr:cNvPr id="720" name="楕円 719">
          <a:extLst>
            <a:ext uri="{FF2B5EF4-FFF2-40B4-BE49-F238E27FC236}">
              <a16:creationId xmlns:a16="http://schemas.microsoft.com/office/drawing/2014/main" id="{ABD4462E-DD8A-421E-97C6-16A2A80CD877}"/>
            </a:ext>
          </a:extLst>
        </xdr:cNvPr>
        <xdr:cNvSpPr/>
      </xdr:nvSpPr>
      <xdr:spPr>
        <a:xfrm>
          <a:off x="18345150" y="14023521"/>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136071</xdr:rowOff>
    </xdr:from>
    <xdr:to>
      <xdr:col>111</xdr:col>
      <xdr:colOff>177800</xdr:colOff>
      <xdr:row>86</xdr:row>
      <xdr:rowOff>136071</xdr:rowOff>
    </xdr:to>
    <xdr:cxnSp macro="">
      <xdr:nvCxnSpPr>
        <xdr:cNvPr id="721" name="直線コネクタ 720">
          <a:extLst>
            <a:ext uri="{FF2B5EF4-FFF2-40B4-BE49-F238E27FC236}">
              <a16:creationId xmlns:a16="http://schemas.microsoft.com/office/drawing/2014/main" id="{0F962B30-C01F-4AF3-B866-74C4F4661CA9}"/>
            </a:ext>
          </a:extLst>
        </xdr:cNvPr>
        <xdr:cNvCxnSpPr/>
      </xdr:nvCxnSpPr>
      <xdr:spPr>
        <a:xfrm>
          <a:off x="18392775" y="14071146"/>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85271</xdr:rowOff>
    </xdr:from>
    <xdr:to>
      <xdr:col>102</xdr:col>
      <xdr:colOff>165100</xdr:colOff>
      <xdr:row>87</xdr:row>
      <xdr:rowOff>15421</xdr:rowOff>
    </xdr:to>
    <xdr:sp macro="" textlink="">
      <xdr:nvSpPr>
        <xdr:cNvPr id="722" name="楕円 721">
          <a:extLst>
            <a:ext uri="{FF2B5EF4-FFF2-40B4-BE49-F238E27FC236}">
              <a16:creationId xmlns:a16="http://schemas.microsoft.com/office/drawing/2014/main" id="{6445456D-4B8C-4E9A-9F10-D8F9A13D8528}"/>
            </a:ext>
          </a:extLst>
        </xdr:cNvPr>
        <xdr:cNvSpPr/>
      </xdr:nvSpPr>
      <xdr:spPr>
        <a:xfrm>
          <a:off x="17554575" y="14023521"/>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136071</xdr:rowOff>
    </xdr:from>
    <xdr:to>
      <xdr:col>107</xdr:col>
      <xdr:colOff>50800</xdr:colOff>
      <xdr:row>86</xdr:row>
      <xdr:rowOff>136071</xdr:rowOff>
    </xdr:to>
    <xdr:cxnSp macro="">
      <xdr:nvCxnSpPr>
        <xdr:cNvPr id="723" name="直線コネクタ 722">
          <a:extLst>
            <a:ext uri="{FF2B5EF4-FFF2-40B4-BE49-F238E27FC236}">
              <a16:creationId xmlns:a16="http://schemas.microsoft.com/office/drawing/2014/main" id="{8BC80FE5-BA10-4209-A994-477027A074C6}"/>
            </a:ext>
          </a:extLst>
        </xdr:cNvPr>
        <xdr:cNvCxnSpPr/>
      </xdr:nvCxnSpPr>
      <xdr:spPr>
        <a:xfrm>
          <a:off x="17602200" y="14071146"/>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85271</xdr:rowOff>
    </xdr:from>
    <xdr:to>
      <xdr:col>98</xdr:col>
      <xdr:colOff>38100</xdr:colOff>
      <xdr:row>87</xdr:row>
      <xdr:rowOff>15421</xdr:rowOff>
    </xdr:to>
    <xdr:sp macro="" textlink="">
      <xdr:nvSpPr>
        <xdr:cNvPr id="724" name="楕円 723">
          <a:extLst>
            <a:ext uri="{FF2B5EF4-FFF2-40B4-BE49-F238E27FC236}">
              <a16:creationId xmlns:a16="http://schemas.microsoft.com/office/drawing/2014/main" id="{E9468CB2-1AAC-4483-B198-EC73F75D9D06}"/>
            </a:ext>
          </a:extLst>
        </xdr:cNvPr>
        <xdr:cNvSpPr/>
      </xdr:nvSpPr>
      <xdr:spPr>
        <a:xfrm>
          <a:off x="16754475" y="14023521"/>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136071</xdr:rowOff>
    </xdr:from>
    <xdr:to>
      <xdr:col>102</xdr:col>
      <xdr:colOff>114300</xdr:colOff>
      <xdr:row>86</xdr:row>
      <xdr:rowOff>136071</xdr:rowOff>
    </xdr:to>
    <xdr:cxnSp macro="">
      <xdr:nvCxnSpPr>
        <xdr:cNvPr id="725" name="直線コネクタ 724">
          <a:extLst>
            <a:ext uri="{FF2B5EF4-FFF2-40B4-BE49-F238E27FC236}">
              <a16:creationId xmlns:a16="http://schemas.microsoft.com/office/drawing/2014/main" id="{027BF5E8-DB17-4274-9D85-718581790B48}"/>
            </a:ext>
          </a:extLst>
        </xdr:cNvPr>
        <xdr:cNvCxnSpPr/>
      </xdr:nvCxnSpPr>
      <xdr:spPr>
        <a:xfrm>
          <a:off x="16802100" y="14071146"/>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31948</xdr:rowOff>
    </xdr:from>
    <xdr:ext cx="469744" cy="259045"/>
    <xdr:sp macro="" textlink="">
      <xdr:nvSpPr>
        <xdr:cNvPr id="726" name="n_1aveValue【児童館】&#10;一人当たり面積">
          <a:extLst>
            <a:ext uri="{FF2B5EF4-FFF2-40B4-BE49-F238E27FC236}">
              <a16:creationId xmlns:a16="http://schemas.microsoft.com/office/drawing/2014/main" id="{E7628AB7-6EAA-48C0-866E-73C7E8A3AE70}"/>
            </a:ext>
          </a:extLst>
        </xdr:cNvPr>
        <xdr:cNvSpPr txBox="1"/>
      </xdr:nvSpPr>
      <xdr:spPr>
        <a:xfrm>
          <a:off x="18983402" y="13154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48277</xdr:rowOff>
    </xdr:from>
    <xdr:ext cx="469744" cy="259045"/>
    <xdr:sp macro="" textlink="">
      <xdr:nvSpPr>
        <xdr:cNvPr id="727" name="n_2aveValue【児童館】&#10;一人当たり面積">
          <a:extLst>
            <a:ext uri="{FF2B5EF4-FFF2-40B4-BE49-F238E27FC236}">
              <a16:creationId xmlns:a16="http://schemas.microsoft.com/office/drawing/2014/main" id="{B9181A66-421C-410B-A654-2F3403BE90A5}"/>
            </a:ext>
          </a:extLst>
        </xdr:cNvPr>
        <xdr:cNvSpPr txBox="1"/>
      </xdr:nvSpPr>
      <xdr:spPr>
        <a:xfrm>
          <a:off x="18183302" y="13170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170741</xdr:rowOff>
    </xdr:from>
    <xdr:ext cx="469744" cy="259045"/>
    <xdr:sp macro="" textlink="">
      <xdr:nvSpPr>
        <xdr:cNvPr id="728" name="n_3aveValue【児童館】&#10;一人当たり面積">
          <a:extLst>
            <a:ext uri="{FF2B5EF4-FFF2-40B4-BE49-F238E27FC236}">
              <a16:creationId xmlns:a16="http://schemas.microsoft.com/office/drawing/2014/main" id="{52557E56-9AA4-4E96-8DC3-BD61A6260CBE}"/>
            </a:ext>
          </a:extLst>
        </xdr:cNvPr>
        <xdr:cNvSpPr txBox="1"/>
      </xdr:nvSpPr>
      <xdr:spPr>
        <a:xfrm>
          <a:off x="17383202" y="13124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64606</xdr:rowOff>
    </xdr:from>
    <xdr:ext cx="469744" cy="259045"/>
    <xdr:sp macro="" textlink="">
      <xdr:nvSpPr>
        <xdr:cNvPr id="729" name="n_4aveValue【児童館】&#10;一人当たり面積">
          <a:extLst>
            <a:ext uri="{FF2B5EF4-FFF2-40B4-BE49-F238E27FC236}">
              <a16:creationId xmlns:a16="http://schemas.microsoft.com/office/drawing/2014/main" id="{6717CDB1-9D65-4612-97C5-CF5FBD512596}"/>
            </a:ext>
          </a:extLst>
        </xdr:cNvPr>
        <xdr:cNvSpPr txBox="1"/>
      </xdr:nvSpPr>
      <xdr:spPr>
        <a:xfrm>
          <a:off x="16592627" y="13193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87</xdr:row>
      <xdr:rowOff>6548</xdr:rowOff>
    </xdr:from>
    <xdr:ext cx="469744" cy="259045"/>
    <xdr:sp macro="" textlink="">
      <xdr:nvSpPr>
        <xdr:cNvPr id="730" name="n_1mainValue【児童館】&#10;一人当たり面積">
          <a:extLst>
            <a:ext uri="{FF2B5EF4-FFF2-40B4-BE49-F238E27FC236}">
              <a16:creationId xmlns:a16="http://schemas.microsoft.com/office/drawing/2014/main" id="{8B85CB41-847B-45D8-8DA3-F9A565B69E46}"/>
            </a:ext>
          </a:extLst>
        </xdr:cNvPr>
        <xdr:cNvSpPr txBox="1"/>
      </xdr:nvSpPr>
      <xdr:spPr>
        <a:xfrm>
          <a:off x="18983402" y="14106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87</xdr:row>
      <xdr:rowOff>6548</xdr:rowOff>
    </xdr:from>
    <xdr:ext cx="469744" cy="259045"/>
    <xdr:sp macro="" textlink="">
      <xdr:nvSpPr>
        <xdr:cNvPr id="731" name="n_2mainValue【児童館】&#10;一人当たり面積">
          <a:extLst>
            <a:ext uri="{FF2B5EF4-FFF2-40B4-BE49-F238E27FC236}">
              <a16:creationId xmlns:a16="http://schemas.microsoft.com/office/drawing/2014/main" id="{113EA160-4A53-431E-A1B0-5A5F8BBF464C}"/>
            </a:ext>
          </a:extLst>
        </xdr:cNvPr>
        <xdr:cNvSpPr txBox="1"/>
      </xdr:nvSpPr>
      <xdr:spPr>
        <a:xfrm>
          <a:off x="18183302" y="14106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87</xdr:row>
      <xdr:rowOff>6548</xdr:rowOff>
    </xdr:from>
    <xdr:ext cx="469744" cy="259045"/>
    <xdr:sp macro="" textlink="">
      <xdr:nvSpPr>
        <xdr:cNvPr id="732" name="n_3mainValue【児童館】&#10;一人当たり面積">
          <a:extLst>
            <a:ext uri="{FF2B5EF4-FFF2-40B4-BE49-F238E27FC236}">
              <a16:creationId xmlns:a16="http://schemas.microsoft.com/office/drawing/2014/main" id="{AD3F72A4-1FBB-4948-8DAA-EEA24EC554FB}"/>
            </a:ext>
          </a:extLst>
        </xdr:cNvPr>
        <xdr:cNvSpPr txBox="1"/>
      </xdr:nvSpPr>
      <xdr:spPr>
        <a:xfrm>
          <a:off x="17383202" y="14106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87</xdr:row>
      <xdr:rowOff>6548</xdr:rowOff>
    </xdr:from>
    <xdr:ext cx="469744" cy="259045"/>
    <xdr:sp macro="" textlink="">
      <xdr:nvSpPr>
        <xdr:cNvPr id="733" name="n_4mainValue【児童館】&#10;一人当たり面積">
          <a:extLst>
            <a:ext uri="{FF2B5EF4-FFF2-40B4-BE49-F238E27FC236}">
              <a16:creationId xmlns:a16="http://schemas.microsoft.com/office/drawing/2014/main" id="{E68A11B1-8E18-4B05-8D2C-06A77C0C962C}"/>
            </a:ext>
          </a:extLst>
        </xdr:cNvPr>
        <xdr:cNvSpPr txBox="1"/>
      </xdr:nvSpPr>
      <xdr:spPr>
        <a:xfrm>
          <a:off x="16592627" y="14106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4" name="正方形/長方形 733">
          <a:extLst>
            <a:ext uri="{FF2B5EF4-FFF2-40B4-BE49-F238E27FC236}">
              <a16:creationId xmlns:a16="http://schemas.microsoft.com/office/drawing/2014/main" id="{AF02C7A6-DF15-43DA-AEE5-9F4F9F184759}"/>
            </a:ext>
          </a:extLst>
        </xdr:cNvPr>
        <xdr:cNvSpPr/>
      </xdr:nvSpPr>
      <xdr:spPr>
        <a:xfrm>
          <a:off x="11210925" y="14763750"/>
          <a:ext cx="424815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5" name="正方形/長方形 734">
          <a:extLst>
            <a:ext uri="{FF2B5EF4-FFF2-40B4-BE49-F238E27FC236}">
              <a16:creationId xmlns:a16="http://schemas.microsoft.com/office/drawing/2014/main" id="{A1F72182-F5A2-4FF2-AAAB-C4F7C9834EC9}"/>
            </a:ext>
          </a:extLst>
        </xdr:cNvPr>
        <xdr:cNvSpPr/>
      </xdr:nvSpPr>
      <xdr:spPr>
        <a:xfrm>
          <a:off x="113157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6" name="正方形/長方形 735">
          <a:extLst>
            <a:ext uri="{FF2B5EF4-FFF2-40B4-BE49-F238E27FC236}">
              <a16:creationId xmlns:a16="http://schemas.microsoft.com/office/drawing/2014/main" id="{2B9C47FB-4FF0-477A-8873-5EFEE6CE83F1}"/>
            </a:ext>
          </a:extLst>
        </xdr:cNvPr>
        <xdr:cNvSpPr/>
      </xdr:nvSpPr>
      <xdr:spPr>
        <a:xfrm>
          <a:off x="113157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7" name="正方形/長方形 736">
          <a:extLst>
            <a:ext uri="{FF2B5EF4-FFF2-40B4-BE49-F238E27FC236}">
              <a16:creationId xmlns:a16="http://schemas.microsoft.com/office/drawing/2014/main" id="{18DAAC11-CC03-413D-9FA6-347A1534AB74}"/>
            </a:ext>
          </a:extLst>
        </xdr:cNvPr>
        <xdr:cNvSpPr/>
      </xdr:nvSpPr>
      <xdr:spPr>
        <a:xfrm>
          <a:off x="122396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8" name="正方形/長方形 737">
          <a:extLst>
            <a:ext uri="{FF2B5EF4-FFF2-40B4-BE49-F238E27FC236}">
              <a16:creationId xmlns:a16="http://schemas.microsoft.com/office/drawing/2014/main" id="{7ABA48B9-BB2F-4BA4-9217-43F1722510D8}"/>
            </a:ext>
          </a:extLst>
        </xdr:cNvPr>
        <xdr:cNvSpPr/>
      </xdr:nvSpPr>
      <xdr:spPr>
        <a:xfrm>
          <a:off x="122396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9" name="正方形/長方形 738">
          <a:extLst>
            <a:ext uri="{FF2B5EF4-FFF2-40B4-BE49-F238E27FC236}">
              <a16:creationId xmlns:a16="http://schemas.microsoft.com/office/drawing/2014/main" id="{C93D210B-5E2C-4A95-9700-B0DABF37592D}"/>
            </a:ext>
          </a:extLst>
        </xdr:cNvPr>
        <xdr:cNvSpPr/>
      </xdr:nvSpPr>
      <xdr:spPr>
        <a:xfrm>
          <a:off x="132683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0" name="正方形/長方形 739">
          <a:extLst>
            <a:ext uri="{FF2B5EF4-FFF2-40B4-BE49-F238E27FC236}">
              <a16:creationId xmlns:a16="http://schemas.microsoft.com/office/drawing/2014/main" id="{1DAFD13C-4159-4EE6-BEA8-B3FFBC5A4B2F}"/>
            </a:ext>
          </a:extLst>
        </xdr:cNvPr>
        <xdr:cNvSpPr/>
      </xdr:nvSpPr>
      <xdr:spPr>
        <a:xfrm>
          <a:off x="132683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1" name="正方形/長方形 740">
          <a:extLst>
            <a:ext uri="{FF2B5EF4-FFF2-40B4-BE49-F238E27FC236}">
              <a16:creationId xmlns:a16="http://schemas.microsoft.com/office/drawing/2014/main" id="{6F6901EC-06DA-4DF8-984A-96653BC521CD}"/>
            </a:ext>
          </a:extLst>
        </xdr:cNvPr>
        <xdr:cNvSpPr/>
      </xdr:nvSpPr>
      <xdr:spPr>
        <a:xfrm>
          <a:off x="11210925" y="1590675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2" name="テキスト ボックス 741">
          <a:extLst>
            <a:ext uri="{FF2B5EF4-FFF2-40B4-BE49-F238E27FC236}">
              <a16:creationId xmlns:a16="http://schemas.microsoft.com/office/drawing/2014/main" id="{1EAEA9D3-F35F-4EC8-B4B4-B18F65FA5626}"/>
            </a:ext>
          </a:extLst>
        </xdr:cNvPr>
        <xdr:cNvSpPr txBox="1"/>
      </xdr:nvSpPr>
      <xdr:spPr>
        <a:xfrm>
          <a:off x="11172825" y="157162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3" name="直線コネクタ 742">
          <a:extLst>
            <a:ext uri="{FF2B5EF4-FFF2-40B4-BE49-F238E27FC236}">
              <a16:creationId xmlns:a16="http://schemas.microsoft.com/office/drawing/2014/main" id="{E54F3397-7C3D-4956-A6CC-23B474549E0B}"/>
            </a:ext>
          </a:extLst>
        </xdr:cNvPr>
        <xdr:cNvCxnSpPr/>
      </xdr:nvCxnSpPr>
      <xdr:spPr>
        <a:xfrm>
          <a:off x="11210925" y="18192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4" name="テキスト ボックス 743">
          <a:extLst>
            <a:ext uri="{FF2B5EF4-FFF2-40B4-BE49-F238E27FC236}">
              <a16:creationId xmlns:a16="http://schemas.microsoft.com/office/drawing/2014/main" id="{BF6C0AF2-E505-43F7-8899-73BA143E8359}"/>
            </a:ext>
          </a:extLst>
        </xdr:cNvPr>
        <xdr:cNvSpPr txBox="1"/>
      </xdr:nvSpPr>
      <xdr:spPr>
        <a:xfrm>
          <a:off x="10794546" y="18047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5" name="直線コネクタ 744">
          <a:extLst>
            <a:ext uri="{FF2B5EF4-FFF2-40B4-BE49-F238E27FC236}">
              <a16:creationId xmlns:a16="http://schemas.microsoft.com/office/drawing/2014/main" id="{E3E4449A-807B-480D-B11F-BB8082033DF3}"/>
            </a:ext>
          </a:extLst>
        </xdr:cNvPr>
        <xdr:cNvCxnSpPr/>
      </xdr:nvCxnSpPr>
      <xdr:spPr>
        <a:xfrm>
          <a:off x="11210925" y="17811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6" name="テキスト ボックス 745">
          <a:extLst>
            <a:ext uri="{FF2B5EF4-FFF2-40B4-BE49-F238E27FC236}">
              <a16:creationId xmlns:a16="http://schemas.microsoft.com/office/drawing/2014/main" id="{62D4049F-897D-43E1-A92B-4069C8915B01}"/>
            </a:ext>
          </a:extLst>
        </xdr:cNvPr>
        <xdr:cNvSpPr txBox="1"/>
      </xdr:nvSpPr>
      <xdr:spPr>
        <a:xfrm>
          <a:off x="10794546" y="17666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7" name="直線コネクタ 746">
          <a:extLst>
            <a:ext uri="{FF2B5EF4-FFF2-40B4-BE49-F238E27FC236}">
              <a16:creationId xmlns:a16="http://schemas.microsoft.com/office/drawing/2014/main" id="{0C16DD6A-840F-43B0-A297-2305BF433A33}"/>
            </a:ext>
          </a:extLst>
        </xdr:cNvPr>
        <xdr:cNvCxnSpPr/>
      </xdr:nvCxnSpPr>
      <xdr:spPr>
        <a:xfrm>
          <a:off x="11210925" y="17430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8" name="テキスト ボックス 747">
          <a:extLst>
            <a:ext uri="{FF2B5EF4-FFF2-40B4-BE49-F238E27FC236}">
              <a16:creationId xmlns:a16="http://schemas.microsoft.com/office/drawing/2014/main" id="{3F862EF4-D2D4-45DA-BAA4-E23261FC8A4E}"/>
            </a:ext>
          </a:extLst>
        </xdr:cNvPr>
        <xdr:cNvSpPr txBox="1"/>
      </xdr:nvSpPr>
      <xdr:spPr>
        <a:xfrm>
          <a:off x="10845966" y="17285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9" name="直線コネクタ 748">
          <a:extLst>
            <a:ext uri="{FF2B5EF4-FFF2-40B4-BE49-F238E27FC236}">
              <a16:creationId xmlns:a16="http://schemas.microsoft.com/office/drawing/2014/main" id="{598732DA-B256-4650-8D66-ACF9B9420985}"/>
            </a:ext>
          </a:extLst>
        </xdr:cNvPr>
        <xdr:cNvCxnSpPr/>
      </xdr:nvCxnSpPr>
      <xdr:spPr>
        <a:xfrm>
          <a:off x="11210925" y="17049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0" name="テキスト ボックス 749">
          <a:extLst>
            <a:ext uri="{FF2B5EF4-FFF2-40B4-BE49-F238E27FC236}">
              <a16:creationId xmlns:a16="http://schemas.microsoft.com/office/drawing/2014/main" id="{9C78C462-C02B-4FF6-B665-899DBF6CD0FC}"/>
            </a:ext>
          </a:extLst>
        </xdr:cNvPr>
        <xdr:cNvSpPr txBox="1"/>
      </xdr:nvSpPr>
      <xdr:spPr>
        <a:xfrm>
          <a:off x="10845966" y="16904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1" name="直線コネクタ 750">
          <a:extLst>
            <a:ext uri="{FF2B5EF4-FFF2-40B4-BE49-F238E27FC236}">
              <a16:creationId xmlns:a16="http://schemas.microsoft.com/office/drawing/2014/main" id="{4E545050-2C2D-4DDD-9A6B-C9EE4782D9CD}"/>
            </a:ext>
          </a:extLst>
        </xdr:cNvPr>
        <xdr:cNvCxnSpPr/>
      </xdr:nvCxnSpPr>
      <xdr:spPr>
        <a:xfrm>
          <a:off x="11210925" y="16668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2" name="テキスト ボックス 751">
          <a:extLst>
            <a:ext uri="{FF2B5EF4-FFF2-40B4-BE49-F238E27FC236}">
              <a16:creationId xmlns:a16="http://schemas.microsoft.com/office/drawing/2014/main" id="{B2F15DBA-ED42-4C62-A8E5-F7C346009848}"/>
            </a:ext>
          </a:extLst>
        </xdr:cNvPr>
        <xdr:cNvSpPr txBox="1"/>
      </xdr:nvSpPr>
      <xdr:spPr>
        <a:xfrm>
          <a:off x="10845966" y="16523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3" name="直線コネクタ 752">
          <a:extLst>
            <a:ext uri="{FF2B5EF4-FFF2-40B4-BE49-F238E27FC236}">
              <a16:creationId xmlns:a16="http://schemas.microsoft.com/office/drawing/2014/main" id="{D256E28C-0EF2-4D1D-BD06-FAC6BCACE192}"/>
            </a:ext>
          </a:extLst>
        </xdr:cNvPr>
        <xdr:cNvCxnSpPr/>
      </xdr:nvCxnSpPr>
      <xdr:spPr>
        <a:xfrm>
          <a:off x="11210925" y="16287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754" name="テキスト ボックス 753">
          <a:extLst>
            <a:ext uri="{FF2B5EF4-FFF2-40B4-BE49-F238E27FC236}">
              <a16:creationId xmlns:a16="http://schemas.microsoft.com/office/drawing/2014/main" id="{9B8A8E66-796B-4AC3-B717-EE26996A6EDA}"/>
            </a:ext>
          </a:extLst>
        </xdr:cNvPr>
        <xdr:cNvSpPr txBox="1"/>
      </xdr:nvSpPr>
      <xdr:spPr>
        <a:xfrm>
          <a:off x="10903736" y="161423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5" name="直線コネクタ 754">
          <a:extLst>
            <a:ext uri="{FF2B5EF4-FFF2-40B4-BE49-F238E27FC236}">
              <a16:creationId xmlns:a16="http://schemas.microsoft.com/office/drawing/2014/main" id="{2FC47E36-B101-43E6-8BF4-34EEAAACC32C}"/>
            </a:ext>
          </a:extLst>
        </xdr:cNvPr>
        <xdr:cNvCxnSpPr/>
      </xdr:nvCxnSpPr>
      <xdr:spPr>
        <a:xfrm>
          <a:off x="11210925" y="15906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6" name="【公民館】&#10;有形固定資産減価償却率グラフ枠">
          <a:extLst>
            <a:ext uri="{FF2B5EF4-FFF2-40B4-BE49-F238E27FC236}">
              <a16:creationId xmlns:a16="http://schemas.microsoft.com/office/drawing/2014/main" id="{E44416D3-067B-4745-9FA0-AA933E3A7DD9}"/>
            </a:ext>
          </a:extLst>
        </xdr:cNvPr>
        <xdr:cNvSpPr/>
      </xdr:nvSpPr>
      <xdr:spPr>
        <a:xfrm>
          <a:off x="11210925" y="1590675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757" name="直線コネクタ 756">
          <a:extLst>
            <a:ext uri="{FF2B5EF4-FFF2-40B4-BE49-F238E27FC236}">
              <a16:creationId xmlns:a16="http://schemas.microsoft.com/office/drawing/2014/main" id="{593AFE4A-6B08-4456-8440-E8BD0E630CC9}"/>
            </a:ext>
          </a:extLst>
        </xdr:cNvPr>
        <xdr:cNvCxnSpPr/>
      </xdr:nvCxnSpPr>
      <xdr:spPr>
        <a:xfrm flipV="1">
          <a:off x="14696439" y="16287750"/>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758" name="【公民館】&#10;有形固定資産減価償却率最小値テキスト">
          <a:extLst>
            <a:ext uri="{FF2B5EF4-FFF2-40B4-BE49-F238E27FC236}">
              <a16:creationId xmlns:a16="http://schemas.microsoft.com/office/drawing/2014/main" id="{153F8B5C-4C4A-46B7-95AC-2B4DB5E9E287}"/>
            </a:ext>
          </a:extLst>
        </xdr:cNvPr>
        <xdr:cNvSpPr txBox="1"/>
      </xdr:nvSpPr>
      <xdr:spPr>
        <a:xfrm>
          <a:off x="14735175" y="17561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759" name="直線コネクタ 758">
          <a:extLst>
            <a:ext uri="{FF2B5EF4-FFF2-40B4-BE49-F238E27FC236}">
              <a16:creationId xmlns:a16="http://schemas.microsoft.com/office/drawing/2014/main" id="{F40DA813-5FDA-4DCF-A172-7BB97DFEC5A4}"/>
            </a:ext>
          </a:extLst>
        </xdr:cNvPr>
        <xdr:cNvCxnSpPr/>
      </xdr:nvCxnSpPr>
      <xdr:spPr>
        <a:xfrm>
          <a:off x="14611350" y="175545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760" name="【公民館】&#10;有形固定資産減価償却率最大値テキスト">
          <a:extLst>
            <a:ext uri="{FF2B5EF4-FFF2-40B4-BE49-F238E27FC236}">
              <a16:creationId xmlns:a16="http://schemas.microsoft.com/office/drawing/2014/main" id="{D9878146-CBE9-45F8-9B59-D2EB968D0D8A}"/>
            </a:ext>
          </a:extLst>
        </xdr:cNvPr>
        <xdr:cNvSpPr txBox="1"/>
      </xdr:nvSpPr>
      <xdr:spPr>
        <a:xfrm>
          <a:off x="14735175" y="160661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761" name="直線コネクタ 760">
          <a:extLst>
            <a:ext uri="{FF2B5EF4-FFF2-40B4-BE49-F238E27FC236}">
              <a16:creationId xmlns:a16="http://schemas.microsoft.com/office/drawing/2014/main" id="{357F42AE-8A65-49D8-8976-313393B7BD6F}"/>
            </a:ext>
          </a:extLst>
        </xdr:cNvPr>
        <xdr:cNvCxnSpPr/>
      </xdr:nvCxnSpPr>
      <xdr:spPr>
        <a:xfrm>
          <a:off x="14611350" y="162877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139716</xdr:rowOff>
    </xdr:from>
    <xdr:ext cx="405111" cy="259045"/>
    <xdr:sp macro="" textlink="">
      <xdr:nvSpPr>
        <xdr:cNvPr id="762" name="【公民館】&#10;有形固定資産減価償却率平均値テキスト">
          <a:extLst>
            <a:ext uri="{FF2B5EF4-FFF2-40B4-BE49-F238E27FC236}">
              <a16:creationId xmlns:a16="http://schemas.microsoft.com/office/drawing/2014/main" id="{1543C2B5-D3C4-45A2-BC9A-921D0CC67350}"/>
            </a:ext>
          </a:extLst>
        </xdr:cNvPr>
        <xdr:cNvSpPr txBox="1"/>
      </xdr:nvSpPr>
      <xdr:spPr>
        <a:xfrm>
          <a:off x="14735175" y="169449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116839</xdr:rowOff>
    </xdr:from>
    <xdr:to>
      <xdr:col>85</xdr:col>
      <xdr:colOff>177800</xdr:colOff>
      <xdr:row>105</xdr:row>
      <xdr:rowOff>46989</xdr:rowOff>
    </xdr:to>
    <xdr:sp macro="" textlink="">
      <xdr:nvSpPr>
        <xdr:cNvPr id="763" name="フローチャート: 判断 762">
          <a:extLst>
            <a:ext uri="{FF2B5EF4-FFF2-40B4-BE49-F238E27FC236}">
              <a16:creationId xmlns:a16="http://schemas.microsoft.com/office/drawing/2014/main" id="{FEE9FC13-2E80-4491-B12A-56B100D8DE58}"/>
            </a:ext>
          </a:extLst>
        </xdr:cNvPr>
        <xdr:cNvSpPr/>
      </xdr:nvSpPr>
      <xdr:spPr>
        <a:xfrm>
          <a:off x="14649450" y="1709038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88900</xdr:rowOff>
    </xdr:from>
    <xdr:to>
      <xdr:col>81</xdr:col>
      <xdr:colOff>101600</xdr:colOff>
      <xdr:row>105</xdr:row>
      <xdr:rowOff>19050</xdr:rowOff>
    </xdr:to>
    <xdr:sp macro="" textlink="">
      <xdr:nvSpPr>
        <xdr:cNvPr id="764" name="フローチャート: 判断 763">
          <a:extLst>
            <a:ext uri="{FF2B5EF4-FFF2-40B4-BE49-F238E27FC236}">
              <a16:creationId xmlns:a16="http://schemas.microsoft.com/office/drawing/2014/main" id="{7DC541EA-E62D-4418-B0F3-A200047A5F19}"/>
            </a:ext>
          </a:extLst>
        </xdr:cNvPr>
        <xdr:cNvSpPr/>
      </xdr:nvSpPr>
      <xdr:spPr>
        <a:xfrm>
          <a:off x="13887450" y="170592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77470</xdr:rowOff>
    </xdr:from>
    <xdr:to>
      <xdr:col>76</xdr:col>
      <xdr:colOff>165100</xdr:colOff>
      <xdr:row>105</xdr:row>
      <xdr:rowOff>7620</xdr:rowOff>
    </xdr:to>
    <xdr:sp macro="" textlink="">
      <xdr:nvSpPr>
        <xdr:cNvPr id="765" name="フローチャート: 判断 764">
          <a:extLst>
            <a:ext uri="{FF2B5EF4-FFF2-40B4-BE49-F238E27FC236}">
              <a16:creationId xmlns:a16="http://schemas.microsoft.com/office/drawing/2014/main" id="{254DF75D-D26B-40A3-B8C8-41722CCBB459}"/>
            </a:ext>
          </a:extLst>
        </xdr:cNvPr>
        <xdr:cNvSpPr/>
      </xdr:nvSpPr>
      <xdr:spPr>
        <a:xfrm>
          <a:off x="13096875" y="1705102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50800</xdr:rowOff>
    </xdr:from>
    <xdr:to>
      <xdr:col>72</xdr:col>
      <xdr:colOff>38100</xdr:colOff>
      <xdr:row>104</xdr:row>
      <xdr:rowOff>152400</xdr:rowOff>
    </xdr:to>
    <xdr:sp macro="" textlink="">
      <xdr:nvSpPr>
        <xdr:cNvPr id="766" name="フローチャート: 判断 765">
          <a:extLst>
            <a:ext uri="{FF2B5EF4-FFF2-40B4-BE49-F238E27FC236}">
              <a16:creationId xmlns:a16="http://schemas.microsoft.com/office/drawing/2014/main" id="{E70B65AB-91D9-4932-BFDB-E22D2E26E51C}"/>
            </a:ext>
          </a:extLst>
        </xdr:cNvPr>
        <xdr:cNvSpPr/>
      </xdr:nvSpPr>
      <xdr:spPr>
        <a:xfrm>
          <a:off x="12296775" y="1702117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31750</xdr:rowOff>
    </xdr:from>
    <xdr:to>
      <xdr:col>67</xdr:col>
      <xdr:colOff>101600</xdr:colOff>
      <xdr:row>104</xdr:row>
      <xdr:rowOff>133350</xdr:rowOff>
    </xdr:to>
    <xdr:sp macro="" textlink="">
      <xdr:nvSpPr>
        <xdr:cNvPr id="767" name="フローチャート: 判断 766">
          <a:extLst>
            <a:ext uri="{FF2B5EF4-FFF2-40B4-BE49-F238E27FC236}">
              <a16:creationId xmlns:a16="http://schemas.microsoft.com/office/drawing/2014/main" id="{7488C712-0EED-4E98-97D9-FF1273F2B93B}"/>
            </a:ext>
          </a:extLst>
        </xdr:cNvPr>
        <xdr:cNvSpPr/>
      </xdr:nvSpPr>
      <xdr:spPr>
        <a:xfrm>
          <a:off x="11487150" y="1700212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A8E185E2-A50B-48B4-BBD5-FB1A87C3803B}"/>
            </a:ext>
          </a:extLst>
        </xdr:cNvPr>
        <xdr:cNvSpPr txBox="1"/>
      </xdr:nvSpPr>
      <xdr:spPr>
        <a:xfrm>
          <a:off x="14525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87A35529-2B81-4E45-A52B-134E4541D1D1}"/>
            </a:ext>
          </a:extLst>
        </xdr:cNvPr>
        <xdr:cNvSpPr txBox="1"/>
      </xdr:nvSpPr>
      <xdr:spPr>
        <a:xfrm>
          <a:off x="13763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FCB75F94-1DCA-42AA-B2C3-FF4E1642E4CB}"/>
            </a:ext>
          </a:extLst>
        </xdr:cNvPr>
        <xdr:cNvSpPr txBox="1"/>
      </xdr:nvSpPr>
      <xdr:spPr>
        <a:xfrm>
          <a:off x="129730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4A6495B4-50CA-4B1D-B2BB-7340B9E28231}"/>
            </a:ext>
          </a:extLst>
        </xdr:cNvPr>
        <xdr:cNvSpPr txBox="1"/>
      </xdr:nvSpPr>
      <xdr:spPr>
        <a:xfrm>
          <a:off x="121729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F2630B13-C4BA-4CF1-86E6-1C3BF2684FD1}"/>
            </a:ext>
          </a:extLst>
        </xdr:cNvPr>
        <xdr:cNvSpPr txBox="1"/>
      </xdr:nvSpPr>
      <xdr:spPr>
        <a:xfrm>
          <a:off x="113633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167639</xdr:rowOff>
    </xdr:from>
    <xdr:to>
      <xdr:col>85</xdr:col>
      <xdr:colOff>177800</xdr:colOff>
      <xdr:row>106</xdr:row>
      <xdr:rowOff>97789</xdr:rowOff>
    </xdr:to>
    <xdr:sp macro="" textlink="">
      <xdr:nvSpPr>
        <xdr:cNvPr id="773" name="楕円 772">
          <a:extLst>
            <a:ext uri="{FF2B5EF4-FFF2-40B4-BE49-F238E27FC236}">
              <a16:creationId xmlns:a16="http://schemas.microsoft.com/office/drawing/2014/main" id="{F4AE33FD-3F42-4642-8832-9E5F5E8C13B3}"/>
            </a:ext>
          </a:extLst>
        </xdr:cNvPr>
        <xdr:cNvSpPr/>
      </xdr:nvSpPr>
      <xdr:spPr>
        <a:xfrm>
          <a:off x="14649450" y="17309464"/>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146066</xdr:rowOff>
    </xdr:from>
    <xdr:ext cx="405111" cy="259045"/>
    <xdr:sp macro="" textlink="">
      <xdr:nvSpPr>
        <xdr:cNvPr id="774" name="【公民館】&#10;有形固定資産減価償却率該当値テキスト">
          <a:extLst>
            <a:ext uri="{FF2B5EF4-FFF2-40B4-BE49-F238E27FC236}">
              <a16:creationId xmlns:a16="http://schemas.microsoft.com/office/drawing/2014/main" id="{68C6A4E7-C6BD-4C26-90A9-2B6BE63D29A3}"/>
            </a:ext>
          </a:extLst>
        </xdr:cNvPr>
        <xdr:cNvSpPr txBox="1"/>
      </xdr:nvSpPr>
      <xdr:spPr>
        <a:xfrm>
          <a:off x="14735175" y="17287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142239</xdr:rowOff>
    </xdr:from>
    <xdr:to>
      <xdr:col>81</xdr:col>
      <xdr:colOff>101600</xdr:colOff>
      <xdr:row>106</xdr:row>
      <xdr:rowOff>72389</xdr:rowOff>
    </xdr:to>
    <xdr:sp macro="" textlink="">
      <xdr:nvSpPr>
        <xdr:cNvPr id="775" name="楕円 774">
          <a:extLst>
            <a:ext uri="{FF2B5EF4-FFF2-40B4-BE49-F238E27FC236}">
              <a16:creationId xmlns:a16="http://schemas.microsoft.com/office/drawing/2014/main" id="{6E12019E-A49C-404C-A2B3-32DCC21159EC}"/>
            </a:ext>
          </a:extLst>
        </xdr:cNvPr>
        <xdr:cNvSpPr/>
      </xdr:nvSpPr>
      <xdr:spPr>
        <a:xfrm>
          <a:off x="13887450" y="1729041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21589</xdr:rowOff>
    </xdr:from>
    <xdr:to>
      <xdr:col>85</xdr:col>
      <xdr:colOff>127000</xdr:colOff>
      <xdr:row>106</xdr:row>
      <xdr:rowOff>46989</xdr:rowOff>
    </xdr:to>
    <xdr:cxnSp macro="">
      <xdr:nvCxnSpPr>
        <xdr:cNvPr id="776" name="直線コネクタ 775">
          <a:extLst>
            <a:ext uri="{FF2B5EF4-FFF2-40B4-BE49-F238E27FC236}">
              <a16:creationId xmlns:a16="http://schemas.microsoft.com/office/drawing/2014/main" id="{163E690A-CC8D-4B4F-842A-81A6711B72E9}"/>
            </a:ext>
          </a:extLst>
        </xdr:cNvPr>
        <xdr:cNvCxnSpPr/>
      </xdr:nvCxnSpPr>
      <xdr:spPr>
        <a:xfrm>
          <a:off x="13935075" y="17338039"/>
          <a:ext cx="762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115570</xdr:rowOff>
    </xdr:from>
    <xdr:to>
      <xdr:col>76</xdr:col>
      <xdr:colOff>165100</xdr:colOff>
      <xdr:row>106</xdr:row>
      <xdr:rowOff>45720</xdr:rowOff>
    </xdr:to>
    <xdr:sp macro="" textlink="">
      <xdr:nvSpPr>
        <xdr:cNvPr id="777" name="楕円 776">
          <a:extLst>
            <a:ext uri="{FF2B5EF4-FFF2-40B4-BE49-F238E27FC236}">
              <a16:creationId xmlns:a16="http://schemas.microsoft.com/office/drawing/2014/main" id="{D8EA550A-B225-4C24-A7D3-ACF895D8D0A0}"/>
            </a:ext>
          </a:extLst>
        </xdr:cNvPr>
        <xdr:cNvSpPr/>
      </xdr:nvSpPr>
      <xdr:spPr>
        <a:xfrm>
          <a:off x="13096875" y="1726057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166370</xdr:rowOff>
    </xdr:from>
    <xdr:to>
      <xdr:col>81</xdr:col>
      <xdr:colOff>50800</xdr:colOff>
      <xdr:row>106</xdr:row>
      <xdr:rowOff>21589</xdr:rowOff>
    </xdr:to>
    <xdr:cxnSp macro="">
      <xdr:nvCxnSpPr>
        <xdr:cNvPr id="778" name="直線コネクタ 777">
          <a:extLst>
            <a:ext uri="{FF2B5EF4-FFF2-40B4-BE49-F238E27FC236}">
              <a16:creationId xmlns:a16="http://schemas.microsoft.com/office/drawing/2014/main" id="{97C324BC-DE78-4BEB-983B-FBD0FE9D23EC}"/>
            </a:ext>
          </a:extLst>
        </xdr:cNvPr>
        <xdr:cNvCxnSpPr/>
      </xdr:nvCxnSpPr>
      <xdr:spPr>
        <a:xfrm>
          <a:off x="13144500" y="17308195"/>
          <a:ext cx="790575" cy="29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91439</xdr:rowOff>
    </xdr:from>
    <xdr:to>
      <xdr:col>72</xdr:col>
      <xdr:colOff>38100</xdr:colOff>
      <xdr:row>106</xdr:row>
      <xdr:rowOff>21589</xdr:rowOff>
    </xdr:to>
    <xdr:sp macro="" textlink="">
      <xdr:nvSpPr>
        <xdr:cNvPr id="779" name="楕円 778">
          <a:extLst>
            <a:ext uri="{FF2B5EF4-FFF2-40B4-BE49-F238E27FC236}">
              <a16:creationId xmlns:a16="http://schemas.microsoft.com/office/drawing/2014/main" id="{2936C08E-A0A7-41E4-9B45-EC9D82AA5FFA}"/>
            </a:ext>
          </a:extLst>
        </xdr:cNvPr>
        <xdr:cNvSpPr/>
      </xdr:nvSpPr>
      <xdr:spPr>
        <a:xfrm>
          <a:off x="12296775" y="17233264"/>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142239</xdr:rowOff>
    </xdr:from>
    <xdr:to>
      <xdr:col>76</xdr:col>
      <xdr:colOff>114300</xdr:colOff>
      <xdr:row>105</xdr:row>
      <xdr:rowOff>166370</xdr:rowOff>
    </xdr:to>
    <xdr:cxnSp macro="">
      <xdr:nvCxnSpPr>
        <xdr:cNvPr id="780" name="直線コネクタ 779">
          <a:extLst>
            <a:ext uri="{FF2B5EF4-FFF2-40B4-BE49-F238E27FC236}">
              <a16:creationId xmlns:a16="http://schemas.microsoft.com/office/drawing/2014/main" id="{4CA05EBB-0B07-4969-9B09-F280619B59E8}"/>
            </a:ext>
          </a:extLst>
        </xdr:cNvPr>
        <xdr:cNvCxnSpPr/>
      </xdr:nvCxnSpPr>
      <xdr:spPr>
        <a:xfrm>
          <a:off x="12344400" y="17290414"/>
          <a:ext cx="800100" cy="1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64770</xdr:rowOff>
    </xdr:from>
    <xdr:to>
      <xdr:col>67</xdr:col>
      <xdr:colOff>101600</xdr:colOff>
      <xdr:row>105</xdr:row>
      <xdr:rowOff>166370</xdr:rowOff>
    </xdr:to>
    <xdr:sp macro="" textlink="">
      <xdr:nvSpPr>
        <xdr:cNvPr id="781" name="楕円 780">
          <a:extLst>
            <a:ext uri="{FF2B5EF4-FFF2-40B4-BE49-F238E27FC236}">
              <a16:creationId xmlns:a16="http://schemas.microsoft.com/office/drawing/2014/main" id="{E7A24356-527B-4C78-A9A3-84FE34D70612}"/>
            </a:ext>
          </a:extLst>
        </xdr:cNvPr>
        <xdr:cNvSpPr/>
      </xdr:nvSpPr>
      <xdr:spPr>
        <a:xfrm>
          <a:off x="11487150" y="1721294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115570</xdr:rowOff>
    </xdr:from>
    <xdr:to>
      <xdr:col>71</xdr:col>
      <xdr:colOff>177800</xdr:colOff>
      <xdr:row>105</xdr:row>
      <xdr:rowOff>142239</xdr:rowOff>
    </xdr:to>
    <xdr:cxnSp macro="">
      <xdr:nvCxnSpPr>
        <xdr:cNvPr id="782" name="直線コネクタ 781">
          <a:extLst>
            <a:ext uri="{FF2B5EF4-FFF2-40B4-BE49-F238E27FC236}">
              <a16:creationId xmlns:a16="http://schemas.microsoft.com/office/drawing/2014/main" id="{D5728091-FB6C-41EA-89E7-135A0A810DB4}"/>
            </a:ext>
          </a:extLst>
        </xdr:cNvPr>
        <xdr:cNvCxnSpPr/>
      </xdr:nvCxnSpPr>
      <xdr:spPr>
        <a:xfrm>
          <a:off x="11534775" y="17260570"/>
          <a:ext cx="809625" cy="29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35577</xdr:rowOff>
    </xdr:from>
    <xdr:ext cx="405111" cy="259045"/>
    <xdr:sp macro="" textlink="">
      <xdr:nvSpPr>
        <xdr:cNvPr id="783" name="n_1aveValue【公民館】&#10;有形固定資産減価償却率">
          <a:extLst>
            <a:ext uri="{FF2B5EF4-FFF2-40B4-BE49-F238E27FC236}">
              <a16:creationId xmlns:a16="http://schemas.microsoft.com/office/drawing/2014/main" id="{17EE29A6-296A-4614-82AB-1386A74CD3CE}"/>
            </a:ext>
          </a:extLst>
        </xdr:cNvPr>
        <xdr:cNvSpPr txBox="1"/>
      </xdr:nvSpPr>
      <xdr:spPr>
        <a:xfrm>
          <a:off x="13745219" y="16837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24147</xdr:rowOff>
    </xdr:from>
    <xdr:ext cx="405111" cy="259045"/>
    <xdr:sp macro="" textlink="">
      <xdr:nvSpPr>
        <xdr:cNvPr id="784" name="n_2aveValue【公民館】&#10;有形固定資産減価償却率">
          <a:extLst>
            <a:ext uri="{FF2B5EF4-FFF2-40B4-BE49-F238E27FC236}">
              <a16:creationId xmlns:a16="http://schemas.microsoft.com/office/drawing/2014/main" id="{D867D143-5364-43D1-AE59-49C84B57D835}"/>
            </a:ext>
          </a:extLst>
        </xdr:cNvPr>
        <xdr:cNvSpPr txBox="1"/>
      </xdr:nvSpPr>
      <xdr:spPr>
        <a:xfrm>
          <a:off x="12964169" y="1682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168927</xdr:rowOff>
    </xdr:from>
    <xdr:ext cx="405111" cy="259045"/>
    <xdr:sp macro="" textlink="">
      <xdr:nvSpPr>
        <xdr:cNvPr id="785" name="n_3aveValue【公民館】&#10;有形固定資産減価償却率">
          <a:extLst>
            <a:ext uri="{FF2B5EF4-FFF2-40B4-BE49-F238E27FC236}">
              <a16:creationId xmlns:a16="http://schemas.microsoft.com/office/drawing/2014/main" id="{D5109B9F-9CCB-452F-A8EA-D24871D98EFE}"/>
            </a:ext>
          </a:extLst>
        </xdr:cNvPr>
        <xdr:cNvSpPr txBox="1"/>
      </xdr:nvSpPr>
      <xdr:spPr>
        <a:xfrm>
          <a:off x="12164069" y="16799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149877</xdr:rowOff>
    </xdr:from>
    <xdr:ext cx="405111" cy="259045"/>
    <xdr:sp macro="" textlink="">
      <xdr:nvSpPr>
        <xdr:cNvPr id="786" name="n_4aveValue【公民館】&#10;有形固定資産減価償却率">
          <a:extLst>
            <a:ext uri="{FF2B5EF4-FFF2-40B4-BE49-F238E27FC236}">
              <a16:creationId xmlns:a16="http://schemas.microsoft.com/office/drawing/2014/main" id="{667C694C-E82B-4469-96EC-285C0C421B86}"/>
            </a:ext>
          </a:extLst>
        </xdr:cNvPr>
        <xdr:cNvSpPr txBox="1"/>
      </xdr:nvSpPr>
      <xdr:spPr>
        <a:xfrm>
          <a:off x="11354444" y="16780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63516</xdr:rowOff>
    </xdr:from>
    <xdr:ext cx="405111" cy="259045"/>
    <xdr:sp macro="" textlink="">
      <xdr:nvSpPr>
        <xdr:cNvPr id="787" name="n_1mainValue【公民館】&#10;有形固定資産減価償却率">
          <a:extLst>
            <a:ext uri="{FF2B5EF4-FFF2-40B4-BE49-F238E27FC236}">
              <a16:creationId xmlns:a16="http://schemas.microsoft.com/office/drawing/2014/main" id="{15432B8B-FE87-42AE-A295-192A767B2738}"/>
            </a:ext>
          </a:extLst>
        </xdr:cNvPr>
        <xdr:cNvSpPr txBox="1"/>
      </xdr:nvSpPr>
      <xdr:spPr>
        <a:xfrm>
          <a:off x="13745219" y="17383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36847</xdr:rowOff>
    </xdr:from>
    <xdr:ext cx="405111" cy="259045"/>
    <xdr:sp macro="" textlink="">
      <xdr:nvSpPr>
        <xdr:cNvPr id="788" name="n_2mainValue【公民館】&#10;有形固定資産減価償却率">
          <a:extLst>
            <a:ext uri="{FF2B5EF4-FFF2-40B4-BE49-F238E27FC236}">
              <a16:creationId xmlns:a16="http://schemas.microsoft.com/office/drawing/2014/main" id="{930C7417-F01C-4385-BB16-B8EE1ED2E497}"/>
            </a:ext>
          </a:extLst>
        </xdr:cNvPr>
        <xdr:cNvSpPr txBox="1"/>
      </xdr:nvSpPr>
      <xdr:spPr>
        <a:xfrm>
          <a:off x="12964169" y="1735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12716</xdr:rowOff>
    </xdr:from>
    <xdr:ext cx="405111" cy="259045"/>
    <xdr:sp macro="" textlink="">
      <xdr:nvSpPr>
        <xdr:cNvPr id="789" name="n_3mainValue【公民館】&#10;有形固定資産減価償却率">
          <a:extLst>
            <a:ext uri="{FF2B5EF4-FFF2-40B4-BE49-F238E27FC236}">
              <a16:creationId xmlns:a16="http://schemas.microsoft.com/office/drawing/2014/main" id="{93DF56F0-2360-4540-9005-279F4642071D}"/>
            </a:ext>
          </a:extLst>
        </xdr:cNvPr>
        <xdr:cNvSpPr txBox="1"/>
      </xdr:nvSpPr>
      <xdr:spPr>
        <a:xfrm>
          <a:off x="12164069" y="17325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157497</xdr:rowOff>
    </xdr:from>
    <xdr:ext cx="405111" cy="259045"/>
    <xdr:sp macro="" textlink="">
      <xdr:nvSpPr>
        <xdr:cNvPr id="790" name="n_4mainValue【公民館】&#10;有形固定資産減価償却率">
          <a:extLst>
            <a:ext uri="{FF2B5EF4-FFF2-40B4-BE49-F238E27FC236}">
              <a16:creationId xmlns:a16="http://schemas.microsoft.com/office/drawing/2014/main" id="{750B205E-34B0-4285-AD01-9EB4B5276E1F}"/>
            </a:ext>
          </a:extLst>
        </xdr:cNvPr>
        <xdr:cNvSpPr txBox="1"/>
      </xdr:nvSpPr>
      <xdr:spPr>
        <a:xfrm>
          <a:off x="11354444" y="1730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268F56D9-119A-482F-B67F-859AAF685769}"/>
            </a:ext>
          </a:extLst>
        </xdr:cNvPr>
        <xdr:cNvSpPr/>
      </xdr:nvSpPr>
      <xdr:spPr>
        <a:xfrm>
          <a:off x="16459200" y="14763750"/>
          <a:ext cx="42672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E19F1389-D51D-4918-8A7E-1C9A51E70F13}"/>
            </a:ext>
          </a:extLst>
        </xdr:cNvPr>
        <xdr:cNvSpPr/>
      </xdr:nvSpPr>
      <xdr:spPr>
        <a:xfrm>
          <a:off x="165830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A32B6E99-0D93-49DC-BCAB-19D0051E9E9C}"/>
            </a:ext>
          </a:extLst>
        </xdr:cNvPr>
        <xdr:cNvSpPr/>
      </xdr:nvSpPr>
      <xdr:spPr>
        <a:xfrm>
          <a:off x="165830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448CE83C-93A3-4006-AB0E-2D691C49E46E}"/>
            </a:ext>
          </a:extLst>
        </xdr:cNvPr>
        <xdr:cNvSpPr/>
      </xdr:nvSpPr>
      <xdr:spPr>
        <a:xfrm>
          <a:off x="174879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ABA3B342-D37B-4368-A26E-6B02BD0B3FCF}"/>
            </a:ext>
          </a:extLst>
        </xdr:cNvPr>
        <xdr:cNvSpPr/>
      </xdr:nvSpPr>
      <xdr:spPr>
        <a:xfrm>
          <a:off x="174879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5C6A9D74-323D-442D-B100-7D96DB8D0F2F}"/>
            </a:ext>
          </a:extLst>
        </xdr:cNvPr>
        <xdr:cNvSpPr/>
      </xdr:nvSpPr>
      <xdr:spPr>
        <a:xfrm>
          <a:off x="185166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D5029C17-61B0-4818-BEE4-C61499A20EDB}"/>
            </a:ext>
          </a:extLst>
        </xdr:cNvPr>
        <xdr:cNvSpPr/>
      </xdr:nvSpPr>
      <xdr:spPr>
        <a:xfrm>
          <a:off x="185166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76B819ED-3708-4D0D-9017-6FF612030CD9}"/>
            </a:ext>
          </a:extLst>
        </xdr:cNvPr>
        <xdr:cNvSpPr/>
      </xdr:nvSpPr>
      <xdr:spPr>
        <a:xfrm>
          <a:off x="16459200" y="1590675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05BFC4AA-6C89-4A45-91C1-1243B6FF8577}"/>
            </a:ext>
          </a:extLst>
        </xdr:cNvPr>
        <xdr:cNvSpPr txBox="1"/>
      </xdr:nvSpPr>
      <xdr:spPr>
        <a:xfrm>
          <a:off x="16440150" y="157162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E22D3A62-D3E8-4C41-B98F-5A9CBFE4C3C9}"/>
            </a:ext>
          </a:extLst>
        </xdr:cNvPr>
        <xdr:cNvCxnSpPr/>
      </xdr:nvCxnSpPr>
      <xdr:spPr>
        <a:xfrm>
          <a:off x="16459200" y="1819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1" name="直線コネクタ 800">
          <a:extLst>
            <a:ext uri="{FF2B5EF4-FFF2-40B4-BE49-F238E27FC236}">
              <a16:creationId xmlns:a16="http://schemas.microsoft.com/office/drawing/2014/main" id="{3C902CB8-1F2D-46AA-8C8B-E5B339FAD8D2}"/>
            </a:ext>
          </a:extLst>
        </xdr:cNvPr>
        <xdr:cNvCxnSpPr/>
      </xdr:nvCxnSpPr>
      <xdr:spPr>
        <a:xfrm>
          <a:off x="16459200" y="17735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2" name="テキスト ボックス 801">
          <a:extLst>
            <a:ext uri="{FF2B5EF4-FFF2-40B4-BE49-F238E27FC236}">
              <a16:creationId xmlns:a16="http://schemas.microsoft.com/office/drawing/2014/main" id="{19E4D590-1A2C-4CC6-AB73-9A49C95B1E45}"/>
            </a:ext>
          </a:extLst>
        </xdr:cNvPr>
        <xdr:cNvSpPr txBox="1"/>
      </xdr:nvSpPr>
      <xdr:spPr>
        <a:xfrm>
          <a:off x="16052346" y="175901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3" name="直線コネクタ 802">
          <a:extLst>
            <a:ext uri="{FF2B5EF4-FFF2-40B4-BE49-F238E27FC236}">
              <a16:creationId xmlns:a16="http://schemas.microsoft.com/office/drawing/2014/main" id="{68EFD182-89C7-4029-9339-0CE1A82A5FD9}"/>
            </a:ext>
          </a:extLst>
        </xdr:cNvPr>
        <xdr:cNvCxnSpPr/>
      </xdr:nvCxnSpPr>
      <xdr:spPr>
        <a:xfrm>
          <a:off x="16459200" y="17278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4" name="テキスト ボックス 803">
          <a:extLst>
            <a:ext uri="{FF2B5EF4-FFF2-40B4-BE49-F238E27FC236}">
              <a16:creationId xmlns:a16="http://schemas.microsoft.com/office/drawing/2014/main" id="{5BC54544-602B-41AC-8CE5-B2354C9A4520}"/>
            </a:ext>
          </a:extLst>
        </xdr:cNvPr>
        <xdr:cNvSpPr txBox="1"/>
      </xdr:nvSpPr>
      <xdr:spPr>
        <a:xfrm>
          <a:off x="16052346" y="17132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5" name="直線コネクタ 804">
          <a:extLst>
            <a:ext uri="{FF2B5EF4-FFF2-40B4-BE49-F238E27FC236}">
              <a16:creationId xmlns:a16="http://schemas.microsoft.com/office/drawing/2014/main" id="{B970AD7D-3D81-4CDA-AB76-0911D2204D26}"/>
            </a:ext>
          </a:extLst>
        </xdr:cNvPr>
        <xdr:cNvCxnSpPr/>
      </xdr:nvCxnSpPr>
      <xdr:spPr>
        <a:xfrm>
          <a:off x="16459200" y="16821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6" name="テキスト ボックス 805">
          <a:extLst>
            <a:ext uri="{FF2B5EF4-FFF2-40B4-BE49-F238E27FC236}">
              <a16:creationId xmlns:a16="http://schemas.microsoft.com/office/drawing/2014/main" id="{7F7C4773-EBFA-44A0-920F-318CC70818CA}"/>
            </a:ext>
          </a:extLst>
        </xdr:cNvPr>
        <xdr:cNvSpPr txBox="1"/>
      </xdr:nvSpPr>
      <xdr:spPr>
        <a:xfrm>
          <a:off x="16052346" y="16675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7" name="直線コネクタ 806">
          <a:extLst>
            <a:ext uri="{FF2B5EF4-FFF2-40B4-BE49-F238E27FC236}">
              <a16:creationId xmlns:a16="http://schemas.microsoft.com/office/drawing/2014/main" id="{82CEF55C-8F76-446C-8982-CC7A907CF872}"/>
            </a:ext>
          </a:extLst>
        </xdr:cNvPr>
        <xdr:cNvCxnSpPr/>
      </xdr:nvCxnSpPr>
      <xdr:spPr>
        <a:xfrm>
          <a:off x="16459200" y="16363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08" name="テキスト ボックス 807">
          <a:extLst>
            <a:ext uri="{FF2B5EF4-FFF2-40B4-BE49-F238E27FC236}">
              <a16:creationId xmlns:a16="http://schemas.microsoft.com/office/drawing/2014/main" id="{D72B5664-7FA0-409F-A850-114CF22A7F36}"/>
            </a:ext>
          </a:extLst>
        </xdr:cNvPr>
        <xdr:cNvSpPr txBox="1"/>
      </xdr:nvSpPr>
      <xdr:spPr>
        <a:xfrm>
          <a:off x="16052346" y="16218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9" name="直線コネクタ 808">
          <a:extLst>
            <a:ext uri="{FF2B5EF4-FFF2-40B4-BE49-F238E27FC236}">
              <a16:creationId xmlns:a16="http://schemas.microsoft.com/office/drawing/2014/main" id="{EF629FB9-2F7F-409B-AED9-D9B1449B5518}"/>
            </a:ext>
          </a:extLst>
        </xdr:cNvPr>
        <xdr:cNvCxnSpPr/>
      </xdr:nvCxnSpPr>
      <xdr:spPr>
        <a:xfrm>
          <a:off x="16459200" y="1590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0" name="テキスト ボックス 809">
          <a:extLst>
            <a:ext uri="{FF2B5EF4-FFF2-40B4-BE49-F238E27FC236}">
              <a16:creationId xmlns:a16="http://schemas.microsoft.com/office/drawing/2014/main" id="{2A6FB507-729A-4F7F-B8FE-85A688E4D6BB}"/>
            </a:ext>
          </a:extLst>
        </xdr:cNvPr>
        <xdr:cNvSpPr txBox="1"/>
      </xdr:nvSpPr>
      <xdr:spPr>
        <a:xfrm>
          <a:off x="16052346" y="15761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1" name="【公民館】&#10;一人当たり面積グラフ枠">
          <a:extLst>
            <a:ext uri="{FF2B5EF4-FFF2-40B4-BE49-F238E27FC236}">
              <a16:creationId xmlns:a16="http://schemas.microsoft.com/office/drawing/2014/main" id="{F1B2EA28-9C50-42D7-8181-8D047323E33B}"/>
            </a:ext>
          </a:extLst>
        </xdr:cNvPr>
        <xdr:cNvSpPr/>
      </xdr:nvSpPr>
      <xdr:spPr>
        <a:xfrm>
          <a:off x="16459200" y="1590675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30480</xdr:rowOff>
    </xdr:from>
    <xdr:to>
      <xdr:col>116</xdr:col>
      <xdr:colOff>62864</xdr:colOff>
      <xdr:row>108</xdr:row>
      <xdr:rowOff>25908</xdr:rowOff>
    </xdr:to>
    <xdr:cxnSp macro="">
      <xdr:nvCxnSpPr>
        <xdr:cNvPr id="812" name="直線コネクタ 811">
          <a:extLst>
            <a:ext uri="{FF2B5EF4-FFF2-40B4-BE49-F238E27FC236}">
              <a16:creationId xmlns:a16="http://schemas.microsoft.com/office/drawing/2014/main" id="{207BDA2D-7C6C-481A-BC2D-3E198194F176}"/>
            </a:ext>
          </a:extLst>
        </xdr:cNvPr>
        <xdr:cNvCxnSpPr/>
      </xdr:nvCxnSpPr>
      <xdr:spPr>
        <a:xfrm flipV="1">
          <a:off x="19954239" y="16486505"/>
          <a:ext cx="0" cy="1201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29735</xdr:rowOff>
    </xdr:from>
    <xdr:ext cx="469744" cy="259045"/>
    <xdr:sp macro="" textlink="">
      <xdr:nvSpPr>
        <xdr:cNvPr id="813" name="【公民館】&#10;一人当たり面積最小値テキスト">
          <a:extLst>
            <a:ext uri="{FF2B5EF4-FFF2-40B4-BE49-F238E27FC236}">
              <a16:creationId xmlns:a16="http://schemas.microsoft.com/office/drawing/2014/main" id="{7D965C4C-21E2-41ED-AC72-53F88B046606}"/>
            </a:ext>
          </a:extLst>
        </xdr:cNvPr>
        <xdr:cNvSpPr txBox="1"/>
      </xdr:nvSpPr>
      <xdr:spPr>
        <a:xfrm>
          <a:off x="19992975" y="17685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25908</xdr:rowOff>
    </xdr:from>
    <xdr:to>
      <xdr:col>116</xdr:col>
      <xdr:colOff>152400</xdr:colOff>
      <xdr:row>108</xdr:row>
      <xdr:rowOff>25908</xdr:rowOff>
    </xdr:to>
    <xdr:cxnSp macro="">
      <xdr:nvCxnSpPr>
        <xdr:cNvPr id="814" name="直線コネクタ 813">
          <a:extLst>
            <a:ext uri="{FF2B5EF4-FFF2-40B4-BE49-F238E27FC236}">
              <a16:creationId xmlns:a16="http://schemas.microsoft.com/office/drawing/2014/main" id="{D29AB217-9229-4B7D-B173-AC98F9C80FB5}"/>
            </a:ext>
          </a:extLst>
        </xdr:cNvPr>
        <xdr:cNvCxnSpPr/>
      </xdr:nvCxnSpPr>
      <xdr:spPr>
        <a:xfrm>
          <a:off x="19878675" y="1768843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148607</xdr:rowOff>
    </xdr:from>
    <xdr:ext cx="469744" cy="259045"/>
    <xdr:sp macro="" textlink="">
      <xdr:nvSpPr>
        <xdr:cNvPr id="815" name="【公民館】&#10;一人当たり面積最大値テキスト">
          <a:extLst>
            <a:ext uri="{FF2B5EF4-FFF2-40B4-BE49-F238E27FC236}">
              <a16:creationId xmlns:a16="http://schemas.microsoft.com/office/drawing/2014/main" id="{A58C52D2-56A1-4DE8-9B77-F7F4150D7A58}"/>
            </a:ext>
          </a:extLst>
        </xdr:cNvPr>
        <xdr:cNvSpPr txBox="1"/>
      </xdr:nvSpPr>
      <xdr:spPr>
        <a:xfrm>
          <a:off x="19992975" y="16261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30480</xdr:rowOff>
    </xdr:from>
    <xdr:to>
      <xdr:col>116</xdr:col>
      <xdr:colOff>152400</xdr:colOff>
      <xdr:row>101</xdr:row>
      <xdr:rowOff>30480</xdr:rowOff>
    </xdr:to>
    <xdr:cxnSp macro="">
      <xdr:nvCxnSpPr>
        <xdr:cNvPr id="816" name="直線コネクタ 815">
          <a:extLst>
            <a:ext uri="{FF2B5EF4-FFF2-40B4-BE49-F238E27FC236}">
              <a16:creationId xmlns:a16="http://schemas.microsoft.com/office/drawing/2014/main" id="{33662032-5B89-4F94-A6F4-83066CD4406B}"/>
            </a:ext>
          </a:extLst>
        </xdr:cNvPr>
        <xdr:cNvCxnSpPr/>
      </xdr:nvCxnSpPr>
      <xdr:spPr>
        <a:xfrm>
          <a:off x="19878675" y="1648650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271</xdr:rowOff>
    </xdr:from>
    <xdr:ext cx="469744" cy="259045"/>
    <xdr:sp macro="" textlink="">
      <xdr:nvSpPr>
        <xdr:cNvPr id="817" name="【公民館】&#10;一人当たり面積平均値テキスト">
          <a:extLst>
            <a:ext uri="{FF2B5EF4-FFF2-40B4-BE49-F238E27FC236}">
              <a16:creationId xmlns:a16="http://schemas.microsoft.com/office/drawing/2014/main" id="{66A78D78-366B-497C-A297-85AF1AF96788}"/>
            </a:ext>
          </a:extLst>
        </xdr:cNvPr>
        <xdr:cNvSpPr txBox="1"/>
      </xdr:nvSpPr>
      <xdr:spPr>
        <a:xfrm>
          <a:off x="19992975" y="17145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148844</xdr:rowOff>
    </xdr:from>
    <xdr:to>
      <xdr:col>116</xdr:col>
      <xdr:colOff>114300</xdr:colOff>
      <xdr:row>106</xdr:row>
      <xdr:rowOff>78994</xdr:rowOff>
    </xdr:to>
    <xdr:sp macro="" textlink="">
      <xdr:nvSpPr>
        <xdr:cNvPr id="818" name="フローチャート: 判断 817">
          <a:extLst>
            <a:ext uri="{FF2B5EF4-FFF2-40B4-BE49-F238E27FC236}">
              <a16:creationId xmlns:a16="http://schemas.microsoft.com/office/drawing/2014/main" id="{7BFE0A91-8CED-4133-A597-5768D79764BB}"/>
            </a:ext>
          </a:extLst>
        </xdr:cNvPr>
        <xdr:cNvSpPr/>
      </xdr:nvSpPr>
      <xdr:spPr>
        <a:xfrm>
          <a:off x="19897725" y="1729066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162561</xdr:rowOff>
    </xdr:from>
    <xdr:to>
      <xdr:col>112</xdr:col>
      <xdr:colOff>38100</xdr:colOff>
      <xdr:row>106</xdr:row>
      <xdr:rowOff>92711</xdr:rowOff>
    </xdr:to>
    <xdr:sp macro="" textlink="">
      <xdr:nvSpPr>
        <xdr:cNvPr id="819" name="フローチャート: 判断 818">
          <a:extLst>
            <a:ext uri="{FF2B5EF4-FFF2-40B4-BE49-F238E27FC236}">
              <a16:creationId xmlns:a16="http://schemas.microsoft.com/office/drawing/2014/main" id="{0D4C0F4F-218A-442B-9CEA-9FC4EA60AC49}"/>
            </a:ext>
          </a:extLst>
        </xdr:cNvPr>
        <xdr:cNvSpPr/>
      </xdr:nvSpPr>
      <xdr:spPr>
        <a:xfrm>
          <a:off x="19154775" y="17304386"/>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151130</xdr:rowOff>
    </xdr:from>
    <xdr:to>
      <xdr:col>107</xdr:col>
      <xdr:colOff>101600</xdr:colOff>
      <xdr:row>106</xdr:row>
      <xdr:rowOff>81280</xdr:rowOff>
    </xdr:to>
    <xdr:sp macro="" textlink="">
      <xdr:nvSpPr>
        <xdr:cNvPr id="820" name="フローチャート: 判断 819">
          <a:extLst>
            <a:ext uri="{FF2B5EF4-FFF2-40B4-BE49-F238E27FC236}">
              <a16:creationId xmlns:a16="http://schemas.microsoft.com/office/drawing/2014/main" id="{1B1140ED-506D-4C8C-BFB7-AB9174E44175}"/>
            </a:ext>
          </a:extLst>
        </xdr:cNvPr>
        <xdr:cNvSpPr/>
      </xdr:nvSpPr>
      <xdr:spPr>
        <a:xfrm>
          <a:off x="18345150" y="1729613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153415</xdr:rowOff>
    </xdr:from>
    <xdr:to>
      <xdr:col>102</xdr:col>
      <xdr:colOff>165100</xdr:colOff>
      <xdr:row>106</xdr:row>
      <xdr:rowOff>83565</xdr:rowOff>
    </xdr:to>
    <xdr:sp macro="" textlink="">
      <xdr:nvSpPr>
        <xdr:cNvPr id="821" name="フローチャート: 判断 820">
          <a:extLst>
            <a:ext uri="{FF2B5EF4-FFF2-40B4-BE49-F238E27FC236}">
              <a16:creationId xmlns:a16="http://schemas.microsoft.com/office/drawing/2014/main" id="{5ECFB64A-5D6C-4D41-B812-17306DA7AEE0}"/>
            </a:ext>
          </a:extLst>
        </xdr:cNvPr>
        <xdr:cNvSpPr/>
      </xdr:nvSpPr>
      <xdr:spPr>
        <a:xfrm>
          <a:off x="17554575" y="1729841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114554</xdr:rowOff>
    </xdr:from>
    <xdr:to>
      <xdr:col>98</xdr:col>
      <xdr:colOff>38100</xdr:colOff>
      <xdr:row>106</xdr:row>
      <xdr:rowOff>44704</xdr:rowOff>
    </xdr:to>
    <xdr:sp macro="" textlink="">
      <xdr:nvSpPr>
        <xdr:cNvPr id="822" name="フローチャート: 判断 821">
          <a:extLst>
            <a:ext uri="{FF2B5EF4-FFF2-40B4-BE49-F238E27FC236}">
              <a16:creationId xmlns:a16="http://schemas.microsoft.com/office/drawing/2014/main" id="{AE56E0BF-C66F-4912-AE40-ECCBAEB17745}"/>
            </a:ext>
          </a:extLst>
        </xdr:cNvPr>
        <xdr:cNvSpPr/>
      </xdr:nvSpPr>
      <xdr:spPr>
        <a:xfrm>
          <a:off x="16754475" y="17259554"/>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682EC8BA-CAAF-46B3-A88C-80E57E14BB6E}"/>
            </a:ext>
          </a:extLst>
        </xdr:cNvPr>
        <xdr:cNvSpPr txBox="1"/>
      </xdr:nvSpPr>
      <xdr:spPr>
        <a:xfrm>
          <a:off x="197834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586C42C6-C0AC-40C1-8549-C6F523BC0703}"/>
            </a:ext>
          </a:extLst>
        </xdr:cNvPr>
        <xdr:cNvSpPr txBox="1"/>
      </xdr:nvSpPr>
      <xdr:spPr>
        <a:xfrm>
          <a:off x="190309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3E473B5E-5027-48BD-9E3A-50D603A9C538}"/>
            </a:ext>
          </a:extLst>
        </xdr:cNvPr>
        <xdr:cNvSpPr txBox="1"/>
      </xdr:nvSpPr>
      <xdr:spPr>
        <a:xfrm>
          <a:off x="182213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220B6143-B2D1-481A-8DEB-302EE4ACC924}"/>
            </a:ext>
          </a:extLst>
        </xdr:cNvPr>
        <xdr:cNvSpPr txBox="1"/>
      </xdr:nvSpPr>
      <xdr:spPr>
        <a:xfrm>
          <a:off x="174307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86738264-3988-4B73-890F-6A0CDF1F8988}"/>
            </a:ext>
          </a:extLst>
        </xdr:cNvPr>
        <xdr:cNvSpPr txBox="1"/>
      </xdr:nvSpPr>
      <xdr:spPr>
        <a:xfrm>
          <a:off x="166306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828" name="楕円 827">
          <a:extLst>
            <a:ext uri="{FF2B5EF4-FFF2-40B4-BE49-F238E27FC236}">
              <a16:creationId xmlns:a16="http://schemas.microsoft.com/office/drawing/2014/main" id="{99BB9C6E-81DB-4BB5-9F3A-875B51755A08}"/>
            </a:ext>
          </a:extLst>
        </xdr:cNvPr>
        <xdr:cNvSpPr/>
      </xdr:nvSpPr>
      <xdr:spPr>
        <a:xfrm>
          <a:off x="19897725" y="1731898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152416</xdr:rowOff>
    </xdr:from>
    <xdr:ext cx="469744" cy="259045"/>
    <xdr:sp macro="" textlink="">
      <xdr:nvSpPr>
        <xdr:cNvPr id="829" name="【公民館】&#10;一人当たり面積該当値テキスト">
          <a:extLst>
            <a:ext uri="{FF2B5EF4-FFF2-40B4-BE49-F238E27FC236}">
              <a16:creationId xmlns:a16="http://schemas.microsoft.com/office/drawing/2014/main" id="{A81FCF78-AED2-4589-8192-22BC4248402C}"/>
            </a:ext>
          </a:extLst>
        </xdr:cNvPr>
        <xdr:cNvSpPr txBox="1"/>
      </xdr:nvSpPr>
      <xdr:spPr>
        <a:xfrm>
          <a:off x="19992975" y="17297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7113</xdr:rowOff>
    </xdr:from>
    <xdr:to>
      <xdr:col>112</xdr:col>
      <xdr:colOff>38100</xdr:colOff>
      <xdr:row>106</xdr:row>
      <xdr:rowOff>108713</xdr:rowOff>
    </xdr:to>
    <xdr:sp macro="" textlink="">
      <xdr:nvSpPr>
        <xdr:cNvPr id="830" name="楕円 829">
          <a:extLst>
            <a:ext uri="{FF2B5EF4-FFF2-40B4-BE49-F238E27FC236}">
              <a16:creationId xmlns:a16="http://schemas.microsoft.com/office/drawing/2014/main" id="{F1C888E2-9B56-4EB7-AF28-719D0817B626}"/>
            </a:ext>
          </a:extLst>
        </xdr:cNvPr>
        <xdr:cNvSpPr/>
      </xdr:nvSpPr>
      <xdr:spPr>
        <a:xfrm>
          <a:off x="19154775" y="1732673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53339</xdr:rowOff>
    </xdr:from>
    <xdr:to>
      <xdr:col>116</xdr:col>
      <xdr:colOff>63500</xdr:colOff>
      <xdr:row>106</xdr:row>
      <xdr:rowOff>57913</xdr:rowOff>
    </xdr:to>
    <xdr:cxnSp macro="">
      <xdr:nvCxnSpPr>
        <xdr:cNvPr id="831" name="直線コネクタ 830">
          <a:extLst>
            <a:ext uri="{FF2B5EF4-FFF2-40B4-BE49-F238E27FC236}">
              <a16:creationId xmlns:a16="http://schemas.microsoft.com/office/drawing/2014/main" id="{4B7DA7C9-6859-41C1-89E4-3EAD6C9D164C}"/>
            </a:ext>
          </a:extLst>
        </xdr:cNvPr>
        <xdr:cNvCxnSpPr/>
      </xdr:nvCxnSpPr>
      <xdr:spPr>
        <a:xfrm flipV="1">
          <a:off x="19202400" y="17366614"/>
          <a:ext cx="752475" cy="7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7113</xdr:rowOff>
    </xdr:from>
    <xdr:to>
      <xdr:col>107</xdr:col>
      <xdr:colOff>101600</xdr:colOff>
      <xdr:row>106</xdr:row>
      <xdr:rowOff>108713</xdr:rowOff>
    </xdr:to>
    <xdr:sp macro="" textlink="">
      <xdr:nvSpPr>
        <xdr:cNvPr id="832" name="楕円 831">
          <a:extLst>
            <a:ext uri="{FF2B5EF4-FFF2-40B4-BE49-F238E27FC236}">
              <a16:creationId xmlns:a16="http://schemas.microsoft.com/office/drawing/2014/main" id="{4BE4BFCB-2160-4A0B-9FD3-72E5F8960B7F}"/>
            </a:ext>
          </a:extLst>
        </xdr:cNvPr>
        <xdr:cNvSpPr/>
      </xdr:nvSpPr>
      <xdr:spPr>
        <a:xfrm>
          <a:off x="18345150" y="1732673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57913</xdr:rowOff>
    </xdr:from>
    <xdr:to>
      <xdr:col>111</xdr:col>
      <xdr:colOff>177800</xdr:colOff>
      <xdr:row>106</xdr:row>
      <xdr:rowOff>57913</xdr:rowOff>
    </xdr:to>
    <xdr:cxnSp macro="">
      <xdr:nvCxnSpPr>
        <xdr:cNvPr id="833" name="直線コネクタ 832">
          <a:extLst>
            <a:ext uri="{FF2B5EF4-FFF2-40B4-BE49-F238E27FC236}">
              <a16:creationId xmlns:a16="http://schemas.microsoft.com/office/drawing/2014/main" id="{A6C1C7BA-C83F-41BA-92E3-736B8AC747EF}"/>
            </a:ext>
          </a:extLst>
        </xdr:cNvPr>
        <xdr:cNvCxnSpPr/>
      </xdr:nvCxnSpPr>
      <xdr:spPr>
        <a:xfrm>
          <a:off x="18392775" y="17374363"/>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7113</xdr:rowOff>
    </xdr:from>
    <xdr:to>
      <xdr:col>102</xdr:col>
      <xdr:colOff>165100</xdr:colOff>
      <xdr:row>106</xdr:row>
      <xdr:rowOff>108713</xdr:rowOff>
    </xdr:to>
    <xdr:sp macro="" textlink="">
      <xdr:nvSpPr>
        <xdr:cNvPr id="834" name="楕円 833">
          <a:extLst>
            <a:ext uri="{FF2B5EF4-FFF2-40B4-BE49-F238E27FC236}">
              <a16:creationId xmlns:a16="http://schemas.microsoft.com/office/drawing/2014/main" id="{F3A2500B-BB9A-475F-B12B-DCE98C16A11F}"/>
            </a:ext>
          </a:extLst>
        </xdr:cNvPr>
        <xdr:cNvSpPr/>
      </xdr:nvSpPr>
      <xdr:spPr>
        <a:xfrm>
          <a:off x="17554575" y="1732673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57913</xdr:rowOff>
    </xdr:from>
    <xdr:to>
      <xdr:col>107</xdr:col>
      <xdr:colOff>50800</xdr:colOff>
      <xdr:row>106</xdr:row>
      <xdr:rowOff>57913</xdr:rowOff>
    </xdr:to>
    <xdr:cxnSp macro="">
      <xdr:nvCxnSpPr>
        <xdr:cNvPr id="835" name="直線コネクタ 834">
          <a:extLst>
            <a:ext uri="{FF2B5EF4-FFF2-40B4-BE49-F238E27FC236}">
              <a16:creationId xmlns:a16="http://schemas.microsoft.com/office/drawing/2014/main" id="{0D1B2D62-BAF4-4D5A-9526-0C7E084315AD}"/>
            </a:ext>
          </a:extLst>
        </xdr:cNvPr>
        <xdr:cNvCxnSpPr/>
      </xdr:nvCxnSpPr>
      <xdr:spPr>
        <a:xfrm>
          <a:off x="17602200" y="17374363"/>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4826</xdr:rowOff>
    </xdr:from>
    <xdr:to>
      <xdr:col>98</xdr:col>
      <xdr:colOff>38100</xdr:colOff>
      <xdr:row>106</xdr:row>
      <xdr:rowOff>106426</xdr:rowOff>
    </xdr:to>
    <xdr:sp macro="" textlink="">
      <xdr:nvSpPr>
        <xdr:cNvPr id="836" name="楕円 835">
          <a:extLst>
            <a:ext uri="{FF2B5EF4-FFF2-40B4-BE49-F238E27FC236}">
              <a16:creationId xmlns:a16="http://schemas.microsoft.com/office/drawing/2014/main" id="{869A72EB-B728-424F-9A07-836EBDFC66C6}"/>
            </a:ext>
          </a:extLst>
        </xdr:cNvPr>
        <xdr:cNvSpPr/>
      </xdr:nvSpPr>
      <xdr:spPr>
        <a:xfrm>
          <a:off x="16754475" y="1732445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55626</xdr:rowOff>
    </xdr:from>
    <xdr:to>
      <xdr:col>102</xdr:col>
      <xdr:colOff>114300</xdr:colOff>
      <xdr:row>106</xdr:row>
      <xdr:rowOff>57913</xdr:rowOff>
    </xdr:to>
    <xdr:cxnSp macro="">
      <xdr:nvCxnSpPr>
        <xdr:cNvPr id="837" name="直線コネクタ 836">
          <a:extLst>
            <a:ext uri="{FF2B5EF4-FFF2-40B4-BE49-F238E27FC236}">
              <a16:creationId xmlns:a16="http://schemas.microsoft.com/office/drawing/2014/main" id="{64292AEF-1648-4239-8AED-A58995DDFCAD}"/>
            </a:ext>
          </a:extLst>
        </xdr:cNvPr>
        <xdr:cNvCxnSpPr/>
      </xdr:nvCxnSpPr>
      <xdr:spPr>
        <a:xfrm>
          <a:off x="16802100" y="17372076"/>
          <a:ext cx="8001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109238</xdr:rowOff>
    </xdr:from>
    <xdr:ext cx="469744" cy="259045"/>
    <xdr:sp macro="" textlink="">
      <xdr:nvSpPr>
        <xdr:cNvPr id="838" name="n_1aveValue【公民館】&#10;一人当たり面積">
          <a:extLst>
            <a:ext uri="{FF2B5EF4-FFF2-40B4-BE49-F238E27FC236}">
              <a16:creationId xmlns:a16="http://schemas.microsoft.com/office/drawing/2014/main" id="{E7BB3CB9-34D1-46B1-8DAD-E52F809B7008}"/>
            </a:ext>
          </a:extLst>
        </xdr:cNvPr>
        <xdr:cNvSpPr txBox="1"/>
      </xdr:nvSpPr>
      <xdr:spPr>
        <a:xfrm>
          <a:off x="18983402" y="17079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97807</xdr:rowOff>
    </xdr:from>
    <xdr:ext cx="469744" cy="259045"/>
    <xdr:sp macro="" textlink="">
      <xdr:nvSpPr>
        <xdr:cNvPr id="839" name="n_2aveValue【公民館】&#10;一人当たり面積">
          <a:extLst>
            <a:ext uri="{FF2B5EF4-FFF2-40B4-BE49-F238E27FC236}">
              <a16:creationId xmlns:a16="http://schemas.microsoft.com/office/drawing/2014/main" id="{AA8BC53D-CA2A-4402-BE74-D0ECB516FF1E}"/>
            </a:ext>
          </a:extLst>
        </xdr:cNvPr>
        <xdr:cNvSpPr txBox="1"/>
      </xdr:nvSpPr>
      <xdr:spPr>
        <a:xfrm>
          <a:off x="18183302" y="1707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100092</xdr:rowOff>
    </xdr:from>
    <xdr:ext cx="469744" cy="259045"/>
    <xdr:sp macro="" textlink="">
      <xdr:nvSpPr>
        <xdr:cNvPr id="840" name="n_3aveValue【公民館】&#10;一人当たり面積">
          <a:extLst>
            <a:ext uri="{FF2B5EF4-FFF2-40B4-BE49-F238E27FC236}">
              <a16:creationId xmlns:a16="http://schemas.microsoft.com/office/drawing/2014/main" id="{EB29B9D1-72C3-4378-BBBA-3BDAEC3235AC}"/>
            </a:ext>
          </a:extLst>
        </xdr:cNvPr>
        <xdr:cNvSpPr txBox="1"/>
      </xdr:nvSpPr>
      <xdr:spPr>
        <a:xfrm>
          <a:off x="17383202" y="17076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61231</xdr:rowOff>
    </xdr:from>
    <xdr:ext cx="469744" cy="259045"/>
    <xdr:sp macro="" textlink="">
      <xdr:nvSpPr>
        <xdr:cNvPr id="841" name="n_4aveValue【公民館】&#10;一人当たり面積">
          <a:extLst>
            <a:ext uri="{FF2B5EF4-FFF2-40B4-BE49-F238E27FC236}">
              <a16:creationId xmlns:a16="http://schemas.microsoft.com/office/drawing/2014/main" id="{D4776F41-CB17-413B-B091-ADD083FAF5F8}"/>
            </a:ext>
          </a:extLst>
        </xdr:cNvPr>
        <xdr:cNvSpPr txBox="1"/>
      </xdr:nvSpPr>
      <xdr:spPr>
        <a:xfrm>
          <a:off x="16592627" y="17037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99840</xdr:rowOff>
    </xdr:from>
    <xdr:ext cx="469744" cy="259045"/>
    <xdr:sp macro="" textlink="">
      <xdr:nvSpPr>
        <xdr:cNvPr id="842" name="n_1mainValue【公民館】&#10;一人当たり面積">
          <a:extLst>
            <a:ext uri="{FF2B5EF4-FFF2-40B4-BE49-F238E27FC236}">
              <a16:creationId xmlns:a16="http://schemas.microsoft.com/office/drawing/2014/main" id="{16EFFF2B-CA77-42C3-B75A-F15ACFA44ABB}"/>
            </a:ext>
          </a:extLst>
        </xdr:cNvPr>
        <xdr:cNvSpPr txBox="1"/>
      </xdr:nvSpPr>
      <xdr:spPr>
        <a:xfrm>
          <a:off x="18983402" y="1741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99840</xdr:rowOff>
    </xdr:from>
    <xdr:ext cx="469744" cy="259045"/>
    <xdr:sp macro="" textlink="">
      <xdr:nvSpPr>
        <xdr:cNvPr id="843" name="n_2mainValue【公民館】&#10;一人当たり面積">
          <a:extLst>
            <a:ext uri="{FF2B5EF4-FFF2-40B4-BE49-F238E27FC236}">
              <a16:creationId xmlns:a16="http://schemas.microsoft.com/office/drawing/2014/main" id="{FC70E224-C22B-4D79-AA91-411F6C3C3480}"/>
            </a:ext>
          </a:extLst>
        </xdr:cNvPr>
        <xdr:cNvSpPr txBox="1"/>
      </xdr:nvSpPr>
      <xdr:spPr>
        <a:xfrm>
          <a:off x="18183302" y="1741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99840</xdr:rowOff>
    </xdr:from>
    <xdr:ext cx="469744" cy="259045"/>
    <xdr:sp macro="" textlink="">
      <xdr:nvSpPr>
        <xdr:cNvPr id="844" name="n_3mainValue【公民館】&#10;一人当たり面積">
          <a:extLst>
            <a:ext uri="{FF2B5EF4-FFF2-40B4-BE49-F238E27FC236}">
              <a16:creationId xmlns:a16="http://schemas.microsoft.com/office/drawing/2014/main" id="{0EAD9857-7ED4-4B07-B081-474AB35C71D7}"/>
            </a:ext>
          </a:extLst>
        </xdr:cNvPr>
        <xdr:cNvSpPr txBox="1"/>
      </xdr:nvSpPr>
      <xdr:spPr>
        <a:xfrm>
          <a:off x="17383202" y="1741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97553</xdr:rowOff>
    </xdr:from>
    <xdr:ext cx="469744" cy="259045"/>
    <xdr:sp macro="" textlink="">
      <xdr:nvSpPr>
        <xdr:cNvPr id="845" name="n_4mainValue【公民館】&#10;一人当たり面積">
          <a:extLst>
            <a:ext uri="{FF2B5EF4-FFF2-40B4-BE49-F238E27FC236}">
              <a16:creationId xmlns:a16="http://schemas.microsoft.com/office/drawing/2014/main" id="{8502B301-E7B6-4F5E-9F8C-AEE87B3EA6B9}"/>
            </a:ext>
          </a:extLst>
        </xdr:cNvPr>
        <xdr:cNvSpPr txBox="1"/>
      </xdr:nvSpPr>
      <xdr:spPr>
        <a:xfrm>
          <a:off x="16592627" y="1741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6" name="正方形/長方形 845">
          <a:extLst>
            <a:ext uri="{FF2B5EF4-FFF2-40B4-BE49-F238E27FC236}">
              <a16:creationId xmlns:a16="http://schemas.microsoft.com/office/drawing/2014/main" id="{F7A5C47B-7828-4F60-91E1-0D611E3D2AD3}"/>
            </a:ext>
          </a:extLst>
        </xdr:cNvPr>
        <xdr:cNvSpPr/>
      </xdr:nvSpPr>
      <xdr:spPr>
        <a:xfrm>
          <a:off x="685800" y="1857375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7" name="正方形/長方形 846">
          <a:extLst>
            <a:ext uri="{FF2B5EF4-FFF2-40B4-BE49-F238E27FC236}">
              <a16:creationId xmlns:a16="http://schemas.microsoft.com/office/drawing/2014/main" id="{B8586F13-775A-4F7C-A44A-D2A6B7FB8BFC}"/>
            </a:ext>
          </a:extLst>
        </xdr:cNvPr>
        <xdr:cNvSpPr/>
      </xdr:nvSpPr>
      <xdr:spPr>
        <a:xfrm>
          <a:off x="685800" y="18640425"/>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8" name="テキスト ボックス 847">
          <a:extLst>
            <a:ext uri="{FF2B5EF4-FFF2-40B4-BE49-F238E27FC236}">
              <a16:creationId xmlns:a16="http://schemas.microsoft.com/office/drawing/2014/main" id="{16F400EF-A9DA-4561-85AF-3816D6172830}"/>
            </a:ext>
          </a:extLst>
        </xdr:cNvPr>
        <xdr:cNvSpPr txBox="1"/>
      </xdr:nvSpPr>
      <xdr:spPr>
        <a:xfrm>
          <a:off x="762000" y="18888075"/>
          <a:ext cx="19878675"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有形固定資産減価償却率が高くなっている施設は、道路、橋りょう、公民館であり、低くなっている施設は公営住宅、学校施設、児童館である。橋りょうについては、有形固定資産減価償却率が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％、公民館については８</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７％と高くなっており、老朽化が進んでいる状況である。公営住宅については、老朽化していた公営住宅をすべて除却し、平成１７年度に新たなものを建設したため有形固定資産減価償却率は低くなっている。学校施設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令和４年度で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愛知中学校の大規模増改築事業が完了したことにより、有形固定資産減価償却率が大幅に改善した。幼稚園・保育所については計画的に老朽化対策や長寿命化対策に取り組んでいる。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について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有形固定資産減価償却率が高い橋りょうについては、令和４年３月に改訂した橋りょう長寿命化修繕計画に基づき、老朽化対策を行い、また公共施設については、令和４年３月に改訂した公共施設等総合管理計画および令和５年７月に改訂した公共施設（建物）個別施設計画に基づき、必要に応じて施設の統廃合等の公共施設の最適配置を推進していく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59829EB-0E04-4EC8-ABDD-2B8C01868976}"/>
            </a:ext>
          </a:extLst>
        </xdr:cNvPr>
        <xdr:cNvSpPr/>
      </xdr:nvSpPr>
      <xdr:spPr>
        <a:xfrm>
          <a:off x="581025" y="123825"/>
          <a:ext cx="114204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DCBDF86-901B-47D0-A415-EDBD0742DCEB}"/>
            </a:ext>
          </a:extLst>
        </xdr:cNvPr>
        <xdr:cNvSpPr/>
      </xdr:nvSpPr>
      <xdr:spPr>
        <a:xfrm>
          <a:off x="17145000" y="190500"/>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3CC4A8F-CA7F-4392-9836-E67072583CE9}"/>
            </a:ext>
          </a:extLst>
        </xdr:cNvPr>
        <xdr:cNvSpPr/>
      </xdr:nvSpPr>
      <xdr:spPr>
        <a:xfrm>
          <a:off x="17164050" y="219075"/>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95B01B2-9C3B-4786-AF38-8847B556215B}"/>
            </a:ext>
          </a:extLst>
        </xdr:cNvPr>
        <xdr:cNvSpPr/>
      </xdr:nvSpPr>
      <xdr:spPr>
        <a:xfrm>
          <a:off x="17192625" y="238125"/>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F2464F8-CCDA-4039-9082-4949A6ADC47C}"/>
            </a:ext>
          </a:extLst>
        </xdr:cNvPr>
        <xdr:cNvSpPr/>
      </xdr:nvSpPr>
      <xdr:spPr>
        <a:xfrm>
          <a:off x="14639925" y="190500"/>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FD1A79B-3471-4274-8794-067A6AB5B921}"/>
            </a:ext>
          </a:extLst>
        </xdr:cNvPr>
        <xdr:cNvSpPr/>
      </xdr:nvSpPr>
      <xdr:spPr>
        <a:xfrm>
          <a:off x="14658975" y="219075"/>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AD1A085-DABE-41F2-A1C9-38F82764CA27}"/>
            </a:ext>
          </a:extLst>
        </xdr:cNvPr>
        <xdr:cNvSpPr/>
      </xdr:nvSpPr>
      <xdr:spPr>
        <a:xfrm>
          <a:off x="14687550" y="238125"/>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27A3F99-B6D6-4336-AF92-87E67EA4A8E5}"/>
            </a:ext>
          </a:extLst>
        </xdr:cNvPr>
        <xdr:cNvSpPr/>
      </xdr:nvSpPr>
      <xdr:spPr>
        <a:xfrm>
          <a:off x="685800" y="847725"/>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0884C4A-A491-422C-9D48-71FD3BFCF7BC}"/>
            </a:ext>
          </a:extLst>
        </xdr:cNvPr>
        <xdr:cNvSpPr/>
      </xdr:nvSpPr>
      <xdr:spPr>
        <a:xfrm>
          <a:off x="809625" y="885825"/>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9D7706B-31CB-40F8-AC86-C81714E69BCE}"/>
            </a:ext>
          </a:extLst>
        </xdr:cNvPr>
        <xdr:cNvSpPr/>
      </xdr:nvSpPr>
      <xdr:spPr>
        <a:xfrm>
          <a:off x="2009775" y="885825"/>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21,194
20,062
37.97
10,892,532
10,684,106
138,179
6,178,648
12,947,809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B3736FF-875C-4732-8AEC-AFFE80D9849B}"/>
            </a:ext>
          </a:extLst>
        </xdr:cNvPr>
        <xdr:cNvSpPr/>
      </xdr:nvSpPr>
      <xdr:spPr>
        <a:xfrm>
          <a:off x="3209925" y="885825"/>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E64FDFA-45D8-423B-BFDC-1B92D84EC53F}"/>
            </a:ext>
          </a:extLst>
        </xdr:cNvPr>
        <xdr:cNvSpPr/>
      </xdr:nvSpPr>
      <xdr:spPr>
        <a:xfrm>
          <a:off x="4581525" y="904875"/>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A241444-CBE6-4823-AB51-F2D8B3C73866}"/>
            </a:ext>
          </a:extLst>
        </xdr:cNvPr>
        <xdr:cNvSpPr/>
      </xdr:nvSpPr>
      <xdr:spPr>
        <a:xfrm>
          <a:off x="6410325" y="904875"/>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32.6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AA22674-8AA8-444C-92CB-4147B9A54F19}"/>
            </a:ext>
          </a:extLst>
        </xdr:cNvPr>
        <xdr:cNvSpPr/>
      </xdr:nvSpPr>
      <xdr:spPr>
        <a:xfrm>
          <a:off x="7610475" y="914400"/>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6692341-C832-4F7F-A1F8-0C684A6BA139}"/>
            </a:ext>
          </a:extLst>
        </xdr:cNvPr>
        <xdr:cNvSpPr/>
      </xdr:nvSpPr>
      <xdr:spPr>
        <a:xfrm>
          <a:off x="4581525" y="1628775"/>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E505DB3-F089-4AD6-8D0F-6FE5E0120D13}"/>
            </a:ext>
          </a:extLst>
        </xdr:cNvPr>
        <xdr:cNvSpPr/>
      </xdr:nvSpPr>
      <xdr:spPr>
        <a:xfrm>
          <a:off x="6467475" y="1628775"/>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79BDD62-0C7B-45E0-836B-2F4F2E284430}"/>
            </a:ext>
          </a:extLst>
        </xdr:cNvPr>
        <xdr:cNvSpPr/>
      </xdr:nvSpPr>
      <xdr:spPr>
        <a:xfrm>
          <a:off x="9972675" y="847725"/>
          <a:ext cx="1371600" cy="12096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D7A1808-9273-4B6F-B89C-3BF0E855C10B}"/>
            </a:ext>
          </a:extLst>
        </xdr:cNvPr>
        <xdr:cNvSpPr/>
      </xdr:nvSpPr>
      <xdr:spPr>
        <a:xfrm>
          <a:off x="10210800" y="914400"/>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6164183-7C6E-4427-A618-D3191777EFB8}"/>
            </a:ext>
          </a:extLst>
        </xdr:cNvPr>
        <xdr:cNvSpPr/>
      </xdr:nvSpPr>
      <xdr:spPr>
        <a:xfrm>
          <a:off x="10210800" y="11620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F9FF5CA-70F8-4391-B697-4E10E4B936EA}"/>
            </a:ext>
          </a:extLst>
        </xdr:cNvPr>
        <xdr:cNvSpPr/>
      </xdr:nvSpPr>
      <xdr:spPr>
        <a:xfrm>
          <a:off x="10210800" y="1476375"/>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ECD2B91-AA01-4866-BB23-5601657FB956}"/>
            </a:ext>
          </a:extLst>
        </xdr:cNvPr>
        <xdr:cNvCxnSpPr/>
      </xdr:nvCxnSpPr>
      <xdr:spPr>
        <a:xfrm flipH="1">
          <a:off x="10048875" y="9906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5A312B5-FB8E-4AB2-9EF6-CB5050BC888E}"/>
            </a:ext>
          </a:extLst>
        </xdr:cNvPr>
        <xdr:cNvSpPr/>
      </xdr:nvSpPr>
      <xdr:spPr>
        <a:xfrm>
          <a:off x="10102850" y="9525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DAB279E-A342-4A22-BFE1-6858BCE40716}"/>
            </a:ext>
          </a:extLst>
        </xdr:cNvPr>
        <xdr:cNvSpPr/>
      </xdr:nvSpPr>
      <xdr:spPr>
        <a:xfrm>
          <a:off x="10102850" y="120015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A27A8C3-4710-46F0-9B52-1FA4D4BCB9D8}"/>
            </a:ext>
          </a:extLst>
        </xdr:cNvPr>
        <xdr:cNvCxnSpPr/>
      </xdr:nvCxnSpPr>
      <xdr:spPr>
        <a:xfrm>
          <a:off x="10131425" y="14573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299FBF5-8FB3-4B4B-9EBB-7596FCF73D46}"/>
            </a:ext>
          </a:extLst>
        </xdr:cNvPr>
        <xdr:cNvCxnSpPr/>
      </xdr:nvCxnSpPr>
      <xdr:spPr>
        <a:xfrm>
          <a:off x="10067925" y="14573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B47D18C-B1FB-44E5-92A3-543AAA1E61A2}"/>
            </a:ext>
          </a:extLst>
        </xdr:cNvPr>
        <xdr:cNvCxnSpPr/>
      </xdr:nvCxnSpPr>
      <xdr:spPr>
        <a:xfrm flipV="1">
          <a:off x="10131425" y="1673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B0306BE-72D9-4C46-B106-0A1C8BE31F7E}"/>
            </a:ext>
          </a:extLst>
        </xdr:cNvPr>
        <xdr:cNvCxnSpPr/>
      </xdr:nvCxnSpPr>
      <xdr:spPr>
        <a:xfrm>
          <a:off x="10067925" y="18097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485E4F2-B697-4441-868A-9AD705A6410C}"/>
            </a:ext>
          </a:extLst>
        </xdr:cNvPr>
        <xdr:cNvSpPr txBox="1"/>
      </xdr:nvSpPr>
      <xdr:spPr>
        <a:xfrm>
          <a:off x="638175" y="26479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D5AE255-C3D8-49D9-9B6E-9F2F894AD26C}"/>
            </a:ext>
          </a:extLst>
        </xdr:cNvPr>
        <xdr:cNvSpPr txBox="1"/>
      </xdr:nvSpPr>
      <xdr:spPr>
        <a:xfrm>
          <a:off x="638175" y="29527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B357C49-EC6B-4899-B5DD-5F6F54A75E27}"/>
            </a:ext>
          </a:extLst>
        </xdr:cNvPr>
        <xdr:cNvSpPr txBox="1"/>
      </xdr:nvSpPr>
      <xdr:spPr>
        <a:xfrm>
          <a:off x="638175" y="32480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48A917A-DDB0-4A4D-ACF3-F4683E150C54}"/>
            </a:ext>
          </a:extLst>
        </xdr:cNvPr>
        <xdr:cNvSpPr txBox="1"/>
      </xdr:nvSpPr>
      <xdr:spPr>
        <a:xfrm>
          <a:off x="638175" y="35528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7E66558-E5AD-4028-B65D-F93C5010F406}"/>
            </a:ext>
          </a:extLst>
        </xdr:cNvPr>
        <xdr:cNvSpPr/>
      </xdr:nvSpPr>
      <xdr:spPr>
        <a:xfrm>
          <a:off x="685800" y="39719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AA598C0-5382-458C-A39D-C20F09D67211}"/>
            </a:ext>
          </a:extLst>
        </xdr:cNvPr>
        <xdr:cNvSpPr/>
      </xdr:nvSpPr>
      <xdr:spPr>
        <a:xfrm>
          <a:off x="8096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30FC23C-78B1-4F66-9212-23BB76055352}"/>
            </a:ext>
          </a:extLst>
        </xdr:cNvPr>
        <xdr:cNvSpPr/>
      </xdr:nvSpPr>
      <xdr:spPr>
        <a:xfrm>
          <a:off x="8096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F309238-D94F-41D2-92C3-1BA425FC8426}"/>
            </a:ext>
          </a:extLst>
        </xdr:cNvPr>
        <xdr:cNvSpPr/>
      </xdr:nvSpPr>
      <xdr:spPr>
        <a:xfrm>
          <a:off x="17145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77708CF-4A68-4443-ACEF-BECE95D6B5DD}"/>
            </a:ext>
          </a:extLst>
        </xdr:cNvPr>
        <xdr:cNvSpPr/>
      </xdr:nvSpPr>
      <xdr:spPr>
        <a:xfrm>
          <a:off x="17145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8D2A997-88F5-4930-87A6-AC426A664344}"/>
            </a:ext>
          </a:extLst>
        </xdr:cNvPr>
        <xdr:cNvSpPr/>
      </xdr:nvSpPr>
      <xdr:spPr>
        <a:xfrm>
          <a:off x="27432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971F557-5C50-4238-A5F0-EB1BA711C7DB}"/>
            </a:ext>
          </a:extLst>
        </xdr:cNvPr>
        <xdr:cNvSpPr/>
      </xdr:nvSpPr>
      <xdr:spPr>
        <a:xfrm>
          <a:off x="27432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C1754AE-C84E-4118-A962-BFE483FD4B21}"/>
            </a:ext>
          </a:extLst>
        </xdr:cNvPr>
        <xdr:cNvSpPr/>
      </xdr:nvSpPr>
      <xdr:spPr>
        <a:xfrm>
          <a:off x="685800" y="50482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2D5955B-59A2-4A80-A876-F82945DFDF79}"/>
            </a:ext>
          </a:extLst>
        </xdr:cNvPr>
        <xdr:cNvSpPr txBox="1"/>
      </xdr:nvSpPr>
      <xdr:spPr>
        <a:xfrm>
          <a:off x="666750"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059CAA4-BB38-4C7E-B8E2-CDF04A57FD5D}"/>
            </a:ext>
          </a:extLst>
        </xdr:cNvPr>
        <xdr:cNvCxnSpPr/>
      </xdr:nvCxnSpPr>
      <xdr:spPr>
        <a:xfrm>
          <a:off x="685800" y="7210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E1A4120-B627-4036-B3CC-ABAEFFE64AF7}"/>
            </a:ext>
          </a:extLst>
        </xdr:cNvPr>
        <xdr:cNvSpPr txBox="1"/>
      </xdr:nvSpPr>
      <xdr:spPr>
        <a:xfrm>
          <a:off x="278946" y="7074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2622AB83-37B4-4263-A7F7-B98581543ED1}"/>
            </a:ext>
          </a:extLst>
        </xdr:cNvPr>
        <xdr:cNvCxnSpPr/>
      </xdr:nvCxnSpPr>
      <xdr:spPr>
        <a:xfrm>
          <a:off x="685800" y="678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5823C438-E42F-4E11-9A33-8C35165DF869}"/>
            </a:ext>
          </a:extLst>
        </xdr:cNvPr>
        <xdr:cNvSpPr txBox="1"/>
      </xdr:nvSpPr>
      <xdr:spPr>
        <a:xfrm>
          <a:off x="339891" y="664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9CA141A5-6D5E-4632-8D79-380032ADB4E3}"/>
            </a:ext>
          </a:extLst>
        </xdr:cNvPr>
        <xdr:cNvCxnSpPr/>
      </xdr:nvCxnSpPr>
      <xdr:spPr>
        <a:xfrm>
          <a:off x="685800" y="6343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3F6DC5-93DE-4C9D-BC85-42B048DF9DD2}"/>
            </a:ext>
          </a:extLst>
        </xdr:cNvPr>
        <xdr:cNvSpPr txBox="1"/>
      </xdr:nvSpPr>
      <xdr:spPr>
        <a:xfrm>
          <a:off x="339891" y="62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70FACF15-29A3-46B5-82D6-2EC95FFEFC6F}"/>
            </a:ext>
          </a:extLst>
        </xdr:cNvPr>
        <xdr:cNvCxnSpPr/>
      </xdr:nvCxnSpPr>
      <xdr:spPr>
        <a:xfrm>
          <a:off x="685800" y="59150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AF77B18C-6DCC-42DB-9635-1429417E77E9}"/>
            </a:ext>
          </a:extLst>
        </xdr:cNvPr>
        <xdr:cNvSpPr txBox="1"/>
      </xdr:nvSpPr>
      <xdr:spPr>
        <a:xfrm>
          <a:off x="339891" y="57791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4D26160E-C5B4-480D-9A62-A39166102D5D}"/>
            </a:ext>
          </a:extLst>
        </xdr:cNvPr>
        <xdr:cNvCxnSpPr/>
      </xdr:nvCxnSpPr>
      <xdr:spPr>
        <a:xfrm>
          <a:off x="685800" y="548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25578A1C-35D8-4464-96D2-7C58E39EC4C1}"/>
            </a:ext>
          </a:extLst>
        </xdr:cNvPr>
        <xdr:cNvSpPr txBox="1"/>
      </xdr:nvSpPr>
      <xdr:spPr>
        <a:xfrm>
          <a:off x="339891" y="535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C54CD5CA-515D-4683-AE43-E0AC17E1502D}"/>
            </a:ext>
          </a:extLst>
        </xdr:cNvPr>
        <xdr:cNvCxnSpPr/>
      </xdr:nvCxnSpPr>
      <xdr:spPr>
        <a:xfrm>
          <a:off x="685800" y="504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A27E198A-BE74-4147-9647-1331ECBD5644}"/>
            </a:ext>
          </a:extLst>
        </xdr:cNvPr>
        <xdr:cNvSpPr txBox="1"/>
      </xdr:nvSpPr>
      <xdr:spPr>
        <a:xfrm>
          <a:off x="388136" y="49123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a:extLst>
            <a:ext uri="{FF2B5EF4-FFF2-40B4-BE49-F238E27FC236}">
              <a16:creationId xmlns:a16="http://schemas.microsoft.com/office/drawing/2014/main" id="{31D8C527-57EB-4D1D-AFE6-99592ACAFDBD}"/>
            </a:ext>
          </a:extLst>
        </xdr:cNvPr>
        <xdr:cNvSpPr/>
      </xdr:nvSpPr>
      <xdr:spPr>
        <a:xfrm>
          <a:off x="685800" y="50482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44196</xdr:rowOff>
    </xdr:from>
    <xdr:to>
      <xdr:col>24</xdr:col>
      <xdr:colOff>62865</xdr:colOff>
      <xdr:row>42</xdr:row>
      <xdr:rowOff>62484</xdr:rowOff>
    </xdr:to>
    <xdr:cxnSp macro="">
      <xdr:nvCxnSpPr>
        <xdr:cNvPr id="55" name="直線コネクタ 54">
          <a:extLst>
            <a:ext uri="{FF2B5EF4-FFF2-40B4-BE49-F238E27FC236}">
              <a16:creationId xmlns:a16="http://schemas.microsoft.com/office/drawing/2014/main" id="{AD647BC4-F982-402E-8109-D0CD002AB0D4}"/>
            </a:ext>
          </a:extLst>
        </xdr:cNvPr>
        <xdr:cNvCxnSpPr/>
      </xdr:nvCxnSpPr>
      <xdr:spPr>
        <a:xfrm flipV="1">
          <a:off x="4180840" y="5400421"/>
          <a:ext cx="0" cy="1475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66311</xdr:rowOff>
    </xdr:from>
    <xdr:ext cx="405111" cy="259045"/>
    <xdr:sp macro="" textlink="">
      <xdr:nvSpPr>
        <xdr:cNvPr id="56" name="【図書館】&#10;有形固定資産減価償却率最小値テキスト">
          <a:extLst>
            <a:ext uri="{FF2B5EF4-FFF2-40B4-BE49-F238E27FC236}">
              <a16:creationId xmlns:a16="http://schemas.microsoft.com/office/drawing/2014/main" id="{375453CE-2348-4A6B-AC7C-938EF68153DF}"/>
            </a:ext>
          </a:extLst>
        </xdr:cNvPr>
        <xdr:cNvSpPr txBox="1"/>
      </xdr:nvSpPr>
      <xdr:spPr>
        <a:xfrm>
          <a:off x="4219575" y="6879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62484</xdr:rowOff>
    </xdr:from>
    <xdr:to>
      <xdr:col>24</xdr:col>
      <xdr:colOff>152400</xdr:colOff>
      <xdr:row>42</xdr:row>
      <xdr:rowOff>62484</xdr:rowOff>
    </xdr:to>
    <xdr:cxnSp macro="">
      <xdr:nvCxnSpPr>
        <xdr:cNvPr id="57" name="直線コネクタ 56">
          <a:extLst>
            <a:ext uri="{FF2B5EF4-FFF2-40B4-BE49-F238E27FC236}">
              <a16:creationId xmlns:a16="http://schemas.microsoft.com/office/drawing/2014/main" id="{9DE90AF1-141C-4C01-BAD2-E050A8A455DB}"/>
            </a:ext>
          </a:extLst>
        </xdr:cNvPr>
        <xdr:cNvCxnSpPr/>
      </xdr:nvCxnSpPr>
      <xdr:spPr>
        <a:xfrm>
          <a:off x="4105275" y="687603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162323</xdr:rowOff>
    </xdr:from>
    <xdr:ext cx="405111" cy="259045"/>
    <xdr:sp macro="" textlink="">
      <xdr:nvSpPr>
        <xdr:cNvPr id="58" name="【図書館】&#10;有形固定資産減価償却率最大値テキスト">
          <a:extLst>
            <a:ext uri="{FF2B5EF4-FFF2-40B4-BE49-F238E27FC236}">
              <a16:creationId xmlns:a16="http://schemas.microsoft.com/office/drawing/2014/main" id="{E0E1B976-0CEA-4BAC-92AD-7EA2D886D9DF}"/>
            </a:ext>
          </a:extLst>
        </xdr:cNvPr>
        <xdr:cNvSpPr txBox="1"/>
      </xdr:nvSpPr>
      <xdr:spPr>
        <a:xfrm>
          <a:off x="4219575" y="5188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44196</xdr:rowOff>
    </xdr:from>
    <xdr:to>
      <xdr:col>24</xdr:col>
      <xdr:colOff>152400</xdr:colOff>
      <xdr:row>33</xdr:row>
      <xdr:rowOff>44196</xdr:rowOff>
    </xdr:to>
    <xdr:cxnSp macro="">
      <xdr:nvCxnSpPr>
        <xdr:cNvPr id="59" name="直線コネクタ 58">
          <a:extLst>
            <a:ext uri="{FF2B5EF4-FFF2-40B4-BE49-F238E27FC236}">
              <a16:creationId xmlns:a16="http://schemas.microsoft.com/office/drawing/2014/main" id="{962ECABE-AA08-4E9E-BDE6-567F2D3205A0}"/>
            </a:ext>
          </a:extLst>
        </xdr:cNvPr>
        <xdr:cNvCxnSpPr/>
      </xdr:nvCxnSpPr>
      <xdr:spPr>
        <a:xfrm>
          <a:off x="4105275" y="540042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60977</xdr:rowOff>
    </xdr:from>
    <xdr:ext cx="405111" cy="259045"/>
    <xdr:sp macro="" textlink="">
      <xdr:nvSpPr>
        <xdr:cNvPr id="60" name="【図書館】&#10;有形固定資産減価償却率平均値テキスト">
          <a:extLst>
            <a:ext uri="{FF2B5EF4-FFF2-40B4-BE49-F238E27FC236}">
              <a16:creationId xmlns:a16="http://schemas.microsoft.com/office/drawing/2014/main" id="{38E0F406-6F1B-4C1D-9458-6440BAB989A7}"/>
            </a:ext>
          </a:extLst>
        </xdr:cNvPr>
        <xdr:cNvSpPr txBox="1"/>
      </xdr:nvSpPr>
      <xdr:spPr>
        <a:xfrm>
          <a:off x="4219575" y="6226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82550</xdr:rowOff>
    </xdr:from>
    <xdr:to>
      <xdr:col>24</xdr:col>
      <xdr:colOff>114300</xdr:colOff>
      <xdr:row>39</xdr:row>
      <xdr:rowOff>12700</xdr:rowOff>
    </xdr:to>
    <xdr:sp macro="" textlink="">
      <xdr:nvSpPr>
        <xdr:cNvPr id="61" name="フローチャート: 判断 60">
          <a:extLst>
            <a:ext uri="{FF2B5EF4-FFF2-40B4-BE49-F238E27FC236}">
              <a16:creationId xmlns:a16="http://schemas.microsoft.com/office/drawing/2014/main" id="{34BF64F0-D4F3-404D-8F5D-1C877B51AE1B}"/>
            </a:ext>
          </a:extLst>
        </xdr:cNvPr>
        <xdr:cNvSpPr/>
      </xdr:nvSpPr>
      <xdr:spPr>
        <a:xfrm>
          <a:off x="4124325" y="624840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57404</xdr:rowOff>
    </xdr:from>
    <xdr:to>
      <xdr:col>20</xdr:col>
      <xdr:colOff>38100</xdr:colOff>
      <xdr:row>38</xdr:row>
      <xdr:rowOff>159004</xdr:rowOff>
    </xdr:to>
    <xdr:sp macro="" textlink="">
      <xdr:nvSpPr>
        <xdr:cNvPr id="62" name="フローチャート: 判断 61">
          <a:extLst>
            <a:ext uri="{FF2B5EF4-FFF2-40B4-BE49-F238E27FC236}">
              <a16:creationId xmlns:a16="http://schemas.microsoft.com/office/drawing/2014/main" id="{11E735F6-1B3E-4B80-871A-0990B8EDCC26}"/>
            </a:ext>
          </a:extLst>
        </xdr:cNvPr>
        <xdr:cNvSpPr/>
      </xdr:nvSpPr>
      <xdr:spPr>
        <a:xfrm>
          <a:off x="3381375" y="6220079"/>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11684</xdr:rowOff>
    </xdr:from>
    <xdr:to>
      <xdr:col>15</xdr:col>
      <xdr:colOff>101600</xdr:colOff>
      <xdr:row>38</xdr:row>
      <xdr:rowOff>113284</xdr:rowOff>
    </xdr:to>
    <xdr:sp macro="" textlink="">
      <xdr:nvSpPr>
        <xdr:cNvPr id="63" name="フローチャート: 判断 62">
          <a:extLst>
            <a:ext uri="{FF2B5EF4-FFF2-40B4-BE49-F238E27FC236}">
              <a16:creationId xmlns:a16="http://schemas.microsoft.com/office/drawing/2014/main" id="{6F8376C5-583A-4D14-8C22-EB7D53FD1510}"/>
            </a:ext>
          </a:extLst>
        </xdr:cNvPr>
        <xdr:cNvSpPr/>
      </xdr:nvSpPr>
      <xdr:spPr>
        <a:xfrm>
          <a:off x="2571750" y="6171184"/>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7112</xdr:rowOff>
    </xdr:from>
    <xdr:to>
      <xdr:col>10</xdr:col>
      <xdr:colOff>165100</xdr:colOff>
      <xdr:row>38</xdr:row>
      <xdr:rowOff>108712</xdr:rowOff>
    </xdr:to>
    <xdr:sp macro="" textlink="">
      <xdr:nvSpPr>
        <xdr:cNvPr id="64" name="フローチャート: 判断 63">
          <a:extLst>
            <a:ext uri="{FF2B5EF4-FFF2-40B4-BE49-F238E27FC236}">
              <a16:creationId xmlns:a16="http://schemas.microsoft.com/office/drawing/2014/main" id="{E5F28024-A63F-475E-AB5C-67F4DDBD8B4A}"/>
            </a:ext>
          </a:extLst>
        </xdr:cNvPr>
        <xdr:cNvSpPr/>
      </xdr:nvSpPr>
      <xdr:spPr>
        <a:xfrm>
          <a:off x="1781175" y="617296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112268</xdr:rowOff>
    </xdr:from>
    <xdr:to>
      <xdr:col>6</xdr:col>
      <xdr:colOff>38100</xdr:colOff>
      <xdr:row>38</xdr:row>
      <xdr:rowOff>42418</xdr:rowOff>
    </xdr:to>
    <xdr:sp macro="" textlink="">
      <xdr:nvSpPr>
        <xdr:cNvPr id="65" name="フローチャート: 判断 64">
          <a:extLst>
            <a:ext uri="{FF2B5EF4-FFF2-40B4-BE49-F238E27FC236}">
              <a16:creationId xmlns:a16="http://schemas.microsoft.com/office/drawing/2014/main" id="{FE8D97A3-5EB9-4A78-8DD1-1771F871A036}"/>
            </a:ext>
          </a:extLst>
        </xdr:cNvPr>
        <xdr:cNvSpPr/>
      </xdr:nvSpPr>
      <xdr:spPr>
        <a:xfrm>
          <a:off x="981075" y="611301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846395B4-D875-4990-A038-9DD82475607E}"/>
            </a:ext>
          </a:extLst>
        </xdr:cNvPr>
        <xdr:cNvSpPr txBox="1"/>
      </xdr:nvSpPr>
      <xdr:spPr>
        <a:xfrm>
          <a:off x="40100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B6E29563-C786-437A-8A22-C1DA3A1BE3D0}"/>
            </a:ext>
          </a:extLst>
        </xdr:cNvPr>
        <xdr:cNvSpPr txBox="1"/>
      </xdr:nvSpPr>
      <xdr:spPr>
        <a:xfrm>
          <a:off x="32575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CA59923C-E20C-48A0-8DB0-81D4AB4224CB}"/>
            </a:ext>
          </a:extLst>
        </xdr:cNvPr>
        <xdr:cNvSpPr txBox="1"/>
      </xdr:nvSpPr>
      <xdr:spPr>
        <a:xfrm>
          <a:off x="24479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E699766-312A-4950-A537-2E7C805A3E51}"/>
            </a:ext>
          </a:extLst>
        </xdr:cNvPr>
        <xdr:cNvSpPr txBox="1"/>
      </xdr:nvSpPr>
      <xdr:spPr>
        <a:xfrm>
          <a:off x="16573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23D9403-36DD-4E1C-B4B8-70C61CD4B309}"/>
            </a:ext>
          </a:extLst>
        </xdr:cNvPr>
        <xdr:cNvSpPr txBox="1"/>
      </xdr:nvSpPr>
      <xdr:spPr>
        <a:xfrm>
          <a:off x="8572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20828</xdr:rowOff>
    </xdr:from>
    <xdr:to>
      <xdr:col>24</xdr:col>
      <xdr:colOff>114300</xdr:colOff>
      <xdr:row>37</xdr:row>
      <xdr:rowOff>122428</xdr:rowOff>
    </xdr:to>
    <xdr:sp macro="" textlink="">
      <xdr:nvSpPr>
        <xdr:cNvPr id="71" name="楕円 70">
          <a:extLst>
            <a:ext uri="{FF2B5EF4-FFF2-40B4-BE49-F238E27FC236}">
              <a16:creationId xmlns:a16="http://schemas.microsoft.com/office/drawing/2014/main" id="{0DFF967F-E6F2-4B1C-8C30-9710319E06B8}"/>
            </a:ext>
          </a:extLst>
        </xdr:cNvPr>
        <xdr:cNvSpPr/>
      </xdr:nvSpPr>
      <xdr:spPr>
        <a:xfrm>
          <a:off x="4124325" y="6021578"/>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43705</xdr:rowOff>
    </xdr:from>
    <xdr:ext cx="405111" cy="259045"/>
    <xdr:sp macro="" textlink="">
      <xdr:nvSpPr>
        <xdr:cNvPr id="72" name="【図書館】&#10;有形固定資産減価償却率該当値テキスト">
          <a:extLst>
            <a:ext uri="{FF2B5EF4-FFF2-40B4-BE49-F238E27FC236}">
              <a16:creationId xmlns:a16="http://schemas.microsoft.com/office/drawing/2014/main" id="{E38E7170-561C-4D77-A39D-DDD1F8AAEE3B}"/>
            </a:ext>
          </a:extLst>
        </xdr:cNvPr>
        <xdr:cNvSpPr txBox="1"/>
      </xdr:nvSpPr>
      <xdr:spPr>
        <a:xfrm>
          <a:off x="4219575" y="5885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144272</xdr:rowOff>
    </xdr:from>
    <xdr:to>
      <xdr:col>20</xdr:col>
      <xdr:colOff>38100</xdr:colOff>
      <xdr:row>37</xdr:row>
      <xdr:rowOff>74422</xdr:rowOff>
    </xdr:to>
    <xdr:sp macro="" textlink="">
      <xdr:nvSpPr>
        <xdr:cNvPr id="73" name="楕円 72">
          <a:extLst>
            <a:ext uri="{FF2B5EF4-FFF2-40B4-BE49-F238E27FC236}">
              <a16:creationId xmlns:a16="http://schemas.microsoft.com/office/drawing/2014/main" id="{669EA8C3-408A-4CE6-BE4E-FF92C481BB38}"/>
            </a:ext>
          </a:extLst>
        </xdr:cNvPr>
        <xdr:cNvSpPr/>
      </xdr:nvSpPr>
      <xdr:spPr>
        <a:xfrm>
          <a:off x="3381375" y="597992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23622</xdr:rowOff>
    </xdr:from>
    <xdr:to>
      <xdr:col>24</xdr:col>
      <xdr:colOff>63500</xdr:colOff>
      <xdr:row>37</xdr:row>
      <xdr:rowOff>71628</xdr:rowOff>
    </xdr:to>
    <xdr:cxnSp macro="">
      <xdr:nvCxnSpPr>
        <xdr:cNvPr id="74" name="直線コネクタ 73">
          <a:extLst>
            <a:ext uri="{FF2B5EF4-FFF2-40B4-BE49-F238E27FC236}">
              <a16:creationId xmlns:a16="http://schemas.microsoft.com/office/drawing/2014/main" id="{8DAD087F-C894-422D-84B8-CC610AE0E321}"/>
            </a:ext>
          </a:extLst>
        </xdr:cNvPr>
        <xdr:cNvCxnSpPr/>
      </xdr:nvCxnSpPr>
      <xdr:spPr>
        <a:xfrm>
          <a:off x="3429000" y="6027547"/>
          <a:ext cx="752475" cy="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96266</xdr:rowOff>
    </xdr:from>
    <xdr:to>
      <xdr:col>15</xdr:col>
      <xdr:colOff>101600</xdr:colOff>
      <xdr:row>37</xdr:row>
      <xdr:rowOff>26416</xdr:rowOff>
    </xdr:to>
    <xdr:sp macro="" textlink="">
      <xdr:nvSpPr>
        <xdr:cNvPr id="75" name="楕円 74">
          <a:extLst>
            <a:ext uri="{FF2B5EF4-FFF2-40B4-BE49-F238E27FC236}">
              <a16:creationId xmlns:a16="http://schemas.microsoft.com/office/drawing/2014/main" id="{8CCCAD99-D0FA-4EEA-B2D1-AD7F36B61776}"/>
            </a:ext>
          </a:extLst>
        </xdr:cNvPr>
        <xdr:cNvSpPr/>
      </xdr:nvSpPr>
      <xdr:spPr>
        <a:xfrm>
          <a:off x="2571750" y="593509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147066</xdr:rowOff>
    </xdr:from>
    <xdr:to>
      <xdr:col>19</xdr:col>
      <xdr:colOff>177800</xdr:colOff>
      <xdr:row>37</xdr:row>
      <xdr:rowOff>23622</xdr:rowOff>
    </xdr:to>
    <xdr:cxnSp macro="">
      <xdr:nvCxnSpPr>
        <xdr:cNvPr id="76" name="直線コネクタ 75">
          <a:extLst>
            <a:ext uri="{FF2B5EF4-FFF2-40B4-BE49-F238E27FC236}">
              <a16:creationId xmlns:a16="http://schemas.microsoft.com/office/drawing/2014/main" id="{852EC790-15AD-4E15-92E3-75D9A1973EC2}"/>
            </a:ext>
          </a:extLst>
        </xdr:cNvPr>
        <xdr:cNvCxnSpPr/>
      </xdr:nvCxnSpPr>
      <xdr:spPr>
        <a:xfrm>
          <a:off x="2619375" y="5982716"/>
          <a:ext cx="809625" cy="44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82550</xdr:rowOff>
    </xdr:from>
    <xdr:to>
      <xdr:col>10</xdr:col>
      <xdr:colOff>165100</xdr:colOff>
      <xdr:row>37</xdr:row>
      <xdr:rowOff>12700</xdr:rowOff>
    </xdr:to>
    <xdr:sp macro="" textlink="">
      <xdr:nvSpPr>
        <xdr:cNvPr id="77" name="楕円 76">
          <a:extLst>
            <a:ext uri="{FF2B5EF4-FFF2-40B4-BE49-F238E27FC236}">
              <a16:creationId xmlns:a16="http://schemas.microsoft.com/office/drawing/2014/main" id="{FF049DEF-CE09-4FDD-B5A4-1ECC8AFDA3E1}"/>
            </a:ext>
          </a:extLst>
        </xdr:cNvPr>
        <xdr:cNvSpPr/>
      </xdr:nvSpPr>
      <xdr:spPr>
        <a:xfrm>
          <a:off x="1781175" y="59245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133350</xdr:rowOff>
    </xdr:from>
    <xdr:to>
      <xdr:col>15</xdr:col>
      <xdr:colOff>50800</xdr:colOff>
      <xdr:row>36</xdr:row>
      <xdr:rowOff>147066</xdr:rowOff>
    </xdr:to>
    <xdr:cxnSp macro="">
      <xdr:nvCxnSpPr>
        <xdr:cNvPr id="78" name="直線コネクタ 77">
          <a:extLst>
            <a:ext uri="{FF2B5EF4-FFF2-40B4-BE49-F238E27FC236}">
              <a16:creationId xmlns:a16="http://schemas.microsoft.com/office/drawing/2014/main" id="{34A9CCCB-89B9-4A29-A913-1127359D170C}"/>
            </a:ext>
          </a:extLst>
        </xdr:cNvPr>
        <xdr:cNvCxnSpPr/>
      </xdr:nvCxnSpPr>
      <xdr:spPr>
        <a:xfrm>
          <a:off x="1828800" y="5972175"/>
          <a:ext cx="790575" cy="1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36830</xdr:rowOff>
    </xdr:from>
    <xdr:to>
      <xdr:col>6</xdr:col>
      <xdr:colOff>38100</xdr:colOff>
      <xdr:row>36</xdr:row>
      <xdr:rowOff>138430</xdr:rowOff>
    </xdr:to>
    <xdr:sp macro="" textlink="">
      <xdr:nvSpPr>
        <xdr:cNvPr id="79" name="楕円 78">
          <a:extLst>
            <a:ext uri="{FF2B5EF4-FFF2-40B4-BE49-F238E27FC236}">
              <a16:creationId xmlns:a16="http://schemas.microsoft.com/office/drawing/2014/main" id="{1176A252-2D0E-4BB1-BB98-68E032A1CE93}"/>
            </a:ext>
          </a:extLst>
        </xdr:cNvPr>
        <xdr:cNvSpPr/>
      </xdr:nvSpPr>
      <xdr:spPr>
        <a:xfrm>
          <a:off x="981075" y="587565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87630</xdr:rowOff>
    </xdr:from>
    <xdr:to>
      <xdr:col>10</xdr:col>
      <xdr:colOff>114300</xdr:colOff>
      <xdr:row>36</xdr:row>
      <xdr:rowOff>133350</xdr:rowOff>
    </xdr:to>
    <xdr:cxnSp macro="">
      <xdr:nvCxnSpPr>
        <xdr:cNvPr id="80" name="直線コネクタ 79">
          <a:extLst>
            <a:ext uri="{FF2B5EF4-FFF2-40B4-BE49-F238E27FC236}">
              <a16:creationId xmlns:a16="http://schemas.microsoft.com/office/drawing/2014/main" id="{43C8CC51-FDE0-48B1-BB28-13D5C61BB8A0}"/>
            </a:ext>
          </a:extLst>
        </xdr:cNvPr>
        <xdr:cNvCxnSpPr/>
      </xdr:nvCxnSpPr>
      <xdr:spPr>
        <a:xfrm>
          <a:off x="1028700" y="5923280"/>
          <a:ext cx="800100" cy="4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150131</xdr:rowOff>
    </xdr:from>
    <xdr:ext cx="405111" cy="259045"/>
    <xdr:sp macro="" textlink="">
      <xdr:nvSpPr>
        <xdr:cNvPr id="81" name="n_1aveValue【図書館】&#10;有形固定資産減価償却率">
          <a:extLst>
            <a:ext uri="{FF2B5EF4-FFF2-40B4-BE49-F238E27FC236}">
              <a16:creationId xmlns:a16="http://schemas.microsoft.com/office/drawing/2014/main" id="{A67AE929-85A8-4B07-82CF-DAA4294CACAC}"/>
            </a:ext>
          </a:extLst>
        </xdr:cNvPr>
        <xdr:cNvSpPr txBox="1"/>
      </xdr:nvSpPr>
      <xdr:spPr>
        <a:xfrm>
          <a:off x="3239144" y="6312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104411</xdr:rowOff>
    </xdr:from>
    <xdr:ext cx="405111" cy="259045"/>
    <xdr:sp macro="" textlink="">
      <xdr:nvSpPr>
        <xdr:cNvPr id="82" name="n_2aveValue【図書館】&#10;有形固定資産減価償却率">
          <a:extLst>
            <a:ext uri="{FF2B5EF4-FFF2-40B4-BE49-F238E27FC236}">
              <a16:creationId xmlns:a16="http://schemas.microsoft.com/office/drawing/2014/main" id="{38854D70-4CF7-4350-8072-080DAA710E65}"/>
            </a:ext>
          </a:extLst>
        </xdr:cNvPr>
        <xdr:cNvSpPr txBox="1"/>
      </xdr:nvSpPr>
      <xdr:spPr>
        <a:xfrm>
          <a:off x="2439044" y="6270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99839</xdr:rowOff>
    </xdr:from>
    <xdr:ext cx="405111" cy="259045"/>
    <xdr:sp macro="" textlink="">
      <xdr:nvSpPr>
        <xdr:cNvPr id="83" name="n_3aveValue【図書館】&#10;有形固定資産減価償却率">
          <a:extLst>
            <a:ext uri="{FF2B5EF4-FFF2-40B4-BE49-F238E27FC236}">
              <a16:creationId xmlns:a16="http://schemas.microsoft.com/office/drawing/2014/main" id="{BD98FB37-6C74-46A1-90F5-6F63DD76A371}"/>
            </a:ext>
          </a:extLst>
        </xdr:cNvPr>
        <xdr:cNvSpPr txBox="1"/>
      </xdr:nvSpPr>
      <xdr:spPr>
        <a:xfrm>
          <a:off x="1648469" y="6265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33545</xdr:rowOff>
    </xdr:from>
    <xdr:ext cx="405111" cy="259045"/>
    <xdr:sp macro="" textlink="">
      <xdr:nvSpPr>
        <xdr:cNvPr id="84" name="n_4aveValue【図書館】&#10;有形固定資産減価償却率">
          <a:extLst>
            <a:ext uri="{FF2B5EF4-FFF2-40B4-BE49-F238E27FC236}">
              <a16:creationId xmlns:a16="http://schemas.microsoft.com/office/drawing/2014/main" id="{D194A687-B507-4D12-B712-D4B12B32E53B}"/>
            </a:ext>
          </a:extLst>
        </xdr:cNvPr>
        <xdr:cNvSpPr txBox="1"/>
      </xdr:nvSpPr>
      <xdr:spPr>
        <a:xfrm>
          <a:off x="848369" y="619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90949</xdr:rowOff>
    </xdr:from>
    <xdr:ext cx="405111" cy="259045"/>
    <xdr:sp macro="" textlink="">
      <xdr:nvSpPr>
        <xdr:cNvPr id="85" name="n_1mainValue【図書館】&#10;有形固定資産減価償却率">
          <a:extLst>
            <a:ext uri="{FF2B5EF4-FFF2-40B4-BE49-F238E27FC236}">
              <a16:creationId xmlns:a16="http://schemas.microsoft.com/office/drawing/2014/main" id="{49A8FE78-01B9-4A21-B543-A9A3B07381C6}"/>
            </a:ext>
          </a:extLst>
        </xdr:cNvPr>
        <xdr:cNvSpPr txBox="1"/>
      </xdr:nvSpPr>
      <xdr:spPr>
        <a:xfrm>
          <a:off x="3239144" y="5764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42943</xdr:rowOff>
    </xdr:from>
    <xdr:ext cx="405111" cy="259045"/>
    <xdr:sp macro="" textlink="">
      <xdr:nvSpPr>
        <xdr:cNvPr id="86" name="n_2mainValue【図書館】&#10;有形固定資産減価償却率">
          <a:extLst>
            <a:ext uri="{FF2B5EF4-FFF2-40B4-BE49-F238E27FC236}">
              <a16:creationId xmlns:a16="http://schemas.microsoft.com/office/drawing/2014/main" id="{BFB38767-7653-4CC4-BEF4-7449CBC9412B}"/>
            </a:ext>
          </a:extLst>
        </xdr:cNvPr>
        <xdr:cNvSpPr txBox="1"/>
      </xdr:nvSpPr>
      <xdr:spPr>
        <a:xfrm>
          <a:off x="2439044" y="5723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29227</xdr:rowOff>
    </xdr:from>
    <xdr:ext cx="405111" cy="259045"/>
    <xdr:sp macro="" textlink="">
      <xdr:nvSpPr>
        <xdr:cNvPr id="87" name="n_3mainValue【図書館】&#10;有形固定資産減価償却率">
          <a:extLst>
            <a:ext uri="{FF2B5EF4-FFF2-40B4-BE49-F238E27FC236}">
              <a16:creationId xmlns:a16="http://schemas.microsoft.com/office/drawing/2014/main" id="{264F97C7-E1DC-4FFB-8BD6-B3382E59376D}"/>
            </a:ext>
          </a:extLst>
        </xdr:cNvPr>
        <xdr:cNvSpPr txBox="1"/>
      </xdr:nvSpPr>
      <xdr:spPr>
        <a:xfrm>
          <a:off x="1648469" y="5702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154957</xdr:rowOff>
    </xdr:from>
    <xdr:ext cx="405111" cy="259045"/>
    <xdr:sp macro="" textlink="">
      <xdr:nvSpPr>
        <xdr:cNvPr id="88" name="n_4mainValue【図書館】&#10;有形固定資産減価償却率">
          <a:extLst>
            <a:ext uri="{FF2B5EF4-FFF2-40B4-BE49-F238E27FC236}">
              <a16:creationId xmlns:a16="http://schemas.microsoft.com/office/drawing/2014/main" id="{73316D24-7C01-40AC-98FF-A6158B04249D}"/>
            </a:ext>
          </a:extLst>
        </xdr:cNvPr>
        <xdr:cNvSpPr txBox="1"/>
      </xdr:nvSpPr>
      <xdr:spPr>
        <a:xfrm>
          <a:off x="848369" y="5669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D7AB7DF-37CA-4ABD-8301-BA551392C4C2}"/>
            </a:ext>
          </a:extLst>
        </xdr:cNvPr>
        <xdr:cNvSpPr/>
      </xdr:nvSpPr>
      <xdr:spPr>
        <a:xfrm>
          <a:off x="5953125" y="39719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A75077E0-AFD9-4EEF-8956-835B28720B0D}"/>
            </a:ext>
          </a:extLst>
        </xdr:cNvPr>
        <xdr:cNvSpPr/>
      </xdr:nvSpPr>
      <xdr:spPr>
        <a:xfrm>
          <a:off x="60674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4C3D8CDD-EFEF-4B29-9F1D-C8DD3B768C79}"/>
            </a:ext>
          </a:extLst>
        </xdr:cNvPr>
        <xdr:cNvSpPr/>
      </xdr:nvSpPr>
      <xdr:spPr>
        <a:xfrm>
          <a:off x="60674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C80BBD90-59BA-4F1D-8A99-4A55B787727A}"/>
            </a:ext>
          </a:extLst>
        </xdr:cNvPr>
        <xdr:cNvSpPr/>
      </xdr:nvSpPr>
      <xdr:spPr>
        <a:xfrm>
          <a:off x="69818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44AB8F3D-23BC-4B11-B820-9FB753780AD5}"/>
            </a:ext>
          </a:extLst>
        </xdr:cNvPr>
        <xdr:cNvSpPr/>
      </xdr:nvSpPr>
      <xdr:spPr>
        <a:xfrm>
          <a:off x="69818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495A2CC3-6707-4F7D-BACA-59201705C8BF}"/>
            </a:ext>
          </a:extLst>
        </xdr:cNvPr>
        <xdr:cNvSpPr/>
      </xdr:nvSpPr>
      <xdr:spPr>
        <a:xfrm>
          <a:off x="80105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6F1479A1-B5B7-4212-BC20-B105A4C0E97B}"/>
            </a:ext>
          </a:extLst>
        </xdr:cNvPr>
        <xdr:cNvSpPr/>
      </xdr:nvSpPr>
      <xdr:spPr>
        <a:xfrm>
          <a:off x="80105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211ED0F0-7637-497A-8485-FD28646B2324}"/>
            </a:ext>
          </a:extLst>
        </xdr:cNvPr>
        <xdr:cNvSpPr/>
      </xdr:nvSpPr>
      <xdr:spPr>
        <a:xfrm>
          <a:off x="5953125" y="50482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a:extLst>
            <a:ext uri="{FF2B5EF4-FFF2-40B4-BE49-F238E27FC236}">
              <a16:creationId xmlns:a16="http://schemas.microsoft.com/office/drawing/2014/main" id="{F555C475-37BD-473F-AB25-DE85B3E3F854}"/>
            </a:ext>
          </a:extLst>
        </xdr:cNvPr>
        <xdr:cNvSpPr txBox="1"/>
      </xdr:nvSpPr>
      <xdr:spPr>
        <a:xfrm>
          <a:off x="5915025"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E6B052C1-74BD-4AA3-9A29-080CD084A361}"/>
            </a:ext>
          </a:extLst>
        </xdr:cNvPr>
        <xdr:cNvCxnSpPr/>
      </xdr:nvCxnSpPr>
      <xdr:spPr>
        <a:xfrm>
          <a:off x="5953125" y="72104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5FEDC12E-AAA3-4A68-8F2B-DF81B3FACF0D}"/>
            </a:ext>
          </a:extLst>
        </xdr:cNvPr>
        <xdr:cNvCxnSpPr/>
      </xdr:nvCxnSpPr>
      <xdr:spPr>
        <a:xfrm>
          <a:off x="5953125" y="68484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7B67B517-7383-4E6C-9F49-9D1EFF616C09}"/>
            </a:ext>
          </a:extLst>
        </xdr:cNvPr>
        <xdr:cNvSpPr txBox="1"/>
      </xdr:nvSpPr>
      <xdr:spPr>
        <a:xfrm>
          <a:off x="5527221" y="6712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07A1866F-9CB9-4B3C-9F02-EE0916063FF7}"/>
            </a:ext>
          </a:extLst>
        </xdr:cNvPr>
        <xdr:cNvCxnSpPr/>
      </xdr:nvCxnSpPr>
      <xdr:spPr>
        <a:xfrm>
          <a:off x="5953125" y="64865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D7843D5C-7639-4126-818A-0718605C8B24}"/>
            </a:ext>
          </a:extLst>
        </xdr:cNvPr>
        <xdr:cNvSpPr txBox="1"/>
      </xdr:nvSpPr>
      <xdr:spPr>
        <a:xfrm>
          <a:off x="5527221" y="63506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ED0A03DF-2643-4697-85B0-DDD7B83B1FB8}"/>
            </a:ext>
          </a:extLst>
        </xdr:cNvPr>
        <xdr:cNvCxnSpPr/>
      </xdr:nvCxnSpPr>
      <xdr:spPr>
        <a:xfrm>
          <a:off x="5953125" y="613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a:extLst>
            <a:ext uri="{FF2B5EF4-FFF2-40B4-BE49-F238E27FC236}">
              <a16:creationId xmlns:a16="http://schemas.microsoft.com/office/drawing/2014/main" id="{82B19AAE-75C9-48FB-88DB-30D64C22CD10}"/>
            </a:ext>
          </a:extLst>
        </xdr:cNvPr>
        <xdr:cNvSpPr txBox="1"/>
      </xdr:nvSpPr>
      <xdr:spPr>
        <a:xfrm>
          <a:off x="5527221" y="599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7ACB6985-EF27-484A-8F22-24F55345179C}"/>
            </a:ext>
          </a:extLst>
        </xdr:cNvPr>
        <xdr:cNvCxnSpPr/>
      </xdr:nvCxnSpPr>
      <xdr:spPr>
        <a:xfrm>
          <a:off x="5953125" y="5772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a:extLst>
            <a:ext uri="{FF2B5EF4-FFF2-40B4-BE49-F238E27FC236}">
              <a16:creationId xmlns:a16="http://schemas.microsoft.com/office/drawing/2014/main" id="{E8C6C523-A21C-4A81-8126-428E6FCA4D72}"/>
            </a:ext>
          </a:extLst>
        </xdr:cNvPr>
        <xdr:cNvSpPr txBox="1"/>
      </xdr:nvSpPr>
      <xdr:spPr>
        <a:xfrm>
          <a:off x="5527221" y="56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755A4644-BE7A-463B-A7BB-8DD30941B33D}"/>
            </a:ext>
          </a:extLst>
        </xdr:cNvPr>
        <xdr:cNvCxnSpPr/>
      </xdr:nvCxnSpPr>
      <xdr:spPr>
        <a:xfrm>
          <a:off x="5953125" y="5410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a:extLst>
            <a:ext uri="{FF2B5EF4-FFF2-40B4-BE49-F238E27FC236}">
              <a16:creationId xmlns:a16="http://schemas.microsoft.com/office/drawing/2014/main" id="{15834DF6-3491-4CC9-A1C7-2944DA825B2F}"/>
            </a:ext>
          </a:extLst>
        </xdr:cNvPr>
        <xdr:cNvSpPr txBox="1"/>
      </xdr:nvSpPr>
      <xdr:spPr>
        <a:xfrm>
          <a:off x="5527221" y="5274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1030B1BD-C4DF-4F54-BE58-6C46BAD5A28A}"/>
            </a:ext>
          </a:extLst>
        </xdr:cNvPr>
        <xdr:cNvCxnSpPr/>
      </xdr:nvCxnSpPr>
      <xdr:spPr>
        <a:xfrm>
          <a:off x="5953125" y="5048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9DF4F1CB-69E9-4B68-8DD2-A56F0C68A7EE}"/>
            </a:ext>
          </a:extLst>
        </xdr:cNvPr>
        <xdr:cNvSpPr txBox="1"/>
      </xdr:nvSpPr>
      <xdr:spPr>
        <a:xfrm>
          <a:off x="5527221" y="4912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5928F3F5-77E0-49D3-9914-7EA7BBFB4B9E}"/>
            </a:ext>
          </a:extLst>
        </xdr:cNvPr>
        <xdr:cNvSpPr/>
      </xdr:nvSpPr>
      <xdr:spPr>
        <a:xfrm>
          <a:off x="5953125" y="50482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110490</xdr:rowOff>
    </xdr:from>
    <xdr:to>
      <xdr:col>54</xdr:col>
      <xdr:colOff>189865</xdr:colOff>
      <xdr:row>41</xdr:row>
      <xdr:rowOff>41910</xdr:rowOff>
    </xdr:to>
    <xdr:cxnSp macro="">
      <xdr:nvCxnSpPr>
        <xdr:cNvPr id="112" name="直線コネクタ 111">
          <a:extLst>
            <a:ext uri="{FF2B5EF4-FFF2-40B4-BE49-F238E27FC236}">
              <a16:creationId xmlns:a16="http://schemas.microsoft.com/office/drawing/2014/main" id="{520F0D0C-4D1C-4605-B051-557857173A27}"/>
            </a:ext>
          </a:extLst>
        </xdr:cNvPr>
        <xdr:cNvCxnSpPr/>
      </xdr:nvCxnSpPr>
      <xdr:spPr>
        <a:xfrm flipV="1">
          <a:off x="9429115" y="5460365"/>
          <a:ext cx="0" cy="1233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45737</xdr:rowOff>
    </xdr:from>
    <xdr:ext cx="469744" cy="259045"/>
    <xdr:sp macro="" textlink="">
      <xdr:nvSpPr>
        <xdr:cNvPr id="113" name="【図書館】&#10;一人当たり面積最小値テキスト">
          <a:extLst>
            <a:ext uri="{FF2B5EF4-FFF2-40B4-BE49-F238E27FC236}">
              <a16:creationId xmlns:a16="http://schemas.microsoft.com/office/drawing/2014/main" id="{07B7C0F5-2098-478C-AF54-9FB51F3A52DE}"/>
            </a:ext>
          </a:extLst>
        </xdr:cNvPr>
        <xdr:cNvSpPr txBox="1"/>
      </xdr:nvSpPr>
      <xdr:spPr>
        <a:xfrm>
          <a:off x="9467850" y="6697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41910</xdr:rowOff>
    </xdr:from>
    <xdr:to>
      <xdr:col>55</xdr:col>
      <xdr:colOff>88900</xdr:colOff>
      <xdr:row>41</xdr:row>
      <xdr:rowOff>41910</xdr:rowOff>
    </xdr:to>
    <xdr:cxnSp macro="">
      <xdr:nvCxnSpPr>
        <xdr:cNvPr id="114" name="直線コネクタ 113">
          <a:extLst>
            <a:ext uri="{FF2B5EF4-FFF2-40B4-BE49-F238E27FC236}">
              <a16:creationId xmlns:a16="http://schemas.microsoft.com/office/drawing/2014/main" id="{D3F0CD36-11E7-4A11-85F3-47BE0768DC8A}"/>
            </a:ext>
          </a:extLst>
        </xdr:cNvPr>
        <xdr:cNvCxnSpPr/>
      </xdr:nvCxnSpPr>
      <xdr:spPr>
        <a:xfrm>
          <a:off x="9363075" y="669353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57167</xdr:rowOff>
    </xdr:from>
    <xdr:ext cx="469744" cy="259045"/>
    <xdr:sp macro="" textlink="">
      <xdr:nvSpPr>
        <xdr:cNvPr id="115" name="【図書館】&#10;一人当たり面積最大値テキスト">
          <a:extLst>
            <a:ext uri="{FF2B5EF4-FFF2-40B4-BE49-F238E27FC236}">
              <a16:creationId xmlns:a16="http://schemas.microsoft.com/office/drawing/2014/main" id="{BD37AFE3-74E5-4FC4-BEC2-0A05AE8A1858}"/>
            </a:ext>
          </a:extLst>
        </xdr:cNvPr>
        <xdr:cNvSpPr txBox="1"/>
      </xdr:nvSpPr>
      <xdr:spPr>
        <a:xfrm>
          <a:off x="9467850" y="5248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110490</xdr:rowOff>
    </xdr:from>
    <xdr:to>
      <xdr:col>55</xdr:col>
      <xdr:colOff>88900</xdr:colOff>
      <xdr:row>33</xdr:row>
      <xdr:rowOff>110490</xdr:rowOff>
    </xdr:to>
    <xdr:cxnSp macro="">
      <xdr:nvCxnSpPr>
        <xdr:cNvPr id="116" name="直線コネクタ 115">
          <a:extLst>
            <a:ext uri="{FF2B5EF4-FFF2-40B4-BE49-F238E27FC236}">
              <a16:creationId xmlns:a16="http://schemas.microsoft.com/office/drawing/2014/main" id="{7E16F245-E0AF-47D2-9D0D-C44B9F07D1DF}"/>
            </a:ext>
          </a:extLst>
        </xdr:cNvPr>
        <xdr:cNvCxnSpPr/>
      </xdr:nvCxnSpPr>
      <xdr:spPr>
        <a:xfrm>
          <a:off x="9363075" y="546036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133367</xdr:rowOff>
    </xdr:from>
    <xdr:ext cx="469744" cy="259045"/>
    <xdr:sp macro="" textlink="">
      <xdr:nvSpPr>
        <xdr:cNvPr id="117" name="【図書館】&#10;一人当たり面積平均値テキスト">
          <a:extLst>
            <a:ext uri="{FF2B5EF4-FFF2-40B4-BE49-F238E27FC236}">
              <a16:creationId xmlns:a16="http://schemas.microsoft.com/office/drawing/2014/main" id="{6CF522E4-E1BF-4315-97A0-CC81804990D5}"/>
            </a:ext>
          </a:extLst>
        </xdr:cNvPr>
        <xdr:cNvSpPr txBox="1"/>
      </xdr:nvSpPr>
      <xdr:spPr>
        <a:xfrm>
          <a:off x="9467850" y="62960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154940</xdr:rowOff>
    </xdr:from>
    <xdr:to>
      <xdr:col>55</xdr:col>
      <xdr:colOff>50800</xdr:colOff>
      <xdr:row>39</xdr:row>
      <xdr:rowOff>85090</xdr:rowOff>
    </xdr:to>
    <xdr:sp macro="" textlink="">
      <xdr:nvSpPr>
        <xdr:cNvPr id="118" name="フローチャート: 判断 117">
          <a:extLst>
            <a:ext uri="{FF2B5EF4-FFF2-40B4-BE49-F238E27FC236}">
              <a16:creationId xmlns:a16="http://schemas.microsoft.com/office/drawing/2014/main" id="{EBC909D3-27BC-437B-89BB-E915A5D1236D}"/>
            </a:ext>
          </a:extLst>
        </xdr:cNvPr>
        <xdr:cNvSpPr/>
      </xdr:nvSpPr>
      <xdr:spPr>
        <a:xfrm>
          <a:off x="9401175" y="6317615"/>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170180</xdr:rowOff>
    </xdr:from>
    <xdr:to>
      <xdr:col>50</xdr:col>
      <xdr:colOff>165100</xdr:colOff>
      <xdr:row>39</xdr:row>
      <xdr:rowOff>100330</xdr:rowOff>
    </xdr:to>
    <xdr:sp macro="" textlink="">
      <xdr:nvSpPr>
        <xdr:cNvPr id="119" name="フローチャート: 判断 118">
          <a:extLst>
            <a:ext uri="{FF2B5EF4-FFF2-40B4-BE49-F238E27FC236}">
              <a16:creationId xmlns:a16="http://schemas.microsoft.com/office/drawing/2014/main" id="{18AFA2D1-D59C-48E1-BC56-5FDDBDA85E67}"/>
            </a:ext>
          </a:extLst>
        </xdr:cNvPr>
        <xdr:cNvSpPr/>
      </xdr:nvSpPr>
      <xdr:spPr>
        <a:xfrm>
          <a:off x="8639175" y="632333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170180</xdr:rowOff>
    </xdr:from>
    <xdr:to>
      <xdr:col>46</xdr:col>
      <xdr:colOff>38100</xdr:colOff>
      <xdr:row>39</xdr:row>
      <xdr:rowOff>100330</xdr:rowOff>
    </xdr:to>
    <xdr:sp macro="" textlink="">
      <xdr:nvSpPr>
        <xdr:cNvPr id="120" name="フローチャート: 判断 119">
          <a:extLst>
            <a:ext uri="{FF2B5EF4-FFF2-40B4-BE49-F238E27FC236}">
              <a16:creationId xmlns:a16="http://schemas.microsoft.com/office/drawing/2014/main" id="{30BF558B-A95F-423E-B686-0AA07457CF95}"/>
            </a:ext>
          </a:extLst>
        </xdr:cNvPr>
        <xdr:cNvSpPr/>
      </xdr:nvSpPr>
      <xdr:spPr>
        <a:xfrm>
          <a:off x="7839075" y="632333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162560</xdr:rowOff>
    </xdr:from>
    <xdr:to>
      <xdr:col>41</xdr:col>
      <xdr:colOff>101600</xdr:colOff>
      <xdr:row>39</xdr:row>
      <xdr:rowOff>92710</xdr:rowOff>
    </xdr:to>
    <xdr:sp macro="" textlink="">
      <xdr:nvSpPr>
        <xdr:cNvPr id="121" name="フローチャート: 判断 120">
          <a:extLst>
            <a:ext uri="{FF2B5EF4-FFF2-40B4-BE49-F238E27FC236}">
              <a16:creationId xmlns:a16="http://schemas.microsoft.com/office/drawing/2014/main" id="{DF92C120-71F0-44DF-9593-FA16B1E37EEE}"/>
            </a:ext>
          </a:extLst>
        </xdr:cNvPr>
        <xdr:cNvSpPr/>
      </xdr:nvSpPr>
      <xdr:spPr>
        <a:xfrm>
          <a:off x="7029450" y="632206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6350</xdr:rowOff>
    </xdr:from>
    <xdr:to>
      <xdr:col>36</xdr:col>
      <xdr:colOff>165100</xdr:colOff>
      <xdr:row>39</xdr:row>
      <xdr:rowOff>107950</xdr:rowOff>
    </xdr:to>
    <xdr:sp macro="" textlink="">
      <xdr:nvSpPr>
        <xdr:cNvPr id="122" name="フローチャート: 判断 121">
          <a:extLst>
            <a:ext uri="{FF2B5EF4-FFF2-40B4-BE49-F238E27FC236}">
              <a16:creationId xmlns:a16="http://schemas.microsoft.com/office/drawing/2014/main" id="{F3AE2A2F-CD70-4A7A-A839-642354490525}"/>
            </a:ext>
          </a:extLst>
        </xdr:cNvPr>
        <xdr:cNvSpPr/>
      </xdr:nvSpPr>
      <xdr:spPr>
        <a:xfrm>
          <a:off x="6238875" y="633412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C57D0973-3675-494D-A721-A3006704190F}"/>
            </a:ext>
          </a:extLst>
        </xdr:cNvPr>
        <xdr:cNvSpPr txBox="1"/>
      </xdr:nvSpPr>
      <xdr:spPr>
        <a:xfrm>
          <a:off x="92583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90E2A102-C8A2-4DB6-A51F-46EB16EDE967}"/>
            </a:ext>
          </a:extLst>
        </xdr:cNvPr>
        <xdr:cNvSpPr txBox="1"/>
      </xdr:nvSpPr>
      <xdr:spPr>
        <a:xfrm>
          <a:off x="85153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5C70A82C-72F7-41CD-BF83-FF9D93DF39FB}"/>
            </a:ext>
          </a:extLst>
        </xdr:cNvPr>
        <xdr:cNvSpPr txBox="1"/>
      </xdr:nvSpPr>
      <xdr:spPr>
        <a:xfrm>
          <a:off x="77152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823FD8D-2709-47A7-861C-8FCF6D7AA21C}"/>
            </a:ext>
          </a:extLst>
        </xdr:cNvPr>
        <xdr:cNvSpPr txBox="1"/>
      </xdr:nvSpPr>
      <xdr:spPr>
        <a:xfrm>
          <a:off x="6905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69912CEB-0784-4B66-B796-D1096EFF496C}"/>
            </a:ext>
          </a:extLst>
        </xdr:cNvPr>
        <xdr:cNvSpPr txBox="1"/>
      </xdr:nvSpPr>
      <xdr:spPr>
        <a:xfrm>
          <a:off x="61150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59690</xdr:rowOff>
    </xdr:from>
    <xdr:to>
      <xdr:col>55</xdr:col>
      <xdr:colOff>50800</xdr:colOff>
      <xdr:row>33</xdr:row>
      <xdr:rowOff>161290</xdr:rowOff>
    </xdr:to>
    <xdr:sp macro="" textlink="">
      <xdr:nvSpPr>
        <xdr:cNvPr id="128" name="楕円 127">
          <a:extLst>
            <a:ext uri="{FF2B5EF4-FFF2-40B4-BE49-F238E27FC236}">
              <a16:creationId xmlns:a16="http://schemas.microsoft.com/office/drawing/2014/main" id="{66920965-CFF4-4424-B28E-62DC2D79815E}"/>
            </a:ext>
          </a:extLst>
        </xdr:cNvPr>
        <xdr:cNvSpPr/>
      </xdr:nvSpPr>
      <xdr:spPr>
        <a:xfrm>
          <a:off x="9401175" y="5412740"/>
          <a:ext cx="762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12717</xdr:rowOff>
    </xdr:from>
    <xdr:ext cx="469744" cy="259045"/>
    <xdr:sp macro="" textlink="">
      <xdr:nvSpPr>
        <xdr:cNvPr id="129" name="【図書館】&#10;一人当たり面積該当値テキスト">
          <a:extLst>
            <a:ext uri="{FF2B5EF4-FFF2-40B4-BE49-F238E27FC236}">
              <a16:creationId xmlns:a16="http://schemas.microsoft.com/office/drawing/2014/main" id="{8D37AC7D-2FF0-412C-9E32-786B921773B4}"/>
            </a:ext>
          </a:extLst>
        </xdr:cNvPr>
        <xdr:cNvSpPr txBox="1"/>
      </xdr:nvSpPr>
      <xdr:spPr>
        <a:xfrm>
          <a:off x="9467850" y="5362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67310</xdr:rowOff>
    </xdr:from>
    <xdr:to>
      <xdr:col>50</xdr:col>
      <xdr:colOff>165100</xdr:colOff>
      <xdr:row>33</xdr:row>
      <xdr:rowOff>168910</xdr:rowOff>
    </xdr:to>
    <xdr:sp macro="" textlink="">
      <xdr:nvSpPr>
        <xdr:cNvPr id="130" name="楕円 129">
          <a:extLst>
            <a:ext uri="{FF2B5EF4-FFF2-40B4-BE49-F238E27FC236}">
              <a16:creationId xmlns:a16="http://schemas.microsoft.com/office/drawing/2014/main" id="{66B6FE18-9378-4930-95AC-214DC776705E}"/>
            </a:ext>
          </a:extLst>
        </xdr:cNvPr>
        <xdr:cNvSpPr/>
      </xdr:nvSpPr>
      <xdr:spPr>
        <a:xfrm>
          <a:off x="8639175" y="541718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110490</xdr:rowOff>
    </xdr:from>
    <xdr:to>
      <xdr:col>55</xdr:col>
      <xdr:colOff>0</xdr:colOff>
      <xdr:row>33</xdr:row>
      <xdr:rowOff>118110</xdr:rowOff>
    </xdr:to>
    <xdr:cxnSp macro="">
      <xdr:nvCxnSpPr>
        <xdr:cNvPr id="131" name="直線コネクタ 130">
          <a:extLst>
            <a:ext uri="{FF2B5EF4-FFF2-40B4-BE49-F238E27FC236}">
              <a16:creationId xmlns:a16="http://schemas.microsoft.com/office/drawing/2014/main" id="{8A8DDF1A-D63D-4D1F-94EC-A61813C937A2}"/>
            </a:ext>
          </a:extLst>
        </xdr:cNvPr>
        <xdr:cNvCxnSpPr/>
      </xdr:nvCxnSpPr>
      <xdr:spPr>
        <a:xfrm flipV="1">
          <a:off x="8686800" y="5460365"/>
          <a:ext cx="74295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67310</xdr:rowOff>
    </xdr:from>
    <xdr:to>
      <xdr:col>46</xdr:col>
      <xdr:colOff>38100</xdr:colOff>
      <xdr:row>33</xdr:row>
      <xdr:rowOff>168910</xdr:rowOff>
    </xdr:to>
    <xdr:sp macro="" textlink="">
      <xdr:nvSpPr>
        <xdr:cNvPr id="132" name="楕円 131">
          <a:extLst>
            <a:ext uri="{FF2B5EF4-FFF2-40B4-BE49-F238E27FC236}">
              <a16:creationId xmlns:a16="http://schemas.microsoft.com/office/drawing/2014/main" id="{03C95758-0855-40A6-B892-08AFC5344576}"/>
            </a:ext>
          </a:extLst>
        </xdr:cNvPr>
        <xdr:cNvSpPr/>
      </xdr:nvSpPr>
      <xdr:spPr>
        <a:xfrm>
          <a:off x="7839075" y="541718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118110</xdr:rowOff>
    </xdr:from>
    <xdr:to>
      <xdr:col>50</xdr:col>
      <xdr:colOff>114300</xdr:colOff>
      <xdr:row>33</xdr:row>
      <xdr:rowOff>118110</xdr:rowOff>
    </xdr:to>
    <xdr:cxnSp macro="">
      <xdr:nvCxnSpPr>
        <xdr:cNvPr id="133" name="直線コネクタ 132">
          <a:extLst>
            <a:ext uri="{FF2B5EF4-FFF2-40B4-BE49-F238E27FC236}">
              <a16:creationId xmlns:a16="http://schemas.microsoft.com/office/drawing/2014/main" id="{85D6737A-3A3B-42E8-9F5B-D1B68EC38E4A}"/>
            </a:ext>
          </a:extLst>
        </xdr:cNvPr>
        <xdr:cNvCxnSpPr/>
      </xdr:nvCxnSpPr>
      <xdr:spPr>
        <a:xfrm>
          <a:off x="7886700" y="547433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74930</xdr:rowOff>
    </xdr:from>
    <xdr:to>
      <xdr:col>41</xdr:col>
      <xdr:colOff>101600</xdr:colOff>
      <xdr:row>34</xdr:row>
      <xdr:rowOff>5080</xdr:rowOff>
    </xdr:to>
    <xdr:sp macro="" textlink="">
      <xdr:nvSpPr>
        <xdr:cNvPr id="134" name="楕円 133">
          <a:extLst>
            <a:ext uri="{FF2B5EF4-FFF2-40B4-BE49-F238E27FC236}">
              <a16:creationId xmlns:a16="http://schemas.microsoft.com/office/drawing/2014/main" id="{729E0466-6E76-41AE-A690-032709244A33}"/>
            </a:ext>
          </a:extLst>
        </xdr:cNvPr>
        <xdr:cNvSpPr/>
      </xdr:nvSpPr>
      <xdr:spPr>
        <a:xfrm>
          <a:off x="7029450" y="542798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33</xdr:row>
      <xdr:rowOff>118110</xdr:rowOff>
    </xdr:from>
    <xdr:to>
      <xdr:col>45</xdr:col>
      <xdr:colOff>177800</xdr:colOff>
      <xdr:row>33</xdr:row>
      <xdr:rowOff>125730</xdr:rowOff>
    </xdr:to>
    <xdr:cxnSp macro="">
      <xdr:nvCxnSpPr>
        <xdr:cNvPr id="135" name="直線コネクタ 134">
          <a:extLst>
            <a:ext uri="{FF2B5EF4-FFF2-40B4-BE49-F238E27FC236}">
              <a16:creationId xmlns:a16="http://schemas.microsoft.com/office/drawing/2014/main" id="{AEB0E543-A2FA-4945-A1B9-4D137471EDB1}"/>
            </a:ext>
          </a:extLst>
        </xdr:cNvPr>
        <xdr:cNvCxnSpPr/>
      </xdr:nvCxnSpPr>
      <xdr:spPr>
        <a:xfrm flipV="1">
          <a:off x="7077075" y="5474335"/>
          <a:ext cx="809625"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33</xdr:row>
      <xdr:rowOff>67310</xdr:rowOff>
    </xdr:from>
    <xdr:to>
      <xdr:col>36</xdr:col>
      <xdr:colOff>165100</xdr:colOff>
      <xdr:row>33</xdr:row>
      <xdr:rowOff>168910</xdr:rowOff>
    </xdr:to>
    <xdr:sp macro="" textlink="">
      <xdr:nvSpPr>
        <xdr:cNvPr id="136" name="楕円 135">
          <a:extLst>
            <a:ext uri="{FF2B5EF4-FFF2-40B4-BE49-F238E27FC236}">
              <a16:creationId xmlns:a16="http://schemas.microsoft.com/office/drawing/2014/main" id="{B7A7F6EB-8325-4557-8E60-E2C07770F58F}"/>
            </a:ext>
          </a:extLst>
        </xdr:cNvPr>
        <xdr:cNvSpPr/>
      </xdr:nvSpPr>
      <xdr:spPr>
        <a:xfrm>
          <a:off x="6238875" y="541718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33</xdr:row>
      <xdr:rowOff>118110</xdr:rowOff>
    </xdr:from>
    <xdr:to>
      <xdr:col>41</xdr:col>
      <xdr:colOff>50800</xdr:colOff>
      <xdr:row>33</xdr:row>
      <xdr:rowOff>125730</xdr:rowOff>
    </xdr:to>
    <xdr:cxnSp macro="">
      <xdr:nvCxnSpPr>
        <xdr:cNvPr id="137" name="直線コネクタ 136">
          <a:extLst>
            <a:ext uri="{FF2B5EF4-FFF2-40B4-BE49-F238E27FC236}">
              <a16:creationId xmlns:a16="http://schemas.microsoft.com/office/drawing/2014/main" id="{52B37350-BAA2-4CD4-AD98-43C36886ECF7}"/>
            </a:ext>
          </a:extLst>
        </xdr:cNvPr>
        <xdr:cNvCxnSpPr/>
      </xdr:nvCxnSpPr>
      <xdr:spPr>
        <a:xfrm>
          <a:off x="6286500" y="5474335"/>
          <a:ext cx="790575"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91457</xdr:rowOff>
    </xdr:from>
    <xdr:ext cx="469744" cy="259045"/>
    <xdr:sp macro="" textlink="">
      <xdr:nvSpPr>
        <xdr:cNvPr id="138" name="n_1aveValue【図書館】&#10;一人当たり面積">
          <a:extLst>
            <a:ext uri="{FF2B5EF4-FFF2-40B4-BE49-F238E27FC236}">
              <a16:creationId xmlns:a16="http://schemas.microsoft.com/office/drawing/2014/main" id="{825F94E5-C61E-4EEE-8842-E6F8B2478619}"/>
            </a:ext>
          </a:extLst>
        </xdr:cNvPr>
        <xdr:cNvSpPr txBox="1"/>
      </xdr:nvSpPr>
      <xdr:spPr>
        <a:xfrm>
          <a:off x="8458277" y="641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91457</xdr:rowOff>
    </xdr:from>
    <xdr:ext cx="469744" cy="259045"/>
    <xdr:sp macro="" textlink="">
      <xdr:nvSpPr>
        <xdr:cNvPr id="139" name="n_2aveValue【図書館】&#10;一人当たり面積">
          <a:extLst>
            <a:ext uri="{FF2B5EF4-FFF2-40B4-BE49-F238E27FC236}">
              <a16:creationId xmlns:a16="http://schemas.microsoft.com/office/drawing/2014/main" id="{962C8C76-E684-432E-8FAE-097F1943704E}"/>
            </a:ext>
          </a:extLst>
        </xdr:cNvPr>
        <xdr:cNvSpPr txBox="1"/>
      </xdr:nvSpPr>
      <xdr:spPr>
        <a:xfrm>
          <a:off x="7677227" y="641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83837</xdr:rowOff>
    </xdr:from>
    <xdr:ext cx="469744" cy="259045"/>
    <xdr:sp macro="" textlink="">
      <xdr:nvSpPr>
        <xdr:cNvPr id="140" name="n_3aveValue【図書館】&#10;一人当たり面積">
          <a:extLst>
            <a:ext uri="{FF2B5EF4-FFF2-40B4-BE49-F238E27FC236}">
              <a16:creationId xmlns:a16="http://schemas.microsoft.com/office/drawing/2014/main" id="{A0BFBC65-4C07-4FAB-8A46-87971806A86E}"/>
            </a:ext>
          </a:extLst>
        </xdr:cNvPr>
        <xdr:cNvSpPr txBox="1"/>
      </xdr:nvSpPr>
      <xdr:spPr>
        <a:xfrm>
          <a:off x="6867602" y="641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99077</xdr:rowOff>
    </xdr:from>
    <xdr:ext cx="469744" cy="259045"/>
    <xdr:sp macro="" textlink="">
      <xdr:nvSpPr>
        <xdr:cNvPr id="141" name="n_4aveValue【図書館】&#10;一人当たり面積">
          <a:extLst>
            <a:ext uri="{FF2B5EF4-FFF2-40B4-BE49-F238E27FC236}">
              <a16:creationId xmlns:a16="http://schemas.microsoft.com/office/drawing/2014/main" id="{AB881160-5D8D-4D6D-A787-FBE0E67D27E8}"/>
            </a:ext>
          </a:extLst>
        </xdr:cNvPr>
        <xdr:cNvSpPr txBox="1"/>
      </xdr:nvSpPr>
      <xdr:spPr>
        <a:xfrm>
          <a:off x="6067502" y="6426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13987</xdr:rowOff>
    </xdr:from>
    <xdr:ext cx="469744" cy="259045"/>
    <xdr:sp macro="" textlink="">
      <xdr:nvSpPr>
        <xdr:cNvPr id="142" name="n_1mainValue【図書館】&#10;一人当たり面積">
          <a:extLst>
            <a:ext uri="{FF2B5EF4-FFF2-40B4-BE49-F238E27FC236}">
              <a16:creationId xmlns:a16="http://schemas.microsoft.com/office/drawing/2014/main" id="{DD680C98-FC17-4EDB-911F-000EDED85583}"/>
            </a:ext>
          </a:extLst>
        </xdr:cNvPr>
        <xdr:cNvSpPr txBox="1"/>
      </xdr:nvSpPr>
      <xdr:spPr>
        <a:xfrm>
          <a:off x="8458277" y="5201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32</xdr:row>
      <xdr:rowOff>13987</xdr:rowOff>
    </xdr:from>
    <xdr:ext cx="469744" cy="259045"/>
    <xdr:sp macro="" textlink="">
      <xdr:nvSpPr>
        <xdr:cNvPr id="143" name="n_2mainValue【図書館】&#10;一人当たり面積">
          <a:extLst>
            <a:ext uri="{FF2B5EF4-FFF2-40B4-BE49-F238E27FC236}">
              <a16:creationId xmlns:a16="http://schemas.microsoft.com/office/drawing/2014/main" id="{93EB3658-9DA9-4544-9995-18867CB9D902}"/>
            </a:ext>
          </a:extLst>
        </xdr:cNvPr>
        <xdr:cNvSpPr txBox="1"/>
      </xdr:nvSpPr>
      <xdr:spPr>
        <a:xfrm>
          <a:off x="7677227" y="5201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32</xdr:row>
      <xdr:rowOff>21607</xdr:rowOff>
    </xdr:from>
    <xdr:ext cx="469744" cy="259045"/>
    <xdr:sp macro="" textlink="">
      <xdr:nvSpPr>
        <xdr:cNvPr id="144" name="n_3mainValue【図書館】&#10;一人当たり面積">
          <a:extLst>
            <a:ext uri="{FF2B5EF4-FFF2-40B4-BE49-F238E27FC236}">
              <a16:creationId xmlns:a16="http://schemas.microsoft.com/office/drawing/2014/main" id="{D7653280-FE5B-4264-A506-47FD633E969F}"/>
            </a:ext>
          </a:extLst>
        </xdr:cNvPr>
        <xdr:cNvSpPr txBox="1"/>
      </xdr:nvSpPr>
      <xdr:spPr>
        <a:xfrm>
          <a:off x="6867602" y="5212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32</xdr:row>
      <xdr:rowOff>13987</xdr:rowOff>
    </xdr:from>
    <xdr:ext cx="469744" cy="259045"/>
    <xdr:sp macro="" textlink="">
      <xdr:nvSpPr>
        <xdr:cNvPr id="145" name="n_4mainValue【図書館】&#10;一人当たり面積">
          <a:extLst>
            <a:ext uri="{FF2B5EF4-FFF2-40B4-BE49-F238E27FC236}">
              <a16:creationId xmlns:a16="http://schemas.microsoft.com/office/drawing/2014/main" id="{DF4A5771-A0B1-49F7-8FFF-01A896FC0C23}"/>
            </a:ext>
          </a:extLst>
        </xdr:cNvPr>
        <xdr:cNvSpPr txBox="1"/>
      </xdr:nvSpPr>
      <xdr:spPr>
        <a:xfrm>
          <a:off x="6067502" y="5201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93CBDAA8-49CE-4C30-A9A3-82C962D26DFD}"/>
            </a:ext>
          </a:extLst>
        </xdr:cNvPr>
        <xdr:cNvSpPr/>
      </xdr:nvSpPr>
      <xdr:spPr>
        <a:xfrm>
          <a:off x="685800" y="757237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E6964023-B344-4172-BEA5-9BD58F01CF1A}"/>
            </a:ext>
          </a:extLst>
        </xdr:cNvPr>
        <xdr:cNvSpPr/>
      </xdr:nvSpPr>
      <xdr:spPr>
        <a:xfrm>
          <a:off x="8096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1FA0B64C-7115-402D-BC1C-38E44027F94A}"/>
            </a:ext>
          </a:extLst>
        </xdr:cNvPr>
        <xdr:cNvSpPr/>
      </xdr:nvSpPr>
      <xdr:spPr>
        <a:xfrm>
          <a:off x="8096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65639262-5303-4678-BE9E-53F80E94EC11}"/>
            </a:ext>
          </a:extLst>
        </xdr:cNvPr>
        <xdr:cNvSpPr/>
      </xdr:nvSpPr>
      <xdr:spPr>
        <a:xfrm>
          <a:off x="17145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AED617F2-97AD-4E99-B20A-33C9D0CFB82F}"/>
            </a:ext>
          </a:extLst>
        </xdr:cNvPr>
        <xdr:cNvSpPr/>
      </xdr:nvSpPr>
      <xdr:spPr>
        <a:xfrm>
          <a:off x="17145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FC0117B8-A772-4069-8512-B4BC9832FC4A}"/>
            </a:ext>
          </a:extLst>
        </xdr:cNvPr>
        <xdr:cNvSpPr/>
      </xdr:nvSpPr>
      <xdr:spPr>
        <a:xfrm>
          <a:off x="27432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1FC602F1-6A75-4BDC-A8F1-F84AB6F572CE}"/>
            </a:ext>
          </a:extLst>
        </xdr:cNvPr>
        <xdr:cNvSpPr/>
      </xdr:nvSpPr>
      <xdr:spPr>
        <a:xfrm>
          <a:off x="27432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89A5CD8-0A6A-45F1-8417-B7212A0B37B5}"/>
            </a:ext>
          </a:extLst>
        </xdr:cNvPr>
        <xdr:cNvSpPr/>
      </xdr:nvSpPr>
      <xdr:spPr>
        <a:xfrm>
          <a:off x="685800" y="864870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12D97EA6-6514-4B0C-AAA3-0F6815459AEB}"/>
            </a:ext>
          </a:extLst>
        </xdr:cNvPr>
        <xdr:cNvSpPr txBox="1"/>
      </xdr:nvSpPr>
      <xdr:spPr>
        <a:xfrm>
          <a:off x="666750"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CAFA6678-DF71-4264-AD74-62DC824D3859}"/>
            </a:ext>
          </a:extLst>
        </xdr:cNvPr>
        <xdr:cNvCxnSpPr/>
      </xdr:nvCxnSpPr>
      <xdr:spPr>
        <a:xfrm>
          <a:off x="685800" y="10810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5BC652E3-678F-448A-A3DA-531530CF5712}"/>
            </a:ext>
          </a:extLst>
        </xdr:cNvPr>
        <xdr:cNvSpPr txBox="1"/>
      </xdr:nvSpPr>
      <xdr:spPr>
        <a:xfrm>
          <a:off x="278946" y="10675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7" name="直線コネクタ 156">
          <a:extLst>
            <a:ext uri="{FF2B5EF4-FFF2-40B4-BE49-F238E27FC236}">
              <a16:creationId xmlns:a16="http://schemas.microsoft.com/office/drawing/2014/main" id="{74E484B9-169C-4753-8E8F-833C962931F1}"/>
            </a:ext>
          </a:extLst>
        </xdr:cNvPr>
        <xdr:cNvCxnSpPr/>
      </xdr:nvCxnSpPr>
      <xdr:spPr>
        <a:xfrm>
          <a:off x="685800" y="1037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158" name="テキスト ボックス 157">
          <a:extLst>
            <a:ext uri="{FF2B5EF4-FFF2-40B4-BE49-F238E27FC236}">
              <a16:creationId xmlns:a16="http://schemas.microsoft.com/office/drawing/2014/main" id="{5EC3C73F-6C66-41A2-8903-319D3162E9AD}"/>
            </a:ext>
          </a:extLst>
        </xdr:cNvPr>
        <xdr:cNvSpPr txBox="1"/>
      </xdr:nvSpPr>
      <xdr:spPr>
        <a:xfrm>
          <a:off x="278946" y="10236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9" name="直線コネクタ 158">
          <a:extLst>
            <a:ext uri="{FF2B5EF4-FFF2-40B4-BE49-F238E27FC236}">
              <a16:creationId xmlns:a16="http://schemas.microsoft.com/office/drawing/2014/main" id="{032D0A2E-C1E3-4E7A-ADE5-D354A598900F}"/>
            </a:ext>
          </a:extLst>
        </xdr:cNvPr>
        <xdr:cNvCxnSpPr/>
      </xdr:nvCxnSpPr>
      <xdr:spPr>
        <a:xfrm>
          <a:off x="685800" y="994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0" name="テキスト ボックス 159">
          <a:extLst>
            <a:ext uri="{FF2B5EF4-FFF2-40B4-BE49-F238E27FC236}">
              <a16:creationId xmlns:a16="http://schemas.microsoft.com/office/drawing/2014/main" id="{A23DC40E-E641-4216-9647-0421DBD8620B}"/>
            </a:ext>
          </a:extLst>
        </xdr:cNvPr>
        <xdr:cNvSpPr txBox="1"/>
      </xdr:nvSpPr>
      <xdr:spPr>
        <a:xfrm>
          <a:off x="339891" y="980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1" name="直線コネクタ 160">
          <a:extLst>
            <a:ext uri="{FF2B5EF4-FFF2-40B4-BE49-F238E27FC236}">
              <a16:creationId xmlns:a16="http://schemas.microsoft.com/office/drawing/2014/main" id="{DBA2A09B-06A2-476E-837E-F3922BC492BC}"/>
            </a:ext>
          </a:extLst>
        </xdr:cNvPr>
        <xdr:cNvCxnSpPr/>
      </xdr:nvCxnSpPr>
      <xdr:spPr>
        <a:xfrm>
          <a:off x="685800" y="9515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2" name="テキスト ボックス 161">
          <a:extLst>
            <a:ext uri="{FF2B5EF4-FFF2-40B4-BE49-F238E27FC236}">
              <a16:creationId xmlns:a16="http://schemas.microsoft.com/office/drawing/2014/main" id="{85A5E2C0-E6A1-4178-8F55-1AA78C922497}"/>
            </a:ext>
          </a:extLst>
        </xdr:cNvPr>
        <xdr:cNvSpPr txBox="1"/>
      </xdr:nvSpPr>
      <xdr:spPr>
        <a:xfrm>
          <a:off x="339891" y="93796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3" name="直線コネクタ 162">
          <a:extLst>
            <a:ext uri="{FF2B5EF4-FFF2-40B4-BE49-F238E27FC236}">
              <a16:creationId xmlns:a16="http://schemas.microsoft.com/office/drawing/2014/main" id="{F3E719A4-D9C9-46F1-A37C-61BDD5590D32}"/>
            </a:ext>
          </a:extLst>
        </xdr:cNvPr>
        <xdr:cNvCxnSpPr/>
      </xdr:nvCxnSpPr>
      <xdr:spPr>
        <a:xfrm>
          <a:off x="685800" y="9077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4" name="テキスト ボックス 163">
          <a:extLst>
            <a:ext uri="{FF2B5EF4-FFF2-40B4-BE49-F238E27FC236}">
              <a16:creationId xmlns:a16="http://schemas.microsoft.com/office/drawing/2014/main" id="{53636926-D4A7-408E-BCF9-02A7F33E1EF6}"/>
            </a:ext>
          </a:extLst>
        </xdr:cNvPr>
        <xdr:cNvSpPr txBox="1"/>
      </xdr:nvSpPr>
      <xdr:spPr>
        <a:xfrm>
          <a:off x="339891" y="89414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id="{6200A738-5A05-4885-893E-930B8238340E}"/>
            </a:ext>
          </a:extLst>
        </xdr:cNvPr>
        <xdr:cNvCxnSpPr/>
      </xdr:nvCxnSpPr>
      <xdr:spPr>
        <a:xfrm>
          <a:off x="685800" y="8648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6" name="テキスト ボックス 165">
          <a:extLst>
            <a:ext uri="{FF2B5EF4-FFF2-40B4-BE49-F238E27FC236}">
              <a16:creationId xmlns:a16="http://schemas.microsoft.com/office/drawing/2014/main" id="{D916AFCE-D047-4B1C-BB5F-EE17B2AF1480}"/>
            </a:ext>
          </a:extLst>
        </xdr:cNvPr>
        <xdr:cNvSpPr txBox="1"/>
      </xdr:nvSpPr>
      <xdr:spPr>
        <a:xfrm>
          <a:off x="339891" y="851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7" name="【体育館・プール】&#10;有形固定資産減価償却率グラフ枠">
          <a:extLst>
            <a:ext uri="{FF2B5EF4-FFF2-40B4-BE49-F238E27FC236}">
              <a16:creationId xmlns:a16="http://schemas.microsoft.com/office/drawing/2014/main" id="{6559D552-0C26-4985-B02D-A0AD3BAF3011}"/>
            </a:ext>
          </a:extLst>
        </xdr:cNvPr>
        <xdr:cNvSpPr/>
      </xdr:nvSpPr>
      <xdr:spPr>
        <a:xfrm>
          <a:off x="685800" y="864870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169164</xdr:rowOff>
    </xdr:from>
    <xdr:to>
      <xdr:col>24</xdr:col>
      <xdr:colOff>62865</xdr:colOff>
      <xdr:row>63</xdr:row>
      <xdr:rowOff>109728</xdr:rowOff>
    </xdr:to>
    <xdr:cxnSp macro="">
      <xdr:nvCxnSpPr>
        <xdr:cNvPr id="168" name="直線コネクタ 167">
          <a:extLst>
            <a:ext uri="{FF2B5EF4-FFF2-40B4-BE49-F238E27FC236}">
              <a16:creationId xmlns:a16="http://schemas.microsoft.com/office/drawing/2014/main" id="{8F8B0839-F635-4698-A71C-2C14F5D960E1}"/>
            </a:ext>
          </a:extLst>
        </xdr:cNvPr>
        <xdr:cNvCxnSpPr/>
      </xdr:nvCxnSpPr>
      <xdr:spPr>
        <a:xfrm flipV="1">
          <a:off x="4180840" y="9075039"/>
          <a:ext cx="0" cy="1242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113555</xdr:rowOff>
    </xdr:from>
    <xdr:ext cx="405111" cy="259045"/>
    <xdr:sp macro="" textlink="">
      <xdr:nvSpPr>
        <xdr:cNvPr id="169" name="【体育館・プール】&#10;有形固定資産減価償却率最小値テキスト">
          <a:extLst>
            <a:ext uri="{FF2B5EF4-FFF2-40B4-BE49-F238E27FC236}">
              <a16:creationId xmlns:a16="http://schemas.microsoft.com/office/drawing/2014/main" id="{3B80C434-4EE1-4895-8839-488DC441C93A}"/>
            </a:ext>
          </a:extLst>
        </xdr:cNvPr>
        <xdr:cNvSpPr txBox="1"/>
      </xdr:nvSpPr>
      <xdr:spPr>
        <a:xfrm>
          <a:off x="4219575" y="1032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109728</xdr:rowOff>
    </xdr:from>
    <xdr:to>
      <xdr:col>24</xdr:col>
      <xdr:colOff>152400</xdr:colOff>
      <xdr:row>63</xdr:row>
      <xdr:rowOff>109728</xdr:rowOff>
    </xdr:to>
    <xdr:cxnSp macro="">
      <xdr:nvCxnSpPr>
        <xdr:cNvPr id="170" name="直線コネクタ 169">
          <a:extLst>
            <a:ext uri="{FF2B5EF4-FFF2-40B4-BE49-F238E27FC236}">
              <a16:creationId xmlns:a16="http://schemas.microsoft.com/office/drawing/2014/main" id="{3CF26A36-D8EE-4D5F-89E7-695713EC7EDB}"/>
            </a:ext>
          </a:extLst>
        </xdr:cNvPr>
        <xdr:cNvCxnSpPr/>
      </xdr:nvCxnSpPr>
      <xdr:spPr>
        <a:xfrm>
          <a:off x="4105275" y="1031735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115841</xdr:rowOff>
    </xdr:from>
    <xdr:ext cx="405111" cy="259045"/>
    <xdr:sp macro="" textlink="">
      <xdr:nvSpPr>
        <xdr:cNvPr id="171" name="【体育館・プール】&#10;有形固定資産減価償却率最大値テキスト">
          <a:extLst>
            <a:ext uri="{FF2B5EF4-FFF2-40B4-BE49-F238E27FC236}">
              <a16:creationId xmlns:a16="http://schemas.microsoft.com/office/drawing/2014/main" id="{F5035B6D-06EF-4CE9-83ED-72AE255BD895}"/>
            </a:ext>
          </a:extLst>
        </xdr:cNvPr>
        <xdr:cNvSpPr txBox="1"/>
      </xdr:nvSpPr>
      <xdr:spPr>
        <a:xfrm>
          <a:off x="4219575" y="8869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169164</xdr:rowOff>
    </xdr:from>
    <xdr:to>
      <xdr:col>24</xdr:col>
      <xdr:colOff>152400</xdr:colOff>
      <xdr:row>55</xdr:row>
      <xdr:rowOff>169164</xdr:rowOff>
    </xdr:to>
    <xdr:cxnSp macro="">
      <xdr:nvCxnSpPr>
        <xdr:cNvPr id="172" name="直線コネクタ 171">
          <a:extLst>
            <a:ext uri="{FF2B5EF4-FFF2-40B4-BE49-F238E27FC236}">
              <a16:creationId xmlns:a16="http://schemas.microsoft.com/office/drawing/2014/main" id="{DFE7E5C7-3F6C-4C29-A1F6-1B88F80C7991}"/>
            </a:ext>
          </a:extLst>
        </xdr:cNvPr>
        <xdr:cNvCxnSpPr/>
      </xdr:nvCxnSpPr>
      <xdr:spPr>
        <a:xfrm>
          <a:off x="4105275" y="907503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115079</xdr:rowOff>
    </xdr:from>
    <xdr:ext cx="405111" cy="259045"/>
    <xdr:sp macro="" textlink="">
      <xdr:nvSpPr>
        <xdr:cNvPr id="173" name="【体育館・プール】&#10;有形固定資産減価償却率平均値テキスト">
          <a:extLst>
            <a:ext uri="{FF2B5EF4-FFF2-40B4-BE49-F238E27FC236}">
              <a16:creationId xmlns:a16="http://schemas.microsoft.com/office/drawing/2014/main" id="{C2B321EA-A64E-42E9-A01D-6B7F9FC1F791}"/>
            </a:ext>
          </a:extLst>
        </xdr:cNvPr>
        <xdr:cNvSpPr txBox="1"/>
      </xdr:nvSpPr>
      <xdr:spPr>
        <a:xfrm>
          <a:off x="4219575" y="96781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136652</xdr:rowOff>
    </xdr:from>
    <xdr:to>
      <xdr:col>24</xdr:col>
      <xdr:colOff>114300</xdr:colOff>
      <xdr:row>60</xdr:row>
      <xdr:rowOff>66802</xdr:rowOff>
    </xdr:to>
    <xdr:sp macro="" textlink="">
      <xdr:nvSpPr>
        <xdr:cNvPr id="174" name="フローチャート: 判断 173">
          <a:extLst>
            <a:ext uri="{FF2B5EF4-FFF2-40B4-BE49-F238E27FC236}">
              <a16:creationId xmlns:a16="http://schemas.microsoft.com/office/drawing/2014/main" id="{7A91CA74-E19A-469F-9E72-A188608442D3}"/>
            </a:ext>
          </a:extLst>
        </xdr:cNvPr>
        <xdr:cNvSpPr/>
      </xdr:nvSpPr>
      <xdr:spPr>
        <a:xfrm>
          <a:off x="4124325" y="9702927"/>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93218</xdr:rowOff>
    </xdr:from>
    <xdr:to>
      <xdr:col>20</xdr:col>
      <xdr:colOff>38100</xdr:colOff>
      <xdr:row>60</xdr:row>
      <xdr:rowOff>23368</xdr:rowOff>
    </xdr:to>
    <xdr:sp macro="" textlink="">
      <xdr:nvSpPr>
        <xdr:cNvPr id="175" name="フローチャート: 判断 174">
          <a:extLst>
            <a:ext uri="{FF2B5EF4-FFF2-40B4-BE49-F238E27FC236}">
              <a16:creationId xmlns:a16="http://schemas.microsoft.com/office/drawing/2014/main" id="{6324318B-B213-497F-B304-9C2793CA26DB}"/>
            </a:ext>
          </a:extLst>
        </xdr:cNvPr>
        <xdr:cNvSpPr/>
      </xdr:nvSpPr>
      <xdr:spPr>
        <a:xfrm>
          <a:off x="3381375" y="965631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52070</xdr:rowOff>
    </xdr:from>
    <xdr:to>
      <xdr:col>15</xdr:col>
      <xdr:colOff>101600</xdr:colOff>
      <xdr:row>59</xdr:row>
      <xdr:rowOff>153670</xdr:rowOff>
    </xdr:to>
    <xdr:sp macro="" textlink="">
      <xdr:nvSpPr>
        <xdr:cNvPr id="176" name="フローチャート: 判断 175">
          <a:extLst>
            <a:ext uri="{FF2B5EF4-FFF2-40B4-BE49-F238E27FC236}">
              <a16:creationId xmlns:a16="http://schemas.microsoft.com/office/drawing/2014/main" id="{8CEAC3FC-21CA-49D3-8655-CCA753EAE2FC}"/>
            </a:ext>
          </a:extLst>
        </xdr:cNvPr>
        <xdr:cNvSpPr/>
      </xdr:nvSpPr>
      <xdr:spPr>
        <a:xfrm>
          <a:off x="2571750" y="961199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97790</xdr:rowOff>
    </xdr:from>
    <xdr:to>
      <xdr:col>10</xdr:col>
      <xdr:colOff>165100</xdr:colOff>
      <xdr:row>60</xdr:row>
      <xdr:rowOff>27940</xdr:rowOff>
    </xdr:to>
    <xdr:sp macro="" textlink="">
      <xdr:nvSpPr>
        <xdr:cNvPr id="177" name="フローチャート: 判断 176">
          <a:extLst>
            <a:ext uri="{FF2B5EF4-FFF2-40B4-BE49-F238E27FC236}">
              <a16:creationId xmlns:a16="http://schemas.microsoft.com/office/drawing/2014/main" id="{D7637B38-34A8-45C5-88C2-8507EDD59DF1}"/>
            </a:ext>
          </a:extLst>
        </xdr:cNvPr>
        <xdr:cNvSpPr/>
      </xdr:nvSpPr>
      <xdr:spPr>
        <a:xfrm>
          <a:off x="1781175" y="966089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31496</xdr:rowOff>
    </xdr:from>
    <xdr:to>
      <xdr:col>6</xdr:col>
      <xdr:colOff>38100</xdr:colOff>
      <xdr:row>59</xdr:row>
      <xdr:rowOff>133096</xdr:rowOff>
    </xdr:to>
    <xdr:sp macro="" textlink="">
      <xdr:nvSpPr>
        <xdr:cNvPr id="178" name="フローチャート: 判断 177">
          <a:extLst>
            <a:ext uri="{FF2B5EF4-FFF2-40B4-BE49-F238E27FC236}">
              <a16:creationId xmlns:a16="http://schemas.microsoft.com/office/drawing/2014/main" id="{3B30A537-24C8-470A-B87E-24A0A521218C}"/>
            </a:ext>
          </a:extLst>
        </xdr:cNvPr>
        <xdr:cNvSpPr/>
      </xdr:nvSpPr>
      <xdr:spPr>
        <a:xfrm>
          <a:off x="981075" y="9591421"/>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DAFB9BA8-3A64-4F4F-BB80-FFC4C1FBD7A1}"/>
            </a:ext>
          </a:extLst>
        </xdr:cNvPr>
        <xdr:cNvSpPr txBox="1"/>
      </xdr:nvSpPr>
      <xdr:spPr>
        <a:xfrm>
          <a:off x="40100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726D4EA1-595E-4265-951A-2F7066996703}"/>
            </a:ext>
          </a:extLst>
        </xdr:cNvPr>
        <xdr:cNvSpPr txBox="1"/>
      </xdr:nvSpPr>
      <xdr:spPr>
        <a:xfrm>
          <a:off x="32575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9757F0F3-DBF6-4CE5-B2A0-FBEBA9040C77}"/>
            </a:ext>
          </a:extLst>
        </xdr:cNvPr>
        <xdr:cNvSpPr txBox="1"/>
      </xdr:nvSpPr>
      <xdr:spPr>
        <a:xfrm>
          <a:off x="24479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DDA514DE-E774-4820-940B-08AE46D38B2E}"/>
            </a:ext>
          </a:extLst>
        </xdr:cNvPr>
        <xdr:cNvSpPr txBox="1"/>
      </xdr:nvSpPr>
      <xdr:spPr>
        <a:xfrm>
          <a:off x="16573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3F07531A-4A11-4333-852F-A3D3C55228D2}"/>
            </a:ext>
          </a:extLst>
        </xdr:cNvPr>
        <xdr:cNvSpPr txBox="1"/>
      </xdr:nvSpPr>
      <xdr:spPr>
        <a:xfrm>
          <a:off x="8572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97790</xdr:rowOff>
    </xdr:from>
    <xdr:to>
      <xdr:col>24</xdr:col>
      <xdr:colOff>114300</xdr:colOff>
      <xdr:row>58</xdr:row>
      <xdr:rowOff>27940</xdr:rowOff>
    </xdr:to>
    <xdr:sp macro="" textlink="">
      <xdr:nvSpPr>
        <xdr:cNvPr id="184" name="楕円 183">
          <a:extLst>
            <a:ext uri="{FF2B5EF4-FFF2-40B4-BE49-F238E27FC236}">
              <a16:creationId xmlns:a16="http://schemas.microsoft.com/office/drawing/2014/main" id="{49DC944D-E2A0-4222-9380-A04A3C36BE76}"/>
            </a:ext>
          </a:extLst>
        </xdr:cNvPr>
        <xdr:cNvSpPr/>
      </xdr:nvSpPr>
      <xdr:spPr>
        <a:xfrm>
          <a:off x="4124325" y="933704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120667</xdr:rowOff>
    </xdr:from>
    <xdr:ext cx="405111" cy="259045"/>
    <xdr:sp macro="" textlink="">
      <xdr:nvSpPr>
        <xdr:cNvPr id="185" name="【体育館・プール】&#10;有形固定資産減価償却率該当値テキスト">
          <a:extLst>
            <a:ext uri="{FF2B5EF4-FFF2-40B4-BE49-F238E27FC236}">
              <a16:creationId xmlns:a16="http://schemas.microsoft.com/office/drawing/2014/main" id="{80982AB2-5B21-477B-8CC6-BC4BEF5A8BFA}"/>
            </a:ext>
          </a:extLst>
        </xdr:cNvPr>
        <xdr:cNvSpPr txBox="1"/>
      </xdr:nvSpPr>
      <xdr:spPr>
        <a:xfrm>
          <a:off x="4219575" y="9201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40640</xdr:rowOff>
    </xdr:from>
    <xdr:to>
      <xdr:col>20</xdr:col>
      <xdr:colOff>38100</xdr:colOff>
      <xdr:row>57</xdr:row>
      <xdr:rowOff>142240</xdr:rowOff>
    </xdr:to>
    <xdr:sp macro="" textlink="">
      <xdr:nvSpPr>
        <xdr:cNvPr id="186" name="楕円 185">
          <a:extLst>
            <a:ext uri="{FF2B5EF4-FFF2-40B4-BE49-F238E27FC236}">
              <a16:creationId xmlns:a16="http://schemas.microsoft.com/office/drawing/2014/main" id="{35F52B9D-E8A6-4BE8-BB78-4A4842FBE965}"/>
            </a:ext>
          </a:extLst>
        </xdr:cNvPr>
        <xdr:cNvSpPr/>
      </xdr:nvSpPr>
      <xdr:spPr>
        <a:xfrm>
          <a:off x="3381375" y="9279890"/>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91440</xdr:rowOff>
    </xdr:from>
    <xdr:to>
      <xdr:col>24</xdr:col>
      <xdr:colOff>63500</xdr:colOff>
      <xdr:row>57</xdr:row>
      <xdr:rowOff>148590</xdr:rowOff>
    </xdr:to>
    <xdr:cxnSp macro="">
      <xdr:nvCxnSpPr>
        <xdr:cNvPr id="187" name="直線コネクタ 186">
          <a:extLst>
            <a:ext uri="{FF2B5EF4-FFF2-40B4-BE49-F238E27FC236}">
              <a16:creationId xmlns:a16="http://schemas.microsoft.com/office/drawing/2014/main" id="{297449D8-A8BC-48BF-948E-2C8CFA31F335}"/>
            </a:ext>
          </a:extLst>
        </xdr:cNvPr>
        <xdr:cNvCxnSpPr/>
      </xdr:nvCxnSpPr>
      <xdr:spPr>
        <a:xfrm>
          <a:off x="3429000" y="9327515"/>
          <a:ext cx="752475"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100076</xdr:rowOff>
    </xdr:from>
    <xdr:to>
      <xdr:col>15</xdr:col>
      <xdr:colOff>101600</xdr:colOff>
      <xdr:row>58</xdr:row>
      <xdr:rowOff>30226</xdr:rowOff>
    </xdr:to>
    <xdr:sp macro="" textlink="">
      <xdr:nvSpPr>
        <xdr:cNvPr id="188" name="楕円 187">
          <a:extLst>
            <a:ext uri="{FF2B5EF4-FFF2-40B4-BE49-F238E27FC236}">
              <a16:creationId xmlns:a16="http://schemas.microsoft.com/office/drawing/2014/main" id="{49C2CBBD-1B7B-4AFC-B3B5-CB7B1411A62E}"/>
            </a:ext>
          </a:extLst>
        </xdr:cNvPr>
        <xdr:cNvSpPr/>
      </xdr:nvSpPr>
      <xdr:spPr>
        <a:xfrm>
          <a:off x="2571750" y="9342501"/>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91440</xdr:rowOff>
    </xdr:from>
    <xdr:to>
      <xdr:col>19</xdr:col>
      <xdr:colOff>177800</xdr:colOff>
      <xdr:row>57</xdr:row>
      <xdr:rowOff>150876</xdr:rowOff>
    </xdr:to>
    <xdr:cxnSp macro="">
      <xdr:nvCxnSpPr>
        <xdr:cNvPr id="189" name="直線コネクタ 188">
          <a:extLst>
            <a:ext uri="{FF2B5EF4-FFF2-40B4-BE49-F238E27FC236}">
              <a16:creationId xmlns:a16="http://schemas.microsoft.com/office/drawing/2014/main" id="{CEB4974D-D526-4F55-B543-B816DDE55354}"/>
            </a:ext>
          </a:extLst>
        </xdr:cNvPr>
        <xdr:cNvCxnSpPr/>
      </xdr:nvCxnSpPr>
      <xdr:spPr>
        <a:xfrm flipV="1">
          <a:off x="2619375" y="9327515"/>
          <a:ext cx="809625" cy="62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54356</xdr:rowOff>
    </xdr:from>
    <xdr:to>
      <xdr:col>10</xdr:col>
      <xdr:colOff>165100</xdr:colOff>
      <xdr:row>57</xdr:row>
      <xdr:rowOff>155956</xdr:rowOff>
    </xdr:to>
    <xdr:sp macro="" textlink="">
      <xdr:nvSpPr>
        <xdr:cNvPr id="190" name="楕円 189">
          <a:extLst>
            <a:ext uri="{FF2B5EF4-FFF2-40B4-BE49-F238E27FC236}">
              <a16:creationId xmlns:a16="http://schemas.microsoft.com/office/drawing/2014/main" id="{CC11525E-0D08-449C-844A-FD53AD8D9AEA}"/>
            </a:ext>
          </a:extLst>
        </xdr:cNvPr>
        <xdr:cNvSpPr/>
      </xdr:nvSpPr>
      <xdr:spPr>
        <a:xfrm>
          <a:off x="1781175" y="9293606"/>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105156</xdr:rowOff>
    </xdr:from>
    <xdr:to>
      <xdr:col>15</xdr:col>
      <xdr:colOff>50800</xdr:colOff>
      <xdr:row>57</xdr:row>
      <xdr:rowOff>150876</xdr:rowOff>
    </xdr:to>
    <xdr:cxnSp macro="">
      <xdr:nvCxnSpPr>
        <xdr:cNvPr id="191" name="直線コネクタ 190">
          <a:extLst>
            <a:ext uri="{FF2B5EF4-FFF2-40B4-BE49-F238E27FC236}">
              <a16:creationId xmlns:a16="http://schemas.microsoft.com/office/drawing/2014/main" id="{772DD350-439C-42B4-93AF-328A1D3036E6}"/>
            </a:ext>
          </a:extLst>
        </xdr:cNvPr>
        <xdr:cNvCxnSpPr/>
      </xdr:nvCxnSpPr>
      <xdr:spPr>
        <a:xfrm>
          <a:off x="1828800" y="9341231"/>
          <a:ext cx="790575" cy="4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13208</xdr:rowOff>
    </xdr:from>
    <xdr:to>
      <xdr:col>6</xdr:col>
      <xdr:colOff>38100</xdr:colOff>
      <xdr:row>57</xdr:row>
      <xdr:rowOff>114808</xdr:rowOff>
    </xdr:to>
    <xdr:sp macro="" textlink="">
      <xdr:nvSpPr>
        <xdr:cNvPr id="192" name="楕円 191">
          <a:extLst>
            <a:ext uri="{FF2B5EF4-FFF2-40B4-BE49-F238E27FC236}">
              <a16:creationId xmlns:a16="http://schemas.microsoft.com/office/drawing/2014/main" id="{280B3DC0-68BC-45EA-B296-A1FF1740E07B}"/>
            </a:ext>
          </a:extLst>
        </xdr:cNvPr>
        <xdr:cNvSpPr/>
      </xdr:nvSpPr>
      <xdr:spPr>
        <a:xfrm>
          <a:off x="981075" y="9249283"/>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64008</xdr:rowOff>
    </xdr:from>
    <xdr:to>
      <xdr:col>10</xdr:col>
      <xdr:colOff>114300</xdr:colOff>
      <xdr:row>57</xdr:row>
      <xdr:rowOff>105156</xdr:rowOff>
    </xdr:to>
    <xdr:cxnSp macro="">
      <xdr:nvCxnSpPr>
        <xdr:cNvPr id="193" name="直線コネクタ 192">
          <a:extLst>
            <a:ext uri="{FF2B5EF4-FFF2-40B4-BE49-F238E27FC236}">
              <a16:creationId xmlns:a16="http://schemas.microsoft.com/office/drawing/2014/main" id="{577BD14E-2BB4-4532-95F6-1D07D27820DE}"/>
            </a:ext>
          </a:extLst>
        </xdr:cNvPr>
        <xdr:cNvCxnSpPr/>
      </xdr:nvCxnSpPr>
      <xdr:spPr>
        <a:xfrm>
          <a:off x="1028700" y="9306433"/>
          <a:ext cx="800100" cy="3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14495</xdr:rowOff>
    </xdr:from>
    <xdr:ext cx="405111" cy="259045"/>
    <xdr:sp macro="" textlink="">
      <xdr:nvSpPr>
        <xdr:cNvPr id="194" name="n_1aveValue【体育館・プール】&#10;有形固定資産減価償却率">
          <a:extLst>
            <a:ext uri="{FF2B5EF4-FFF2-40B4-BE49-F238E27FC236}">
              <a16:creationId xmlns:a16="http://schemas.microsoft.com/office/drawing/2014/main" id="{9F4EF501-4958-4FF8-BAF8-443E4CDF58C2}"/>
            </a:ext>
          </a:extLst>
        </xdr:cNvPr>
        <xdr:cNvSpPr txBox="1"/>
      </xdr:nvSpPr>
      <xdr:spPr>
        <a:xfrm>
          <a:off x="3239144" y="9736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144797</xdr:rowOff>
    </xdr:from>
    <xdr:ext cx="405111" cy="259045"/>
    <xdr:sp macro="" textlink="">
      <xdr:nvSpPr>
        <xdr:cNvPr id="195" name="n_2aveValue【体育館・プール】&#10;有形固定資産減価償却率">
          <a:extLst>
            <a:ext uri="{FF2B5EF4-FFF2-40B4-BE49-F238E27FC236}">
              <a16:creationId xmlns:a16="http://schemas.microsoft.com/office/drawing/2014/main" id="{AF43E05C-1FA7-43F4-973E-6EDB9258509D}"/>
            </a:ext>
          </a:extLst>
        </xdr:cNvPr>
        <xdr:cNvSpPr txBox="1"/>
      </xdr:nvSpPr>
      <xdr:spPr>
        <a:xfrm>
          <a:off x="2439044" y="970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19067</xdr:rowOff>
    </xdr:from>
    <xdr:ext cx="405111" cy="259045"/>
    <xdr:sp macro="" textlink="">
      <xdr:nvSpPr>
        <xdr:cNvPr id="196" name="n_3aveValue【体育館・プール】&#10;有形固定資産減価償却率">
          <a:extLst>
            <a:ext uri="{FF2B5EF4-FFF2-40B4-BE49-F238E27FC236}">
              <a16:creationId xmlns:a16="http://schemas.microsoft.com/office/drawing/2014/main" id="{9CEF2DB3-EB35-4085-907C-8543C049E938}"/>
            </a:ext>
          </a:extLst>
        </xdr:cNvPr>
        <xdr:cNvSpPr txBox="1"/>
      </xdr:nvSpPr>
      <xdr:spPr>
        <a:xfrm>
          <a:off x="1648469" y="9744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124223</xdr:rowOff>
    </xdr:from>
    <xdr:ext cx="405111" cy="259045"/>
    <xdr:sp macro="" textlink="">
      <xdr:nvSpPr>
        <xdr:cNvPr id="197" name="n_4aveValue【体育館・プール】&#10;有形固定資産減価償却率">
          <a:extLst>
            <a:ext uri="{FF2B5EF4-FFF2-40B4-BE49-F238E27FC236}">
              <a16:creationId xmlns:a16="http://schemas.microsoft.com/office/drawing/2014/main" id="{404CD931-5E0C-4565-98CE-E09B14AB64F8}"/>
            </a:ext>
          </a:extLst>
        </xdr:cNvPr>
        <xdr:cNvSpPr txBox="1"/>
      </xdr:nvSpPr>
      <xdr:spPr>
        <a:xfrm>
          <a:off x="848369" y="96841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158767</xdr:rowOff>
    </xdr:from>
    <xdr:ext cx="405111" cy="259045"/>
    <xdr:sp macro="" textlink="">
      <xdr:nvSpPr>
        <xdr:cNvPr id="198" name="n_1mainValue【体育館・プール】&#10;有形固定資産減価償却率">
          <a:extLst>
            <a:ext uri="{FF2B5EF4-FFF2-40B4-BE49-F238E27FC236}">
              <a16:creationId xmlns:a16="http://schemas.microsoft.com/office/drawing/2014/main" id="{EEC41981-9D4C-44B3-A016-C8657BF7FA80}"/>
            </a:ext>
          </a:extLst>
        </xdr:cNvPr>
        <xdr:cNvSpPr txBox="1"/>
      </xdr:nvSpPr>
      <xdr:spPr>
        <a:xfrm>
          <a:off x="3239144" y="9077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46753</xdr:rowOff>
    </xdr:from>
    <xdr:ext cx="405111" cy="259045"/>
    <xdr:sp macro="" textlink="">
      <xdr:nvSpPr>
        <xdr:cNvPr id="199" name="n_2mainValue【体育館・プール】&#10;有形固定資産減価償却率">
          <a:extLst>
            <a:ext uri="{FF2B5EF4-FFF2-40B4-BE49-F238E27FC236}">
              <a16:creationId xmlns:a16="http://schemas.microsoft.com/office/drawing/2014/main" id="{C56C94FC-3839-4425-A32D-057F60C8D886}"/>
            </a:ext>
          </a:extLst>
        </xdr:cNvPr>
        <xdr:cNvSpPr txBox="1"/>
      </xdr:nvSpPr>
      <xdr:spPr>
        <a:xfrm>
          <a:off x="2439044" y="9127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1033</xdr:rowOff>
    </xdr:from>
    <xdr:ext cx="405111" cy="259045"/>
    <xdr:sp macro="" textlink="">
      <xdr:nvSpPr>
        <xdr:cNvPr id="200" name="n_3mainValue【体育館・プール】&#10;有形固定資産減価償却率">
          <a:extLst>
            <a:ext uri="{FF2B5EF4-FFF2-40B4-BE49-F238E27FC236}">
              <a16:creationId xmlns:a16="http://schemas.microsoft.com/office/drawing/2014/main" id="{B1D023D8-440E-4F36-AD55-76DE3A713D82}"/>
            </a:ext>
          </a:extLst>
        </xdr:cNvPr>
        <xdr:cNvSpPr txBox="1"/>
      </xdr:nvSpPr>
      <xdr:spPr>
        <a:xfrm>
          <a:off x="1648469" y="907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131335</xdr:rowOff>
    </xdr:from>
    <xdr:ext cx="405111" cy="259045"/>
    <xdr:sp macro="" textlink="">
      <xdr:nvSpPr>
        <xdr:cNvPr id="201" name="n_4mainValue【体育館・プール】&#10;有形固定資産減価償却率">
          <a:extLst>
            <a:ext uri="{FF2B5EF4-FFF2-40B4-BE49-F238E27FC236}">
              <a16:creationId xmlns:a16="http://schemas.microsoft.com/office/drawing/2014/main" id="{B829656B-0665-4826-985D-9D7EF2173A55}"/>
            </a:ext>
          </a:extLst>
        </xdr:cNvPr>
        <xdr:cNvSpPr txBox="1"/>
      </xdr:nvSpPr>
      <xdr:spPr>
        <a:xfrm>
          <a:off x="848369" y="9046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2" name="正方形/長方形 201">
          <a:extLst>
            <a:ext uri="{FF2B5EF4-FFF2-40B4-BE49-F238E27FC236}">
              <a16:creationId xmlns:a16="http://schemas.microsoft.com/office/drawing/2014/main" id="{22B84382-9256-4C6F-B40B-107E64CDE18D}"/>
            </a:ext>
          </a:extLst>
        </xdr:cNvPr>
        <xdr:cNvSpPr/>
      </xdr:nvSpPr>
      <xdr:spPr>
        <a:xfrm>
          <a:off x="5953125" y="757237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3" name="正方形/長方形 202">
          <a:extLst>
            <a:ext uri="{FF2B5EF4-FFF2-40B4-BE49-F238E27FC236}">
              <a16:creationId xmlns:a16="http://schemas.microsoft.com/office/drawing/2014/main" id="{E6406EE7-44A1-41CB-91AF-C2BDAB36653B}"/>
            </a:ext>
          </a:extLst>
        </xdr:cNvPr>
        <xdr:cNvSpPr/>
      </xdr:nvSpPr>
      <xdr:spPr>
        <a:xfrm>
          <a:off x="60674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4" name="正方形/長方形 203">
          <a:extLst>
            <a:ext uri="{FF2B5EF4-FFF2-40B4-BE49-F238E27FC236}">
              <a16:creationId xmlns:a16="http://schemas.microsoft.com/office/drawing/2014/main" id="{B275310B-E171-44E9-84F4-335064602669}"/>
            </a:ext>
          </a:extLst>
        </xdr:cNvPr>
        <xdr:cNvSpPr/>
      </xdr:nvSpPr>
      <xdr:spPr>
        <a:xfrm>
          <a:off x="60674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5" name="正方形/長方形 204">
          <a:extLst>
            <a:ext uri="{FF2B5EF4-FFF2-40B4-BE49-F238E27FC236}">
              <a16:creationId xmlns:a16="http://schemas.microsoft.com/office/drawing/2014/main" id="{0D6AA753-E478-4AFA-B2ED-4F71A2F232C0}"/>
            </a:ext>
          </a:extLst>
        </xdr:cNvPr>
        <xdr:cNvSpPr/>
      </xdr:nvSpPr>
      <xdr:spPr>
        <a:xfrm>
          <a:off x="69818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6" name="正方形/長方形 205">
          <a:extLst>
            <a:ext uri="{FF2B5EF4-FFF2-40B4-BE49-F238E27FC236}">
              <a16:creationId xmlns:a16="http://schemas.microsoft.com/office/drawing/2014/main" id="{E94E7FBB-9EF1-485A-9686-52223015DB31}"/>
            </a:ext>
          </a:extLst>
        </xdr:cNvPr>
        <xdr:cNvSpPr/>
      </xdr:nvSpPr>
      <xdr:spPr>
        <a:xfrm>
          <a:off x="69818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7" name="正方形/長方形 206">
          <a:extLst>
            <a:ext uri="{FF2B5EF4-FFF2-40B4-BE49-F238E27FC236}">
              <a16:creationId xmlns:a16="http://schemas.microsoft.com/office/drawing/2014/main" id="{79C07955-A22D-43FB-9646-ACBC243824A4}"/>
            </a:ext>
          </a:extLst>
        </xdr:cNvPr>
        <xdr:cNvSpPr/>
      </xdr:nvSpPr>
      <xdr:spPr>
        <a:xfrm>
          <a:off x="80105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8" name="正方形/長方形 207">
          <a:extLst>
            <a:ext uri="{FF2B5EF4-FFF2-40B4-BE49-F238E27FC236}">
              <a16:creationId xmlns:a16="http://schemas.microsoft.com/office/drawing/2014/main" id="{6BF7D632-5C55-481A-932F-15D2928D5A4C}"/>
            </a:ext>
          </a:extLst>
        </xdr:cNvPr>
        <xdr:cNvSpPr/>
      </xdr:nvSpPr>
      <xdr:spPr>
        <a:xfrm>
          <a:off x="80105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9" name="正方形/長方形 208">
          <a:extLst>
            <a:ext uri="{FF2B5EF4-FFF2-40B4-BE49-F238E27FC236}">
              <a16:creationId xmlns:a16="http://schemas.microsoft.com/office/drawing/2014/main" id="{47B645A3-5A81-4AC9-8D62-4999B475BBBC}"/>
            </a:ext>
          </a:extLst>
        </xdr:cNvPr>
        <xdr:cNvSpPr/>
      </xdr:nvSpPr>
      <xdr:spPr>
        <a:xfrm>
          <a:off x="5953125" y="864870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0" name="テキスト ボックス 209">
          <a:extLst>
            <a:ext uri="{FF2B5EF4-FFF2-40B4-BE49-F238E27FC236}">
              <a16:creationId xmlns:a16="http://schemas.microsoft.com/office/drawing/2014/main" id="{2E4B6224-2B07-46F8-99A8-123A806BAE3A}"/>
            </a:ext>
          </a:extLst>
        </xdr:cNvPr>
        <xdr:cNvSpPr txBox="1"/>
      </xdr:nvSpPr>
      <xdr:spPr>
        <a:xfrm>
          <a:off x="5915025"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1" name="直線コネクタ 210">
          <a:extLst>
            <a:ext uri="{FF2B5EF4-FFF2-40B4-BE49-F238E27FC236}">
              <a16:creationId xmlns:a16="http://schemas.microsoft.com/office/drawing/2014/main" id="{B7E21C80-8376-4D32-91A9-AB6B00A9D99C}"/>
            </a:ext>
          </a:extLst>
        </xdr:cNvPr>
        <xdr:cNvCxnSpPr/>
      </xdr:nvCxnSpPr>
      <xdr:spPr>
        <a:xfrm>
          <a:off x="5953125" y="108108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2" name="直線コネクタ 211">
          <a:extLst>
            <a:ext uri="{FF2B5EF4-FFF2-40B4-BE49-F238E27FC236}">
              <a16:creationId xmlns:a16="http://schemas.microsoft.com/office/drawing/2014/main" id="{8DD63F84-CDB0-4E57-A81A-0B161946D760}"/>
            </a:ext>
          </a:extLst>
        </xdr:cNvPr>
        <xdr:cNvCxnSpPr/>
      </xdr:nvCxnSpPr>
      <xdr:spPr>
        <a:xfrm>
          <a:off x="5953125" y="104489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3" name="テキスト ボックス 212">
          <a:extLst>
            <a:ext uri="{FF2B5EF4-FFF2-40B4-BE49-F238E27FC236}">
              <a16:creationId xmlns:a16="http://schemas.microsoft.com/office/drawing/2014/main" id="{E6319C38-96F3-4EBF-BD81-A3537273CC47}"/>
            </a:ext>
          </a:extLst>
        </xdr:cNvPr>
        <xdr:cNvSpPr txBox="1"/>
      </xdr:nvSpPr>
      <xdr:spPr>
        <a:xfrm>
          <a:off x="5527221" y="103130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4" name="直線コネクタ 213">
          <a:extLst>
            <a:ext uri="{FF2B5EF4-FFF2-40B4-BE49-F238E27FC236}">
              <a16:creationId xmlns:a16="http://schemas.microsoft.com/office/drawing/2014/main" id="{E57E2DE5-A612-43E7-A936-0AB8B10C58F0}"/>
            </a:ext>
          </a:extLst>
        </xdr:cNvPr>
        <xdr:cNvCxnSpPr/>
      </xdr:nvCxnSpPr>
      <xdr:spPr>
        <a:xfrm>
          <a:off x="5953125" y="100869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5" name="テキスト ボックス 214">
          <a:extLst>
            <a:ext uri="{FF2B5EF4-FFF2-40B4-BE49-F238E27FC236}">
              <a16:creationId xmlns:a16="http://schemas.microsoft.com/office/drawing/2014/main" id="{8D3012D5-0A62-47EC-A259-0FDB11E683AB}"/>
            </a:ext>
          </a:extLst>
        </xdr:cNvPr>
        <xdr:cNvSpPr txBox="1"/>
      </xdr:nvSpPr>
      <xdr:spPr>
        <a:xfrm>
          <a:off x="5527221" y="99511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a:extLst>
            <a:ext uri="{FF2B5EF4-FFF2-40B4-BE49-F238E27FC236}">
              <a16:creationId xmlns:a16="http://schemas.microsoft.com/office/drawing/2014/main" id="{DECC2B41-CB0A-4BAE-986B-599EB2514436}"/>
            </a:ext>
          </a:extLst>
        </xdr:cNvPr>
        <xdr:cNvCxnSpPr/>
      </xdr:nvCxnSpPr>
      <xdr:spPr>
        <a:xfrm>
          <a:off x="5953125" y="97250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7" name="テキスト ボックス 216">
          <a:extLst>
            <a:ext uri="{FF2B5EF4-FFF2-40B4-BE49-F238E27FC236}">
              <a16:creationId xmlns:a16="http://schemas.microsoft.com/office/drawing/2014/main" id="{7E786842-9E92-4115-A32D-94949B3FDCE6}"/>
            </a:ext>
          </a:extLst>
        </xdr:cNvPr>
        <xdr:cNvSpPr txBox="1"/>
      </xdr:nvSpPr>
      <xdr:spPr>
        <a:xfrm>
          <a:off x="5527221" y="95891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8" name="直線コネクタ 217">
          <a:extLst>
            <a:ext uri="{FF2B5EF4-FFF2-40B4-BE49-F238E27FC236}">
              <a16:creationId xmlns:a16="http://schemas.microsoft.com/office/drawing/2014/main" id="{56ABBF15-80AB-441E-89DE-0C746D2ED700}"/>
            </a:ext>
          </a:extLst>
        </xdr:cNvPr>
        <xdr:cNvCxnSpPr/>
      </xdr:nvCxnSpPr>
      <xdr:spPr>
        <a:xfrm>
          <a:off x="5953125" y="9372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9" name="テキスト ボックス 218">
          <a:extLst>
            <a:ext uri="{FF2B5EF4-FFF2-40B4-BE49-F238E27FC236}">
              <a16:creationId xmlns:a16="http://schemas.microsoft.com/office/drawing/2014/main" id="{3DE86AC5-4F3B-46E0-A944-5684FE6544B6}"/>
            </a:ext>
          </a:extLst>
        </xdr:cNvPr>
        <xdr:cNvSpPr txBox="1"/>
      </xdr:nvSpPr>
      <xdr:spPr>
        <a:xfrm>
          <a:off x="5527221" y="923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0" name="直線コネクタ 219">
          <a:extLst>
            <a:ext uri="{FF2B5EF4-FFF2-40B4-BE49-F238E27FC236}">
              <a16:creationId xmlns:a16="http://schemas.microsoft.com/office/drawing/2014/main" id="{B4963412-5295-494D-8E93-C95FE16F88C3}"/>
            </a:ext>
          </a:extLst>
        </xdr:cNvPr>
        <xdr:cNvCxnSpPr/>
      </xdr:nvCxnSpPr>
      <xdr:spPr>
        <a:xfrm>
          <a:off x="5953125" y="901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1" name="テキスト ボックス 220">
          <a:extLst>
            <a:ext uri="{FF2B5EF4-FFF2-40B4-BE49-F238E27FC236}">
              <a16:creationId xmlns:a16="http://schemas.microsoft.com/office/drawing/2014/main" id="{2BF7D7EA-29D9-4F8A-ABD0-8C2772985EDA}"/>
            </a:ext>
          </a:extLst>
        </xdr:cNvPr>
        <xdr:cNvSpPr txBox="1"/>
      </xdr:nvSpPr>
      <xdr:spPr>
        <a:xfrm>
          <a:off x="55272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198D08B5-106D-479C-92CB-3CE17264AFC0}"/>
            </a:ext>
          </a:extLst>
        </xdr:cNvPr>
        <xdr:cNvCxnSpPr/>
      </xdr:nvCxnSpPr>
      <xdr:spPr>
        <a:xfrm>
          <a:off x="5953125" y="8648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AD0AC394-4FC9-47F3-8993-1CF89E382E03}"/>
            </a:ext>
          </a:extLst>
        </xdr:cNvPr>
        <xdr:cNvSpPr txBox="1"/>
      </xdr:nvSpPr>
      <xdr:spPr>
        <a:xfrm>
          <a:off x="5527221" y="851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484E09B3-E4E6-4BB2-BEE1-CDE80F3C0CE4}"/>
            </a:ext>
          </a:extLst>
        </xdr:cNvPr>
        <xdr:cNvSpPr/>
      </xdr:nvSpPr>
      <xdr:spPr>
        <a:xfrm>
          <a:off x="5953125" y="864870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137160</xdr:rowOff>
    </xdr:from>
    <xdr:to>
      <xdr:col>54</xdr:col>
      <xdr:colOff>189865</xdr:colOff>
      <xdr:row>63</xdr:row>
      <xdr:rowOff>70485</xdr:rowOff>
    </xdr:to>
    <xdr:cxnSp macro="">
      <xdr:nvCxnSpPr>
        <xdr:cNvPr id="225" name="直線コネクタ 224">
          <a:extLst>
            <a:ext uri="{FF2B5EF4-FFF2-40B4-BE49-F238E27FC236}">
              <a16:creationId xmlns:a16="http://schemas.microsoft.com/office/drawing/2014/main" id="{1A6457E8-275F-423F-913B-CBD6765018F4}"/>
            </a:ext>
          </a:extLst>
        </xdr:cNvPr>
        <xdr:cNvCxnSpPr/>
      </xdr:nvCxnSpPr>
      <xdr:spPr>
        <a:xfrm flipV="1">
          <a:off x="9429115" y="9055735"/>
          <a:ext cx="0" cy="1222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74312</xdr:rowOff>
    </xdr:from>
    <xdr:ext cx="469744" cy="259045"/>
    <xdr:sp macro="" textlink="">
      <xdr:nvSpPr>
        <xdr:cNvPr id="226" name="【体育館・プール】&#10;一人当たり面積最小値テキスト">
          <a:extLst>
            <a:ext uri="{FF2B5EF4-FFF2-40B4-BE49-F238E27FC236}">
              <a16:creationId xmlns:a16="http://schemas.microsoft.com/office/drawing/2014/main" id="{CE381F90-1C2A-4D97-95E3-8AF3BDED3983}"/>
            </a:ext>
          </a:extLst>
        </xdr:cNvPr>
        <xdr:cNvSpPr txBox="1"/>
      </xdr:nvSpPr>
      <xdr:spPr>
        <a:xfrm>
          <a:off x="9467850" y="10285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70485</xdr:rowOff>
    </xdr:from>
    <xdr:to>
      <xdr:col>55</xdr:col>
      <xdr:colOff>88900</xdr:colOff>
      <xdr:row>63</xdr:row>
      <xdr:rowOff>70485</xdr:rowOff>
    </xdr:to>
    <xdr:cxnSp macro="">
      <xdr:nvCxnSpPr>
        <xdr:cNvPr id="227" name="直線コネクタ 226">
          <a:extLst>
            <a:ext uri="{FF2B5EF4-FFF2-40B4-BE49-F238E27FC236}">
              <a16:creationId xmlns:a16="http://schemas.microsoft.com/office/drawing/2014/main" id="{B558DDDA-4F63-459A-85B4-BD85C34E674F}"/>
            </a:ext>
          </a:extLst>
        </xdr:cNvPr>
        <xdr:cNvCxnSpPr/>
      </xdr:nvCxnSpPr>
      <xdr:spPr>
        <a:xfrm>
          <a:off x="9363075" y="1027811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83837</xdr:rowOff>
    </xdr:from>
    <xdr:ext cx="469744" cy="259045"/>
    <xdr:sp macro="" textlink="">
      <xdr:nvSpPr>
        <xdr:cNvPr id="228" name="【体育館・プール】&#10;一人当たり面積最大値テキスト">
          <a:extLst>
            <a:ext uri="{FF2B5EF4-FFF2-40B4-BE49-F238E27FC236}">
              <a16:creationId xmlns:a16="http://schemas.microsoft.com/office/drawing/2014/main" id="{60829310-84CF-4995-91ED-A2C4859C8D17}"/>
            </a:ext>
          </a:extLst>
        </xdr:cNvPr>
        <xdr:cNvSpPr txBox="1"/>
      </xdr:nvSpPr>
      <xdr:spPr>
        <a:xfrm>
          <a:off x="9467850" y="8840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137160</xdr:rowOff>
    </xdr:from>
    <xdr:to>
      <xdr:col>55</xdr:col>
      <xdr:colOff>88900</xdr:colOff>
      <xdr:row>55</xdr:row>
      <xdr:rowOff>137160</xdr:rowOff>
    </xdr:to>
    <xdr:cxnSp macro="">
      <xdr:nvCxnSpPr>
        <xdr:cNvPr id="229" name="直線コネクタ 228">
          <a:extLst>
            <a:ext uri="{FF2B5EF4-FFF2-40B4-BE49-F238E27FC236}">
              <a16:creationId xmlns:a16="http://schemas.microsoft.com/office/drawing/2014/main" id="{DF21A94E-01E3-42AB-A658-3C0FBF3EE0AA}"/>
            </a:ext>
          </a:extLst>
        </xdr:cNvPr>
        <xdr:cNvCxnSpPr/>
      </xdr:nvCxnSpPr>
      <xdr:spPr>
        <a:xfrm>
          <a:off x="9363075" y="905573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36212</xdr:rowOff>
    </xdr:from>
    <xdr:ext cx="469744" cy="259045"/>
    <xdr:sp macro="" textlink="">
      <xdr:nvSpPr>
        <xdr:cNvPr id="230" name="【体育館・プール】&#10;一人当たり面積平均値テキスト">
          <a:extLst>
            <a:ext uri="{FF2B5EF4-FFF2-40B4-BE49-F238E27FC236}">
              <a16:creationId xmlns:a16="http://schemas.microsoft.com/office/drawing/2014/main" id="{C16970C6-EC3C-4A5B-8543-0CEAEA94444F}"/>
            </a:ext>
          </a:extLst>
        </xdr:cNvPr>
        <xdr:cNvSpPr txBox="1"/>
      </xdr:nvSpPr>
      <xdr:spPr>
        <a:xfrm>
          <a:off x="9467850" y="99231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57785</xdr:rowOff>
    </xdr:from>
    <xdr:to>
      <xdr:col>55</xdr:col>
      <xdr:colOff>50800</xdr:colOff>
      <xdr:row>61</xdr:row>
      <xdr:rowOff>159385</xdr:rowOff>
    </xdr:to>
    <xdr:sp macro="" textlink="">
      <xdr:nvSpPr>
        <xdr:cNvPr id="231" name="フローチャート: 判断 230">
          <a:extLst>
            <a:ext uri="{FF2B5EF4-FFF2-40B4-BE49-F238E27FC236}">
              <a16:creationId xmlns:a16="http://schemas.microsoft.com/office/drawing/2014/main" id="{25916CB8-177E-41E1-9AFA-AA66C62F2E7B}"/>
            </a:ext>
          </a:extLst>
        </xdr:cNvPr>
        <xdr:cNvSpPr/>
      </xdr:nvSpPr>
      <xdr:spPr>
        <a:xfrm>
          <a:off x="9401175" y="9944735"/>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80645</xdr:rowOff>
    </xdr:from>
    <xdr:to>
      <xdr:col>50</xdr:col>
      <xdr:colOff>165100</xdr:colOff>
      <xdr:row>62</xdr:row>
      <xdr:rowOff>10795</xdr:rowOff>
    </xdr:to>
    <xdr:sp macro="" textlink="">
      <xdr:nvSpPr>
        <xdr:cNvPr id="232" name="フローチャート: 判断 231">
          <a:extLst>
            <a:ext uri="{FF2B5EF4-FFF2-40B4-BE49-F238E27FC236}">
              <a16:creationId xmlns:a16="http://schemas.microsoft.com/office/drawing/2014/main" id="{3E0A8B74-FF5D-4CF2-97B6-6F51B9CA4C37}"/>
            </a:ext>
          </a:extLst>
        </xdr:cNvPr>
        <xdr:cNvSpPr/>
      </xdr:nvSpPr>
      <xdr:spPr>
        <a:xfrm>
          <a:off x="8639175" y="997077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33" name="フローチャート: 判断 232">
          <a:extLst>
            <a:ext uri="{FF2B5EF4-FFF2-40B4-BE49-F238E27FC236}">
              <a16:creationId xmlns:a16="http://schemas.microsoft.com/office/drawing/2014/main" id="{5E5535B1-42CD-438E-8CFC-2C078B14E8DB}"/>
            </a:ext>
          </a:extLst>
        </xdr:cNvPr>
        <xdr:cNvSpPr/>
      </xdr:nvSpPr>
      <xdr:spPr>
        <a:xfrm>
          <a:off x="7839075" y="997394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139700</xdr:rowOff>
    </xdr:from>
    <xdr:to>
      <xdr:col>41</xdr:col>
      <xdr:colOff>101600</xdr:colOff>
      <xdr:row>62</xdr:row>
      <xdr:rowOff>69850</xdr:rowOff>
    </xdr:to>
    <xdr:sp macro="" textlink="">
      <xdr:nvSpPr>
        <xdr:cNvPr id="234" name="フローチャート: 判断 233">
          <a:extLst>
            <a:ext uri="{FF2B5EF4-FFF2-40B4-BE49-F238E27FC236}">
              <a16:creationId xmlns:a16="http://schemas.microsoft.com/office/drawing/2014/main" id="{033A5C65-1EFC-4B6A-BF6E-702998A7638D}"/>
            </a:ext>
          </a:extLst>
        </xdr:cNvPr>
        <xdr:cNvSpPr/>
      </xdr:nvSpPr>
      <xdr:spPr>
        <a:xfrm>
          <a:off x="7029450" y="100298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74930</xdr:rowOff>
    </xdr:from>
    <xdr:to>
      <xdr:col>36</xdr:col>
      <xdr:colOff>165100</xdr:colOff>
      <xdr:row>62</xdr:row>
      <xdr:rowOff>5080</xdr:rowOff>
    </xdr:to>
    <xdr:sp macro="" textlink="">
      <xdr:nvSpPr>
        <xdr:cNvPr id="235" name="フローチャート: 判断 234">
          <a:extLst>
            <a:ext uri="{FF2B5EF4-FFF2-40B4-BE49-F238E27FC236}">
              <a16:creationId xmlns:a16="http://schemas.microsoft.com/office/drawing/2014/main" id="{6701F13F-75E3-498E-A846-2BC0D850E62A}"/>
            </a:ext>
          </a:extLst>
        </xdr:cNvPr>
        <xdr:cNvSpPr/>
      </xdr:nvSpPr>
      <xdr:spPr>
        <a:xfrm>
          <a:off x="6238875" y="996188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9A188259-E4E6-48EB-9C22-25108F16E65C}"/>
            </a:ext>
          </a:extLst>
        </xdr:cNvPr>
        <xdr:cNvSpPr txBox="1"/>
      </xdr:nvSpPr>
      <xdr:spPr>
        <a:xfrm>
          <a:off x="92583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35B9B896-E954-47C4-878F-8E1129A16E0C}"/>
            </a:ext>
          </a:extLst>
        </xdr:cNvPr>
        <xdr:cNvSpPr txBox="1"/>
      </xdr:nvSpPr>
      <xdr:spPr>
        <a:xfrm>
          <a:off x="85153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A3AF6B3D-9A2D-46AC-B814-31FDC56FC832}"/>
            </a:ext>
          </a:extLst>
        </xdr:cNvPr>
        <xdr:cNvSpPr txBox="1"/>
      </xdr:nvSpPr>
      <xdr:spPr>
        <a:xfrm>
          <a:off x="77152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959491BE-4BA9-48AD-AC53-FCB226E5A774}"/>
            </a:ext>
          </a:extLst>
        </xdr:cNvPr>
        <xdr:cNvSpPr txBox="1"/>
      </xdr:nvSpPr>
      <xdr:spPr>
        <a:xfrm>
          <a:off x="6905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84711734-7DB3-4293-A077-08E14C467959}"/>
            </a:ext>
          </a:extLst>
        </xdr:cNvPr>
        <xdr:cNvSpPr txBox="1"/>
      </xdr:nvSpPr>
      <xdr:spPr>
        <a:xfrm>
          <a:off x="61150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82550</xdr:rowOff>
    </xdr:from>
    <xdr:to>
      <xdr:col>55</xdr:col>
      <xdr:colOff>50800</xdr:colOff>
      <xdr:row>61</xdr:row>
      <xdr:rowOff>12700</xdr:rowOff>
    </xdr:to>
    <xdr:sp macro="" textlink="">
      <xdr:nvSpPr>
        <xdr:cNvPr id="241" name="楕円 240">
          <a:extLst>
            <a:ext uri="{FF2B5EF4-FFF2-40B4-BE49-F238E27FC236}">
              <a16:creationId xmlns:a16="http://schemas.microsoft.com/office/drawing/2014/main" id="{7DF467E9-71F0-4606-B3C4-E293FE4A74F2}"/>
            </a:ext>
          </a:extLst>
        </xdr:cNvPr>
        <xdr:cNvSpPr/>
      </xdr:nvSpPr>
      <xdr:spPr>
        <a:xfrm>
          <a:off x="9401175" y="9810750"/>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105427</xdr:rowOff>
    </xdr:from>
    <xdr:ext cx="469744" cy="259045"/>
    <xdr:sp macro="" textlink="">
      <xdr:nvSpPr>
        <xdr:cNvPr id="242" name="【体育館・プール】&#10;一人当たり面積該当値テキスト">
          <a:extLst>
            <a:ext uri="{FF2B5EF4-FFF2-40B4-BE49-F238E27FC236}">
              <a16:creationId xmlns:a16="http://schemas.microsoft.com/office/drawing/2014/main" id="{158AB275-EFDF-4B83-8CE9-BEDBEBFC579F}"/>
            </a:ext>
          </a:extLst>
        </xdr:cNvPr>
        <xdr:cNvSpPr txBox="1"/>
      </xdr:nvSpPr>
      <xdr:spPr>
        <a:xfrm>
          <a:off x="9467850" y="9665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86360</xdr:rowOff>
    </xdr:from>
    <xdr:to>
      <xdr:col>50</xdr:col>
      <xdr:colOff>165100</xdr:colOff>
      <xdr:row>61</xdr:row>
      <xdr:rowOff>16510</xdr:rowOff>
    </xdr:to>
    <xdr:sp macro="" textlink="">
      <xdr:nvSpPr>
        <xdr:cNvPr id="243" name="楕円 242">
          <a:extLst>
            <a:ext uri="{FF2B5EF4-FFF2-40B4-BE49-F238E27FC236}">
              <a16:creationId xmlns:a16="http://schemas.microsoft.com/office/drawing/2014/main" id="{63BADC2A-77D0-4C3D-A2DA-450A334614F8}"/>
            </a:ext>
          </a:extLst>
        </xdr:cNvPr>
        <xdr:cNvSpPr/>
      </xdr:nvSpPr>
      <xdr:spPr>
        <a:xfrm>
          <a:off x="8639175" y="980821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133350</xdr:rowOff>
    </xdr:from>
    <xdr:to>
      <xdr:col>55</xdr:col>
      <xdr:colOff>0</xdr:colOff>
      <xdr:row>60</xdr:row>
      <xdr:rowOff>137160</xdr:rowOff>
    </xdr:to>
    <xdr:cxnSp macro="">
      <xdr:nvCxnSpPr>
        <xdr:cNvPr id="244" name="直線コネクタ 243">
          <a:extLst>
            <a:ext uri="{FF2B5EF4-FFF2-40B4-BE49-F238E27FC236}">
              <a16:creationId xmlns:a16="http://schemas.microsoft.com/office/drawing/2014/main" id="{D3DE9132-3743-4B4F-8E7E-6868FD507B7F}"/>
            </a:ext>
          </a:extLst>
        </xdr:cNvPr>
        <xdr:cNvCxnSpPr/>
      </xdr:nvCxnSpPr>
      <xdr:spPr>
        <a:xfrm flipV="1">
          <a:off x="8686800" y="9858375"/>
          <a:ext cx="742950" cy="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88265</xdr:rowOff>
    </xdr:from>
    <xdr:to>
      <xdr:col>46</xdr:col>
      <xdr:colOff>38100</xdr:colOff>
      <xdr:row>61</xdr:row>
      <xdr:rowOff>18415</xdr:rowOff>
    </xdr:to>
    <xdr:sp macro="" textlink="">
      <xdr:nvSpPr>
        <xdr:cNvPr id="245" name="楕円 244">
          <a:extLst>
            <a:ext uri="{FF2B5EF4-FFF2-40B4-BE49-F238E27FC236}">
              <a16:creationId xmlns:a16="http://schemas.microsoft.com/office/drawing/2014/main" id="{9EBE8F5D-31F9-4A87-9908-495F5710A396}"/>
            </a:ext>
          </a:extLst>
        </xdr:cNvPr>
        <xdr:cNvSpPr/>
      </xdr:nvSpPr>
      <xdr:spPr>
        <a:xfrm>
          <a:off x="7839075" y="981011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137160</xdr:rowOff>
    </xdr:from>
    <xdr:to>
      <xdr:col>50</xdr:col>
      <xdr:colOff>114300</xdr:colOff>
      <xdr:row>60</xdr:row>
      <xdr:rowOff>139065</xdr:rowOff>
    </xdr:to>
    <xdr:cxnSp macro="">
      <xdr:nvCxnSpPr>
        <xdr:cNvPr id="246" name="直線コネクタ 245">
          <a:extLst>
            <a:ext uri="{FF2B5EF4-FFF2-40B4-BE49-F238E27FC236}">
              <a16:creationId xmlns:a16="http://schemas.microsoft.com/office/drawing/2014/main" id="{FD2B994E-4BE8-456F-83A9-7376FD05B254}"/>
            </a:ext>
          </a:extLst>
        </xdr:cNvPr>
        <xdr:cNvCxnSpPr/>
      </xdr:nvCxnSpPr>
      <xdr:spPr>
        <a:xfrm flipV="1">
          <a:off x="7886700" y="9865360"/>
          <a:ext cx="8001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90170</xdr:rowOff>
    </xdr:from>
    <xdr:to>
      <xdr:col>41</xdr:col>
      <xdr:colOff>101600</xdr:colOff>
      <xdr:row>61</xdr:row>
      <xdr:rowOff>20320</xdr:rowOff>
    </xdr:to>
    <xdr:sp macro="" textlink="">
      <xdr:nvSpPr>
        <xdr:cNvPr id="247" name="楕円 246">
          <a:extLst>
            <a:ext uri="{FF2B5EF4-FFF2-40B4-BE49-F238E27FC236}">
              <a16:creationId xmlns:a16="http://schemas.microsoft.com/office/drawing/2014/main" id="{726F4FE8-4C1C-4D95-B0C5-88CC84316315}"/>
            </a:ext>
          </a:extLst>
        </xdr:cNvPr>
        <xdr:cNvSpPr/>
      </xdr:nvSpPr>
      <xdr:spPr>
        <a:xfrm>
          <a:off x="7029450" y="981202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139065</xdr:rowOff>
    </xdr:from>
    <xdr:to>
      <xdr:col>45</xdr:col>
      <xdr:colOff>177800</xdr:colOff>
      <xdr:row>60</xdr:row>
      <xdr:rowOff>140970</xdr:rowOff>
    </xdr:to>
    <xdr:cxnSp macro="">
      <xdr:nvCxnSpPr>
        <xdr:cNvPr id="248" name="直線コネクタ 247">
          <a:extLst>
            <a:ext uri="{FF2B5EF4-FFF2-40B4-BE49-F238E27FC236}">
              <a16:creationId xmlns:a16="http://schemas.microsoft.com/office/drawing/2014/main" id="{D1BB20D3-5BEA-4005-835E-0AD25D1B8B13}"/>
            </a:ext>
          </a:extLst>
        </xdr:cNvPr>
        <xdr:cNvCxnSpPr/>
      </xdr:nvCxnSpPr>
      <xdr:spPr>
        <a:xfrm flipV="1">
          <a:off x="7077075" y="9867265"/>
          <a:ext cx="809625"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86360</xdr:rowOff>
    </xdr:from>
    <xdr:to>
      <xdr:col>36</xdr:col>
      <xdr:colOff>165100</xdr:colOff>
      <xdr:row>61</xdr:row>
      <xdr:rowOff>16510</xdr:rowOff>
    </xdr:to>
    <xdr:sp macro="" textlink="">
      <xdr:nvSpPr>
        <xdr:cNvPr id="249" name="楕円 248">
          <a:extLst>
            <a:ext uri="{FF2B5EF4-FFF2-40B4-BE49-F238E27FC236}">
              <a16:creationId xmlns:a16="http://schemas.microsoft.com/office/drawing/2014/main" id="{0231EE39-6DF7-43BB-AB3D-A60244E3E540}"/>
            </a:ext>
          </a:extLst>
        </xdr:cNvPr>
        <xdr:cNvSpPr/>
      </xdr:nvSpPr>
      <xdr:spPr>
        <a:xfrm>
          <a:off x="6238875" y="980821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137160</xdr:rowOff>
    </xdr:from>
    <xdr:to>
      <xdr:col>41</xdr:col>
      <xdr:colOff>50800</xdr:colOff>
      <xdr:row>60</xdr:row>
      <xdr:rowOff>140970</xdr:rowOff>
    </xdr:to>
    <xdr:cxnSp macro="">
      <xdr:nvCxnSpPr>
        <xdr:cNvPr id="250" name="直線コネクタ 249">
          <a:extLst>
            <a:ext uri="{FF2B5EF4-FFF2-40B4-BE49-F238E27FC236}">
              <a16:creationId xmlns:a16="http://schemas.microsoft.com/office/drawing/2014/main" id="{B47ADCBD-3742-4371-BD77-FA5222247911}"/>
            </a:ext>
          </a:extLst>
        </xdr:cNvPr>
        <xdr:cNvCxnSpPr/>
      </xdr:nvCxnSpPr>
      <xdr:spPr>
        <a:xfrm>
          <a:off x="6286500" y="9865360"/>
          <a:ext cx="790575"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1922</xdr:rowOff>
    </xdr:from>
    <xdr:ext cx="469744" cy="259045"/>
    <xdr:sp macro="" textlink="">
      <xdr:nvSpPr>
        <xdr:cNvPr id="251" name="n_1aveValue【体育館・プール】&#10;一人当たり面積">
          <a:extLst>
            <a:ext uri="{FF2B5EF4-FFF2-40B4-BE49-F238E27FC236}">
              <a16:creationId xmlns:a16="http://schemas.microsoft.com/office/drawing/2014/main" id="{5D501595-A328-4DE4-A864-3DDC58E98706}"/>
            </a:ext>
          </a:extLst>
        </xdr:cNvPr>
        <xdr:cNvSpPr txBox="1"/>
      </xdr:nvSpPr>
      <xdr:spPr>
        <a:xfrm>
          <a:off x="8458277" y="10050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11447</xdr:rowOff>
    </xdr:from>
    <xdr:ext cx="469744" cy="259045"/>
    <xdr:sp macro="" textlink="">
      <xdr:nvSpPr>
        <xdr:cNvPr id="252" name="n_2aveValue【体育館・プール】&#10;一人当たり面積">
          <a:extLst>
            <a:ext uri="{FF2B5EF4-FFF2-40B4-BE49-F238E27FC236}">
              <a16:creationId xmlns:a16="http://schemas.microsoft.com/office/drawing/2014/main" id="{6E667091-7040-4C38-9A1C-73FC724849CF}"/>
            </a:ext>
          </a:extLst>
        </xdr:cNvPr>
        <xdr:cNvSpPr txBox="1"/>
      </xdr:nvSpPr>
      <xdr:spPr>
        <a:xfrm>
          <a:off x="7677227" y="1005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60977</xdr:rowOff>
    </xdr:from>
    <xdr:ext cx="469744" cy="259045"/>
    <xdr:sp macro="" textlink="">
      <xdr:nvSpPr>
        <xdr:cNvPr id="253" name="n_3aveValue【体育館・プール】&#10;一人当たり面積">
          <a:extLst>
            <a:ext uri="{FF2B5EF4-FFF2-40B4-BE49-F238E27FC236}">
              <a16:creationId xmlns:a16="http://schemas.microsoft.com/office/drawing/2014/main" id="{F01CD3E1-3C28-4081-AE71-C96DB4FF643F}"/>
            </a:ext>
          </a:extLst>
        </xdr:cNvPr>
        <xdr:cNvSpPr txBox="1"/>
      </xdr:nvSpPr>
      <xdr:spPr>
        <a:xfrm>
          <a:off x="6867602" y="1011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167657</xdr:rowOff>
    </xdr:from>
    <xdr:ext cx="469744" cy="259045"/>
    <xdr:sp macro="" textlink="">
      <xdr:nvSpPr>
        <xdr:cNvPr id="254" name="n_4aveValue【体育館・プール】&#10;一人当たり面積">
          <a:extLst>
            <a:ext uri="{FF2B5EF4-FFF2-40B4-BE49-F238E27FC236}">
              <a16:creationId xmlns:a16="http://schemas.microsoft.com/office/drawing/2014/main" id="{A7797AE4-A99A-4C89-972E-D1A0DD98A8DD}"/>
            </a:ext>
          </a:extLst>
        </xdr:cNvPr>
        <xdr:cNvSpPr txBox="1"/>
      </xdr:nvSpPr>
      <xdr:spPr>
        <a:xfrm>
          <a:off x="6067502" y="1005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33037</xdr:rowOff>
    </xdr:from>
    <xdr:ext cx="469744" cy="259045"/>
    <xdr:sp macro="" textlink="">
      <xdr:nvSpPr>
        <xdr:cNvPr id="255" name="n_1mainValue【体育館・プール】&#10;一人当たり面積">
          <a:extLst>
            <a:ext uri="{FF2B5EF4-FFF2-40B4-BE49-F238E27FC236}">
              <a16:creationId xmlns:a16="http://schemas.microsoft.com/office/drawing/2014/main" id="{B12D6C80-D5DF-4B16-8169-A1FB30CEA6EB}"/>
            </a:ext>
          </a:extLst>
        </xdr:cNvPr>
        <xdr:cNvSpPr txBox="1"/>
      </xdr:nvSpPr>
      <xdr:spPr>
        <a:xfrm>
          <a:off x="8458277" y="9592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34942</xdr:rowOff>
    </xdr:from>
    <xdr:ext cx="469744" cy="259045"/>
    <xdr:sp macro="" textlink="">
      <xdr:nvSpPr>
        <xdr:cNvPr id="256" name="n_2mainValue【体育館・プール】&#10;一人当たり面積">
          <a:extLst>
            <a:ext uri="{FF2B5EF4-FFF2-40B4-BE49-F238E27FC236}">
              <a16:creationId xmlns:a16="http://schemas.microsoft.com/office/drawing/2014/main" id="{4D49600B-22EC-4B8A-82D1-0F296A01155B}"/>
            </a:ext>
          </a:extLst>
        </xdr:cNvPr>
        <xdr:cNvSpPr txBox="1"/>
      </xdr:nvSpPr>
      <xdr:spPr>
        <a:xfrm>
          <a:off x="7677227" y="959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36847</xdr:rowOff>
    </xdr:from>
    <xdr:ext cx="469744" cy="259045"/>
    <xdr:sp macro="" textlink="">
      <xdr:nvSpPr>
        <xdr:cNvPr id="257" name="n_3mainValue【体育館・プール】&#10;一人当たり面積">
          <a:extLst>
            <a:ext uri="{FF2B5EF4-FFF2-40B4-BE49-F238E27FC236}">
              <a16:creationId xmlns:a16="http://schemas.microsoft.com/office/drawing/2014/main" id="{90D2A6B1-E5A5-4B05-A4B8-DEB742E438EF}"/>
            </a:ext>
          </a:extLst>
        </xdr:cNvPr>
        <xdr:cNvSpPr txBox="1"/>
      </xdr:nvSpPr>
      <xdr:spPr>
        <a:xfrm>
          <a:off x="6867602" y="959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33037</xdr:rowOff>
    </xdr:from>
    <xdr:ext cx="469744" cy="259045"/>
    <xdr:sp macro="" textlink="">
      <xdr:nvSpPr>
        <xdr:cNvPr id="258" name="n_4mainValue【体育館・プール】&#10;一人当たり面積">
          <a:extLst>
            <a:ext uri="{FF2B5EF4-FFF2-40B4-BE49-F238E27FC236}">
              <a16:creationId xmlns:a16="http://schemas.microsoft.com/office/drawing/2014/main" id="{6A38A53F-F318-43B7-97FA-414D941C1777}"/>
            </a:ext>
          </a:extLst>
        </xdr:cNvPr>
        <xdr:cNvSpPr txBox="1"/>
      </xdr:nvSpPr>
      <xdr:spPr>
        <a:xfrm>
          <a:off x="6067502" y="9592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D02F5DCB-3D98-411E-A459-349DD925CA2E}"/>
            </a:ext>
          </a:extLst>
        </xdr:cNvPr>
        <xdr:cNvSpPr/>
      </xdr:nvSpPr>
      <xdr:spPr>
        <a:xfrm>
          <a:off x="685800" y="111728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A5ECFAA4-C1ED-4B65-9CFE-098F4DF53E6B}"/>
            </a:ext>
          </a:extLst>
        </xdr:cNvPr>
        <xdr:cNvSpPr/>
      </xdr:nvSpPr>
      <xdr:spPr>
        <a:xfrm>
          <a:off x="8096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F1BA6703-CBE6-4112-A1BA-C8641F371EA1}"/>
            </a:ext>
          </a:extLst>
        </xdr:cNvPr>
        <xdr:cNvSpPr/>
      </xdr:nvSpPr>
      <xdr:spPr>
        <a:xfrm>
          <a:off x="8096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5E72F32C-30AD-404C-B87A-38AD94F024C3}"/>
            </a:ext>
          </a:extLst>
        </xdr:cNvPr>
        <xdr:cNvSpPr/>
      </xdr:nvSpPr>
      <xdr:spPr>
        <a:xfrm>
          <a:off x="17145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F75D8D93-D14D-4B1D-96EA-342421C49F52}"/>
            </a:ext>
          </a:extLst>
        </xdr:cNvPr>
        <xdr:cNvSpPr/>
      </xdr:nvSpPr>
      <xdr:spPr>
        <a:xfrm>
          <a:off x="17145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3347FD0B-A562-4A7B-84E5-7A6A8CA49C2A}"/>
            </a:ext>
          </a:extLst>
        </xdr:cNvPr>
        <xdr:cNvSpPr/>
      </xdr:nvSpPr>
      <xdr:spPr>
        <a:xfrm>
          <a:off x="27432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28CF3C7B-BBE6-4657-903B-A3BD6DFD6B9E}"/>
            </a:ext>
          </a:extLst>
        </xdr:cNvPr>
        <xdr:cNvSpPr/>
      </xdr:nvSpPr>
      <xdr:spPr>
        <a:xfrm>
          <a:off x="27432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F4E04AD3-6AC8-4B74-82E1-6DE34B337671}"/>
            </a:ext>
          </a:extLst>
        </xdr:cNvPr>
        <xdr:cNvSpPr/>
      </xdr:nvSpPr>
      <xdr:spPr>
        <a:xfrm>
          <a:off x="685800" y="122491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6A13F93B-38B7-4FC5-8984-429EC4241C6B}"/>
            </a:ext>
          </a:extLst>
        </xdr:cNvPr>
        <xdr:cNvSpPr txBox="1"/>
      </xdr:nvSpPr>
      <xdr:spPr>
        <a:xfrm>
          <a:off x="666750"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FCC51B5F-8F5F-4193-B50E-2EA5724AB7C0}"/>
            </a:ext>
          </a:extLst>
        </xdr:cNvPr>
        <xdr:cNvCxnSpPr/>
      </xdr:nvCxnSpPr>
      <xdr:spPr>
        <a:xfrm>
          <a:off x="685800" y="14411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F2F7E975-E26B-4005-BCC1-FB62ACEB2AAC}"/>
            </a:ext>
          </a:extLst>
        </xdr:cNvPr>
        <xdr:cNvSpPr txBox="1"/>
      </xdr:nvSpPr>
      <xdr:spPr>
        <a:xfrm>
          <a:off x="278946" y="1426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5E83FCD9-CD76-4097-A764-23E15A3E9B8B}"/>
            </a:ext>
          </a:extLst>
        </xdr:cNvPr>
        <xdr:cNvCxnSpPr/>
      </xdr:nvCxnSpPr>
      <xdr:spPr>
        <a:xfrm>
          <a:off x="685800" y="13973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5EB1406E-A586-469F-A6E9-DB9DC7D398B7}"/>
            </a:ext>
          </a:extLst>
        </xdr:cNvPr>
        <xdr:cNvSpPr txBox="1"/>
      </xdr:nvSpPr>
      <xdr:spPr>
        <a:xfrm>
          <a:off x="278946" y="13837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22D996CC-7D4A-4629-981C-144B3A268553}"/>
            </a:ext>
          </a:extLst>
        </xdr:cNvPr>
        <xdr:cNvCxnSpPr/>
      </xdr:nvCxnSpPr>
      <xdr:spPr>
        <a:xfrm>
          <a:off x="685800" y="1354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BC68FD30-F025-4A3D-8162-8BA7F0032DC7}"/>
            </a:ext>
          </a:extLst>
        </xdr:cNvPr>
        <xdr:cNvSpPr txBox="1"/>
      </xdr:nvSpPr>
      <xdr:spPr>
        <a:xfrm>
          <a:off x="339891" y="13408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576CD7D0-87C0-4C3D-8F02-D41217650FA8}"/>
            </a:ext>
          </a:extLst>
        </xdr:cNvPr>
        <xdr:cNvCxnSpPr/>
      </xdr:nvCxnSpPr>
      <xdr:spPr>
        <a:xfrm>
          <a:off x="685800" y="131159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27E62D23-54AE-42FA-8EBE-152E4609A3A2}"/>
            </a:ext>
          </a:extLst>
        </xdr:cNvPr>
        <xdr:cNvSpPr txBox="1"/>
      </xdr:nvSpPr>
      <xdr:spPr>
        <a:xfrm>
          <a:off x="339891" y="1297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1390ED04-9B47-40B5-A3FA-3274AB3A8818}"/>
            </a:ext>
          </a:extLst>
        </xdr:cNvPr>
        <xdr:cNvCxnSpPr/>
      </xdr:nvCxnSpPr>
      <xdr:spPr>
        <a:xfrm>
          <a:off x="685800" y="126777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F5AC24E3-746F-415C-A10A-52E9B6C97897}"/>
            </a:ext>
          </a:extLst>
        </xdr:cNvPr>
        <xdr:cNvSpPr txBox="1"/>
      </xdr:nvSpPr>
      <xdr:spPr>
        <a:xfrm>
          <a:off x="339891" y="125419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BF6A6471-CD50-407C-9521-F735B217C442}"/>
            </a:ext>
          </a:extLst>
        </xdr:cNvPr>
        <xdr:cNvCxnSpPr/>
      </xdr:nvCxnSpPr>
      <xdr:spPr>
        <a:xfrm>
          <a:off x="685800" y="12249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B0D33C29-7E8A-4F53-A70F-2CC1FD9BA32A}"/>
            </a:ext>
          </a:extLst>
        </xdr:cNvPr>
        <xdr:cNvSpPr txBox="1"/>
      </xdr:nvSpPr>
      <xdr:spPr>
        <a:xfrm>
          <a:off x="339891" y="1211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a:extLst>
            <a:ext uri="{FF2B5EF4-FFF2-40B4-BE49-F238E27FC236}">
              <a16:creationId xmlns:a16="http://schemas.microsoft.com/office/drawing/2014/main" id="{49D51A44-109F-42C8-A97D-4902C3A91FE3}"/>
            </a:ext>
          </a:extLst>
        </xdr:cNvPr>
        <xdr:cNvSpPr/>
      </xdr:nvSpPr>
      <xdr:spPr>
        <a:xfrm>
          <a:off x="685800" y="122491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81535</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55C9EED6-0138-44B3-A6C0-D7A4D3FAB62D}"/>
            </a:ext>
          </a:extLst>
        </xdr:cNvPr>
        <xdr:cNvCxnSpPr/>
      </xdr:nvCxnSpPr>
      <xdr:spPr>
        <a:xfrm flipV="1">
          <a:off x="4180840" y="12724385"/>
          <a:ext cx="0" cy="1248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福祉施設】&#10;有形固定資産減価償却率最小値テキスト">
          <a:extLst>
            <a:ext uri="{FF2B5EF4-FFF2-40B4-BE49-F238E27FC236}">
              <a16:creationId xmlns:a16="http://schemas.microsoft.com/office/drawing/2014/main" id="{F13E7A89-2EBE-46FF-A751-5ADFAB1D5F0F}"/>
            </a:ext>
          </a:extLst>
        </xdr:cNvPr>
        <xdr:cNvSpPr txBox="1"/>
      </xdr:nvSpPr>
      <xdr:spPr>
        <a:xfrm>
          <a:off x="4219575" y="1398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8C0E7BA3-710D-46B3-A215-3B6AFD46E056}"/>
            </a:ext>
          </a:extLst>
        </xdr:cNvPr>
        <xdr:cNvCxnSpPr/>
      </xdr:nvCxnSpPr>
      <xdr:spPr>
        <a:xfrm>
          <a:off x="4105275" y="139731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28212</xdr:rowOff>
    </xdr:from>
    <xdr:ext cx="405111" cy="259045"/>
    <xdr:sp macro="" textlink="">
      <xdr:nvSpPr>
        <xdr:cNvPr id="284" name="【福祉施設】&#10;有形固定資産減価償却率最大値テキスト">
          <a:extLst>
            <a:ext uri="{FF2B5EF4-FFF2-40B4-BE49-F238E27FC236}">
              <a16:creationId xmlns:a16="http://schemas.microsoft.com/office/drawing/2014/main" id="{C326A392-2AB5-431F-A338-582F49443652}"/>
            </a:ext>
          </a:extLst>
        </xdr:cNvPr>
        <xdr:cNvSpPr txBox="1"/>
      </xdr:nvSpPr>
      <xdr:spPr>
        <a:xfrm>
          <a:off x="4219575" y="12509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81535</xdr:rowOff>
    </xdr:from>
    <xdr:to>
      <xdr:col>24</xdr:col>
      <xdr:colOff>152400</xdr:colOff>
      <xdr:row>78</xdr:row>
      <xdr:rowOff>81535</xdr:rowOff>
    </xdr:to>
    <xdr:cxnSp macro="">
      <xdr:nvCxnSpPr>
        <xdr:cNvPr id="285" name="直線コネクタ 284">
          <a:extLst>
            <a:ext uri="{FF2B5EF4-FFF2-40B4-BE49-F238E27FC236}">
              <a16:creationId xmlns:a16="http://schemas.microsoft.com/office/drawing/2014/main" id="{E0E85574-A202-40BC-A27B-381BDD5D6215}"/>
            </a:ext>
          </a:extLst>
        </xdr:cNvPr>
        <xdr:cNvCxnSpPr/>
      </xdr:nvCxnSpPr>
      <xdr:spPr>
        <a:xfrm>
          <a:off x="4105275" y="1272438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134890</xdr:rowOff>
    </xdr:from>
    <xdr:ext cx="405111" cy="259045"/>
    <xdr:sp macro="" textlink="">
      <xdr:nvSpPr>
        <xdr:cNvPr id="286" name="【福祉施設】&#10;有形固定資産減価償却率平均値テキスト">
          <a:extLst>
            <a:ext uri="{FF2B5EF4-FFF2-40B4-BE49-F238E27FC236}">
              <a16:creationId xmlns:a16="http://schemas.microsoft.com/office/drawing/2014/main" id="{A7A42199-92C2-4991-8FE0-52DF26327F78}"/>
            </a:ext>
          </a:extLst>
        </xdr:cNvPr>
        <xdr:cNvSpPr txBox="1"/>
      </xdr:nvSpPr>
      <xdr:spPr>
        <a:xfrm>
          <a:off x="4219575" y="130984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156463</xdr:rowOff>
    </xdr:from>
    <xdr:to>
      <xdr:col>24</xdr:col>
      <xdr:colOff>114300</xdr:colOff>
      <xdr:row>81</xdr:row>
      <xdr:rowOff>86613</xdr:rowOff>
    </xdr:to>
    <xdr:sp macro="" textlink="">
      <xdr:nvSpPr>
        <xdr:cNvPr id="287" name="フローチャート: 判断 286">
          <a:extLst>
            <a:ext uri="{FF2B5EF4-FFF2-40B4-BE49-F238E27FC236}">
              <a16:creationId xmlns:a16="http://schemas.microsoft.com/office/drawing/2014/main" id="{330F9F35-DE5F-46A2-BD12-D2C41AC8673E}"/>
            </a:ext>
          </a:extLst>
        </xdr:cNvPr>
        <xdr:cNvSpPr/>
      </xdr:nvSpPr>
      <xdr:spPr>
        <a:xfrm>
          <a:off x="4124325" y="13123163"/>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44450</xdr:rowOff>
    </xdr:from>
    <xdr:to>
      <xdr:col>20</xdr:col>
      <xdr:colOff>38100</xdr:colOff>
      <xdr:row>81</xdr:row>
      <xdr:rowOff>146050</xdr:rowOff>
    </xdr:to>
    <xdr:sp macro="" textlink="">
      <xdr:nvSpPr>
        <xdr:cNvPr id="288" name="フローチャート: 判断 287">
          <a:extLst>
            <a:ext uri="{FF2B5EF4-FFF2-40B4-BE49-F238E27FC236}">
              <a16:creationId xmlns:a16="http://schemas.microsoft.com/office/drawing/2014/main" id="{2588FAE2-1DBA-40F9-A20A-872C3E1D090D}"/>
            </a:ext>
          </a:extLst>
        </xdr:cNvPr>
        <xdr:cNvSpPr/>
      </xdr:nvSpPr>
      <xdr:spPr>
        <a:xfrm>
          <a:off x="3381375" y="1317307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xdr:rowOff>
    </xdr:from>
    <xdr:to>
      <xdr:col>15</xdr:col>
      <xdr:colOff>101600</xdr:colOff>
      <xdr:row>81</xdr:row>
      <xdr:rowOff>114046</xdr:rowOff>
    </xdr:to>
    <xdr:sp macro="" textlink="">
      <xdr:nvSpPr>
        <xdr:cNvPr id="289" name="フローチャート: 判断 288">
          <a:extLst>
            <a:ext uri="{FF2B5EF4-FFF2-40B4-BE49-F238E27FC236}">
              <a16:creationId xmlns:a16="http://schemas.microsoft.com/office/drawing/2014/main" id="{2ED00233-33C0-4E26-8624-9D924B2B8F24}"/>
            </a:ext>
          </a:extLst>
        </xdr:cNvPr>
        <xdr:cNvSpPr/>
      </xdr:nvSpPr>
      <xdr:spPr>
        <a:xfrm>
          <a:off x="2571750" y="1313472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147320</xdr:rowOff>
    </xdr:from>
    <xdr:to>
      <xdr:col>10</xdr:col>
      <xdr:colOff>165100</xdr:colOff>
      <xdr:row>81</xdr:row>
      <xdr:rowOff>77470</xdr:rowOff>
    </xdr:to>
    <xdr:sp macro="" textlink="">
      <xdr:nvSpPr>
        <xdr:cNvPr id="290" name="フローチャート: 判断 289">
          <a:extLst>
            <a:ext uri="{FF2B5EF4-FFF2-40B4-BE49-F238E27FC236}">
              <a16:creationId xmlns:a16="http://schemas.microsoft.com/office/drawing/2014/main" id="{20CEFAE1-E3BA-41BA-94C7-B57AEF78F4D6}"/>
            </a:ext>
          </a:extLst>
        </xdr:cNvPr>
        <xdr:cNvSpPr/>
      </xdr:nvSpPr>
      <xdr:spPr>
        <a:xfrm>
          <a:off x="1781175" y="1310767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30735</xdr:rowOff>
    </xdr:from>
    <xdr:to>
      <xdr:col>6</xdr:col>
      <xdr:colOff>38100</xdr:colOff>
      <xdr:row>80</xdr:row>
      <xdr:rowOff>132335</xdr:rowOff>
    </xdr:to>
    <xdr:sp macro="" textlink="">
      <xdr:nvSpPr>
        <xdr:cNvPr id="291" name="フローチャート: 判断 290">
          <a:extLst>
            <a:ext uri="{FF2B5EF4-FFF2-40B4-BE49-F238E27FC236}">
              <a16:creationId xmlns:a16="http://schemas.microsoft.com/office/drawing/2014/main" id="{2B2A7C5B-17BD-45C3-994E-F61A85C4C791}"/>
            </a:ext>
          </a:extLst>
        </xdr:cNvPr>
        <xdr:cNvSpPr/>
      </xdr:nvSpPr>
      <xdr:spPr>
        <a:xfrm>
          <a:off x="981075" y="1299108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D03D7DCF-1E96-41C9-87B7-AD470C6DDF2B}"/>
            </a:ext>
          </a:extLst>
        </xdr:cNvPr>
        <xdr:cNvSpPr txBox="1"/>
      </xdr:nvSpPr>
      <xdr:spPr>
        <a:xfrm>
          <a:off x="40100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C7727E84-0278-4CE7-94D3-705255917B7D}"/>
            </a:ext>
          </a:extLst>
        </xdr:cNvPr>
        <xdr:cNvSpPr txBox="1"/>
      </xdr:nvSpPr>
      <xdr:spPr>
        <a:xfrm>
          <a:off x="32575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AFA07A69-A5F1-4836-886F-8927BE88BE8A}"/>
            </a:ext>
          </a:extLst>
        </xdr:cNvPr>
        <xdr:cNvSpPr txBox="1"/>
      </xdr:nvSpPr>
      <xdr:spPr>
        <a:xfrm>
          <a:off x="24479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34D682C3-AE7C-44FD-B4C4-C1045119661D}"/>
            </a:ext>
          </a:extLst>
        </xdr:cNvPr>
        <xdr:cNvSpPr txBox="1"/>
      </xdr:nvSpPr>
      <xdr:spPr>
        <a:xfrm>
          <a:off x="16573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8B3F5ED0-8F78-4DFE-86E9-84F4BDEEC09D}"/>
            </a:ext>
          </a:extLst>
        </xdr:cNvPr>
        <xdr:cNvSpPr txBox="1"/>
      </xdr:nvSpPr>
      <xdr:spPr>
        <a:xfrm>
          <a:off x="8572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5587</xdr:rowOff>
    </xdr:from>
    <xdr:to>
      <xdr:col>24</xdr:col>
      <xdr:colOff>114300</xdr:colOff>
      <xdr:row>80</xdr:row>
      <xdr:rowOff>107187</xdr:rowOff>
    </xdr:to>
    <xdr:sp macro="" textlink="">
      <xdr:nvSpPr>
        <xdr:cNvPr id="297" name="楕円 296">
          <a:extLst>
            <a:ext uri="{FF2B5EF4-FFF2-40B4-BE49-F238E27FC236}">
              <a16:creationId xmlns:a16="http://schemas.microsoft.com/office/drawing/2014/main" id="{E28A452A-65EF-4F36-AABD-F76D8E270E82}"/>
            </a:ext>
          </a:extLst>
        </xdr:cNvPr>
        <xdr:cNvSpPr/>
      </xdr:nvSpPr>
      <xdr:spPr>
        <a:xfrm>
          <a:off x="4124325" y="1297228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28464</xdr:rowOff>
    </xdr:from>
    <xdr:ext cx="405111" cy="259045"/>
    <xdr:sp macro="" textlink="">
      <xdr:nvSpPr>
        <xdr:cNvPr id="298" name="【福祉施設】&#10;有形固定資産減価償却率該当値テキスト">
          <a:extLst>
            <a:ext uri="{FF2B5EF4-FFF2-40B4-BE49-F238E27FC236}">
              <a16:creationId xmlns:a16="http://schemas.microsoft.com/office/drawing/2014/main" id="{09E776C1-B5BA-40F1-B3C4-E39F6A83B9EA}"/>
            </a:ext>
          </a:extLst>
        </xdr:cNvPr>
        <xdr:cNvSpPr txBox="1"/>
      </xdr:nvSpPr>
      <xdr:spPr>
        <a:xfrm>
          <a:off x="4219575" y="12833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124461</xdr:rowOff>
    </xdr:from>
    <xdr:to>
      <xdr:col>20</xdr:col>
      <xdr:colOff>38100</xdr:colOff>
      <xdr:row>80</xdr:row>
      <xdr:rowOff>54611</xdr:rowOff>
    </xdr:to>
    <xdr:sp macro="" textlink="">
      <xdr:nvSpPr>
        <xdr:cNvPr id="299" name="楕円 298">
          <a:extLst>
            <a:ext uri="{FF2B5EF4-FFF2-40B4-BE49-F238E27FC236}">
              <a16:creationId xmlns:a16="http://schemas.microsoft.com/office/drawing/2014/main" id="{C49AD7F9-EAA3-40AB-BB51-839D31007C21}"/>
            </a:ext>
          </a:extLst>
        </xdr:cNvPr>
        <xdr:cNvSpPr/>
      </xdr:nvSpPr>
      <xdr:spPr>
        <a:xfrm>
          <a:off x="3381375" y="1292288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3811</xdr:rowOff>
    </xdr:from>
    <xdr:to>
      <xdr:col>24</xdr:col>
      <xdr:colOff>63500</xdr:colOff>
      <xdr:row>80</xdr:row>
      <xdr:rowOff>56387</xdr:rowOff>
    </xdr:to>
    <xdr:cxnSp macro="">
      <xdr:nvCxnSpPr>
        <xdr:cNvPr id="300" name="直線コネクタ 299">
          <a:extLst>
            <a:ext uri="{FF2B5EF4-FFF2-40B4-BE49-F238E27FC236}">
              <a16:creationId xmlns:a16="http://schemas.microsoft.com/office/drawing/2014/main" id="{A5EE3629-ABAB-4183-8C1D-C09BD2353242}"/>
            </a:ext>
          </a:extLst>
        </xdr:cNvPr>
        <xdr:cNvCxnSpPr/>
      </xdr:nvCxnSpPr>
      <xdr:spPr>
        <a:xfrm>
          <a:off x="3429000" y="12970511"/>
          <a:ext cx="752475" cy="49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110744</xdr:rowOff>
    </xdr:from>
    <xdr:to>
      <xdr:col>15</xdr:col>
      <xdr:colOff>101600</xdr:colOff>
      <xdr:row>80</xdr:row>
      <xdr:rowOff>40894</xdr:rowOff>
    </xdr:to>
    <xdr:sp macro="" textlink="">
      <xdr:nvSpPr>
        <xdr:cNvPr id="301" name="楕円 300">
          <a:extLst>
            <a:ext uri="{FF2B5EF4-FFF2-40B4-BE49-F238E27FC236}">
              <a16:creationId xmlns:a16="http://schemas.microsoft.com/office/drawing/2014/main" id="{23C4A1C4-4F9B-4DD8-BC96-98F7086A25E5}"/>
            </a:ext>
          </a:extLst>
        </xdr:cNvPr>
        <xdr:cNvSpPr/>
      </xdr:nvSpPr>
      <xdr:spPr>
        <a:xfrm>
          <a:off x="2571750" y="12909169"/>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161544</xdr:rowOff>
    </xdr:from>
    <xdr:to>
      <xdr:col>19</xdr:col>
      <xdr:colOff>177800</xdr:colOff>
      <xdr:row>80</xdr:row>
      <xdr:rowOff>3811</xdr:rowOff>
    </xdr:to>
    <xdr:cxnSp macro="">
      <xdr:nvCxnSpPr>
        <xdr:cNvPr id="302" name="直線コネクタ 301">
          <a:extLst>
            <a:ext uri="{FF2B5EF4-FFF2-40B4-BE49-F238E27FC236}">
              <a16:creationId xmlns:a16="http://schemas.microsoft.com/office/drawing/2014/main" id="{7F2EEA86-7E94-4022-A7F8-7D07F202440B}"/>
            </a:ext>
          </a:extLst>
        </xdr:cNvPr>
        <xdr:cNvCxnSpPr/>
      </xdr:nvCxnSpPr>
      <xdr:spPr>
        <a:xfrm>
          <a:off x="2619375" y="12966319"/>
          <a:ext cx="809625" cy="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62737</xdr:rowOff>
    </xdr:from>
    <xdr:to>
      <xdr:col>10</xdr:col>
      <xdr:colOff>165100</xdr:colOff>
      <xdr:row>79</xdr:row>
      <xdr:rowOff>164337</xdr:rowOff>
    </xdr:to>
    <xdr:sp macro="" textlink="">
      <xdr:nvSpPr>
        <xdr:cNvPr id="303" name="楕円 302">
          <a:extLst>
            <a:ext uri="{FF2B5EF4-FFF2-40B4-BE49-F238E27FC236}">
              <a16:creationId xmlns:a16="http://schemas.microsoft.com/office/drawing/2014/main" id="{487D9940-3A83-4AE7-9A4E-170554DDADCE}"/>
            </a:ext>
          </a:extLst>
        </xdr:cNvPr>
        <xdr:cNvSpPr/>
      </xdr:nvSpPr>
      <xdr:spPr>
        <a:xfrm>
          <a:off x="1781175" y="1286751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113537</xdr:rowOff>
    </xdr:from>
    <xdr:to>
      <xdr:col>15</xdr:col>
      <xdr:colOff>50800</xdr:colOff>
      <xdr:row>79</xdr:row>
      <xdr:rowOff>161544</xdr:rowOff>
    </xdr:to>
    <xdr:cxnSp macro="">
      <xdr:nvCxnSpPr>
        <xdr:cNvPr id="304" name="直線コネクタ 303">
          <a:extLst>
            <a:ext uri="{FF2B5EF4-FFF2-40B4-BE49-F238E27FC236}">
              <a16:creationId xmlns:a16="http://schemas.microsoft.com/office/drawing/2014/main" id="{102F8FB0-A47F-483A-9E90-29E5C4D3BDF2}"/>
            </a:ext>
          </a:extLst>
        </xdr:cNvPr>
        <xdr:cNvCxnSpPr/>
      </xdr:nvCxnSpPr>
      <xdr:spPr>
        <a:xfrm>
          <a:off x="1828800" y="12915137"/>
          <a:ext cx="790575" cy="51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119887</xdr:rowOff>
    </xdr:from>
    <xdr:to>
      <xdr:col>6</xdr:col>
      <xdr:colOff>38100</xdr:colOff>
      <xdr:row>79</xdr:row>
      <xdr:rowOff>50037</xdr:rowOff>
    </xdr:to>
    <xdr:sp macro="" textlink="">
      <xdr:nvSpPr>
        <xdr:cNvPr id="305" name="楕円 304">
          <a:extLst>
            <a:ext uri="{FF2B5EF4-FFF2-40B4-BE49-F238E27FC236}">
              <a16:creationId xmlns:a16="http://schemas.microsoft.com/office/drawing/2014/main" id="{426854B3-BAD8-4148-8E0F-0FBE6D469E1B}"/>
            </a:ext>
          </a:extLst>
        </xdr:cNvPr>
        <xdr:cNvSpPr/>
      </xdr:nvSpPr>
      <xdr:spPr>
        <a:xfrm>
          <a:off x="981075" y="12762737"/>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170687</xdr:rowOff>
    </xdr:from>
    <xdr:to>
      <xdr:col>10</xdr:col>
      <xdr:colOff>114300</xdr:colOff>
      <xdr:row>79</xdr:row>
      <xdr:rowOff>113537</xdr:rowOff>
    </xdr:to>
    <xdr:cxnSp macro="">
      <xdr:nvCxnSpPr>
        <xdr:cNvPr id="306" name="直線コネクタ 305">
          <a:extLst>
            <a:ext uri="{FF2B5EF4-FFF2-40B4-BE49-F238E27FC236}">
              <a16:creationId xmlns:a16="http://schemas.microsoft.com/office/drawing/2014/main" id="{90C28C6B-8445-4C01-A714-94A6B1B4ECD4}"/>
            </a:ext>
          </a:extLst>
        </xdr:cNvPr>
        <xdr:cNvCxnSpPr/>
      </xdr:nvCxnSpPr>
      <xdr:spPr>
        <a:xfrm>
          <a:off x="1028700" y="12800837"/>
          <a:ext cx="8001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137177</xdr:rowOff>
    </xdr:from>
    <xdr:ext cx="405111" cy="259045"/>
    <xdr:sp macro="" textlink="">
      <xdr:nvSpPr>
        <xdr:cNvPr id="307" name="n_1aveValue【福祉施設】&#10;有形固定資産減価償却率">
          <a:extLst>
            <a:ext uri="{FF2B5EF4-FFF2-40B4-BE49-F238E27FC236}">
              <a16:creationId xmlns:a16="http://schemas.microsoft.com/office/drawing/2014/main" id="{355D30A2-28EC-498D-8F7C-94FFFE1714FC}"/>
            </a:ext>
          </a:extLst>
        </xdr:cNvPr>
        <xdr:cNvSpPr txBox="1"/>
      </xdr:nvSpPr>
      <xdr:spPr>
        <a:xfrm>
          <a:off x="3239144" y="13265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105173</xdr:rowOff>
    </xdr:from>
    <xdr:ext cx="405111" cy="259045"/>
    <xdr:sp macro="" textlink="">
      <xdr:nvSpPr>
        <xdr:cNvPr id="308" name="n_2aveValue【福祉施設】&#10;有形固定資産減価償却率">
          <a:extLst>
            <a:ext uri="{FF2B5EF4-FFF2-40B4-BE49-F238E27FC236}">
              <a16:creationId xmlns:a16="http://schemas.microsoft.com/office/drawing/2014/main" id="{C631C0A4-3189-4214-A74B-4BA6B607A024}"/>
            </a:ext>
          </a:extLst>
        </xdr:cNvPr>
        <xdr:cNvSpPr txBox="1"/>
      </xdr:nvSpPr>
      <xdr:spPr>
        <a:xfrm>
          <a:off x="2439044" y="13227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68597</xdr:rowOff>
    </xdr:from>
    <xdr:ext cx="405111" cy="259045"/>
    <xdr:sp macro="" textlink="">
      <xdr:nvSpPr>
        <xdr:cNvPr id="309" name="n_3aveValue【福祉施設】&#10;有形固定資産減価償却率">
          <a:extLst>
            <a:ext uri="{FF2B5EF4-FFF2-40B4-BE49-F238E27FC236}">
              <a16:creationId xmlns:a16="http://schemas.microsoft.com/office/drawing/2014/main" id="{00970ECD-F2D8-4A07-9FF6-6BB845FF9788}"/>
            </a:ext>
          </a:extLst>
        </xdr:cNvPr>
        <xdr:cNvSpPr txBox="1"/>
      </xdr:nvSpPr>
      <xdr:spPr>
        <a:xfrm>
          <a:off x="1648469" y="1319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123462</xdr:rowOff>
    </xdr:from>
    <xdr:ext cx="405111" cy="259045"/>
    <xdr:sp macro="" textlink="">
      <xdr:nvSpPr>
        <xdr:cNvPr id="310" name="n_4aveValue【福祉施設】&#10;有形固定資産減価償却率">
          <a:extLst>
            <a:ext uri="{FF2B5EF4-FFF2-40B4-BE49-F238E27FC236}">
              <a16:creationId xmlns:a16="http://schemas.microsoft.com/office/drawing/2014/main" id="{6726F404-2FB9-44E5-82E3-488F89447CEF}"/>
            </a:ext>
          </a:extLst>
        </xdr:cNvPr>
        <xdr:cNvSpPr txBox="1"/>
      </xdr:nvSpPr>
      <xdr:spPr>
        <a:xfrm>
          <a:off x="848369" y="13090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71138</xdr:rowOff>
    </xdr:from>
    <xdr:ext cx="405111" cy="259045"/>
    <xdr:sp macro="" textlink="">
      <xdr:nvSpPr>
        <xdr:cNvPr id="311" name="n_1mainValue【福祉施設】&#10;有形固定資産減価償却率">
          <a:extLst>
            <a:ext uri="{FF2B5EF4-FFF2-40B4-BE49-F238E27FC236}">
              <a16:creationId xmlns:a16="http://schemas.microsoft.com/office/drawing/2014/main" id="{C3DB2FC7-893A-4763-B414-72605221C6E7}"/>
            </a:ext>
          </a:extLst>
        </xdr:cNvPr>
        <xdr:cNvSpPr txBox="1"/>
      </xdr:nvSpPr>
      <xdr:spPr>
        <a:xfrm>
          <a:off x="3239144" y="12707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57421</xdr:rowOff>
    </xdr:from>
    <xdr:ext cx="405111" cy="259045"/>
    <xdr:sp macro="" textlink="">
      <xdr:nvSpPr>
        <xdr:cNvPr id="312" name="n_2mainValue【福祉施設】&#10;有形固定資産減価償却率">
          <a:extLst>
            <a:ext uri="{FF2B5EF4-FFF2-40B4-BE49-F238E27FC236}">
              <a16:creationId xmlns:a16="http://schemas.microsoft.com/office/drawing/2014/main" id="{AEF63170-676D-44DA-A140-9086ED1236C1}"/>
            </a:ext>
          </a:extLst>
        </xdr:cNvPr>
        <xdr:cNvSpPr txBox="1"/>
      </xdr:nvSpPr>
      <xdr:spPr>
        <a:xfrm>
          <a:off x="2439044" y="12697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9414</xdr:rowOff>
    </xdr:from>
    <xdr:ext cx="405111" cy="259045"/>
    <xdr:sp macro="" textlink="">
      <xdr:nvSpPr>
        <xdr:cNvPr id="313" name="n_3mainValue【福祉施設】&#10;有形固定資産減価償却率">
          <a:extLst>
            <a:ext uri="{FF2B5EF4-FFF2-40B4-BE49-F238E27FC236}">
              <a16:creationId xmlns:a16="http://schemas.microsoft.com/office/drawing/2014/main" id="{58131851-435C-4F68-9445-38FB95D60750}"/>
            </a:ext>
          </a:extLst>
        </xdr:cNvPr>
        <xdr:cNvSpPr txBox="1"/>
      </xdr:nvSpPr>
      <xdr:spPr>
        <a:xfrm>
          <a:off x="1648469" y="12652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66564</xdr:rowOff>
    </xdr:from>
    <xdr:ext cx="405111" cy="259045"/>
    <xdr:sp macro="" textlink="">
      <xdr:nvSpPr>
        <xdr:cNvPr id="314" name="n_4mainValue【福祉施設】&#10;有形固定資産減価償却率">
          <a:extLst>
            <a:ext uri="{FF2B5EF4-FFF2-40B4-BE49-F238E27FC236}">
              <a16:creationId xmlns:a16="http://schemas.microsoft.com/office/drawing/2014/main" id="{DEEAA3E4-29DD-468E-A0EB-122EE38600A0}"/>
            </a:ext>
          </a:extLst>
        </xdr:cNvPr>
        <xdr:cNvSpPr txBox="1"/>
      </xdr:nvSpPr>
      <xdr:spPr>
        <a:xfrm>
          <a:off x="848369" y="12547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2A2524AC-4323-4425-8FC8-ECF3574FC456}"/>
            </a:ext>
          </a:extLst>
        </xdr:cNvPr>
        <xdr:cNvSpPr/>
      </xdr:nvSpPr>
      <xdr:spPr>
        <a:xfrm>
          <a:off x="5953125" y="111728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F780CD72-53ED-440C-BC46-0ADD05D5A640}"/>
            </a:ext>
          </a:extLst>
        </xdr:cNvPr>
        <xdr:cNvSpPr/>
      </xdr:nvSpPr>
      <xdr:spPr>
        <a:xfrm>
          <a:off x="60674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C0E5F884-CE51-41B6-8E48-3FF9D99CF7FE}"/>
            </a:ext>
          </a:extLst>
        </xdr:cNvPr>
        <xdr:cNvSpPr/>
      </xdr:nvSpPr>
      <xdr:spPr>
        <a:xfrm>
          <a:off x="60674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12432F9D-856C-4424-8CD1-D86A8C711DFF}"/>
            </a:ext>
          </a:extLst>
        </xdr:cNvPr>
        <xdr:cNvSpPr/>
      </xdr:nvSpPr>
      <xdr:spPr>
        <a:xfrm>
          <a:off x="69818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EA1ECC0F-E7C9-4F5E-BF58-625593D99428}"/>
            </a:ext>
          </a:extLst>
        </xdr:cNvPr>
        <xdr:cNvSpPr/>
      </xdr:nvSpPr>
      <xdr:spPr>
        <a:xfrm>
          <a:off x="69818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6202E314-731D-4069-8AB3-394D2402BFFA}"/>
            </a:ext>
          </a:extLst>
        </xdr:cNvPr>
        <xdr:cNvSpPr/>
      </xdr:nvSpPr>
      <xdr:spPr>
        <a:xfrm>
          <a:off x="80105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1856441B-8712-4DCC-A833-9F345C82180F}"/>
            </a:ext>
          </a:extLst>
        </xdr:cNvPr>
        <xdr:cNvSpPr/>
      </xdr:nvSpPr>
      <xdr:spPr>
        <a:xfrm>
          <a:off x="80105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5363AC23-4417-42B2-8EFD-C5891A646AD7}"/>
            </a:ext>
          </a:extLst>
        </xdr:cNvPr>
        <xdr:cNvSpPr/>
      </xdr:nvSpPr>
      <xdr:spPr>
        <a:xfrm>
          <a:off x="5953125" y="122491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E828B5E0-5A89-49A9-9AF5-20F188E06231}"/>
            </a:ext>
          </a:extLst>
        </xdr:cNvPr>
        <xdr:cNvSpPr txBox="1"/>
      </xdr:nvSpPr>
      <xdr:spPr>
        <a:xfrm>
          <a:off x="5915025"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6C5E8AA0-2C49-480A-8AB9-5B25F65133EF}"/>
            </a:ext>
          </a:extLst>
        </xdr:cNvPr>
        <xdr:cNvCxnSpPr/>
      </xdr:nvCxnSpPr>
      <xdr:spPr>
        <a:xfrm>
          <a:off x="5953125" y="144113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5" name="直線コネクタ 324">
          <a:extLst>
            <a:ext uri="{FF2B5EF4-FFF2-40B4-BE49-F238E27FC236}">
              <a16:creationId xmlns:a16="http://schemas.microsoft.com/office/drawing/2014/main" id="{EC7B5ECC-E62E-46C9-AA2D-FE69F9792261}"/>
            </a:ext>
          </a:extLst>
        </xdr:cNvPr>
        <xdr:cNvCxnSpPr/>
      </xdr:nvCxnSpPr>
      <xdr:spPr>
        <a:xfrm>
          <a:off x="5953125" y="140493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6" name="テキスト ボックス 325">
          <a:extLst>
            <a:ext uri="{FF2B5EF4-FFF2-40B4-BE49-F238E27FC236}">
              <a16:creationId xmlns:a16="http://schemas.microsoft.com/office/drawing/2014/main" id="{F2019A33-2BC2-426C-B1B6-00DE74B4524F}"/>
            </a:ext>
          </a:extLst>
        </xdr:cNvPr>
        <xdr:cNvSpPr txBox="1"/>
      </xdr:nvSpPr>
      <xdr:spPr>
        <a:xfrm>
          <a:off x="5527221" y="139135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27" name="直線コネクタ 326">
          <a:extLst>
            <a:ext uri="{FF2B5EF4-FFF2-40B4-BE49-F238E27FC236}">
              <a16:creationId xmlns:a16="http://schemas.microsoft.com/office/drawing/2014/main" id="{065A0BA3-74E5-4AAA-B4FE-CB07DA1C5AB3}"/>
            </a:ext>
          </a:extLst>
        </xdr:cNvPr>
        <xdr:cNvCxnSpPr/>
      </xdr:nvCxnSpPr>
      <xdr:spPr>
        <a:xfrm>
          <a:off x="5953125" y="136874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8" name="テキスト ボックス 327">
          <a:extLst>
            <a:ext uri="{FF2B5EF4-FFF2-40B4-BE49-F238E27FC236}">
              <a16:creationId xmlns:a16="http://schemas.microsoft.com/office/drawing/2014/main" id="{5554AC2D-C651-4854-8E4E-6F1EA0158060}"/>
            </a:ext>
          </a:extLst>
        </xdr:cNvPr>
        <xdr:cNvSpPr txBox="1"/>
      </xdr:nvSpPr>
      <xdr:spPr>
        <a:xfrm>
          <a:off x="5527221" y="13551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9" name="直線コネクタ 328">
          <a:extLst>
            <a:ext uri="{FF2B5EF4-FFF2-40B4-BE49-F238E27FC236}">
              <a16:creationId xmlns:a16="http://schemas.microsoft.com/office/drawing/2014/main" id="{BC90AD48-04DC-4646-8CF4-CA4BE15DA22B}"/>
            </a:ext>
          </a:extLst>
        </xdr:cNvPr>
        <xdr:cNvCxnSpPr/>
      </xdr:nvCxnSpPr>
      <xdr:spPr>
        <a:xfrm>
          <a:off x="5953125" y="133254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0" name="テキスト ボックス 329">
          <a:extLst>
            <a:ext uri="{FF2B5EF4-FFF2-40B4-BE49-F238E27FC236}">
              <a16:creationId xmlns:a16="http://schemas.microsoft.com/office/drawing/2014/main" id="{4BAF13A9-0FB6-4CD4-91FA-91A5DCFC733D}"/>
            </a:ext>
          </a:extLst>
        </xdr:cNvPr>
        <xdr:cNvSpPr txBox="1"/>
      </xdr:nvSpPr>
      <xdr:spPr>
        <a:xfrm>
          <a:off x="5527221" y="13189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1" name="直線コネクタ 330">
          <a:extLst>
            <a:ext uri="{FF2B5EF4-FFF2-40B4-BE49-F238E27FC236}">
              <a16:creationId xmlns:a16="http://schemas.microsoft.com/office/drawing/2014/main" id="{0BEB9C25-7028-412F-94AF-2D827404786D}"/>
            </a:ext>
          </a:extLst>
        </xdr:cNvPr>
        <xdr:cNvCxnSpPr/>
      </xdr:nvCxnSpPr>
      <xdr:spPr>
        <a:xfrm>
          <a:off x="5953125" y="129635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2" name="テキスト ボックス 331">
          <a:extLst>
            <a:ext uri="{FF2B5EF4-FFF2-40B4-BE49-F238E27FC236}">
              <a16:creationId xmlns:a16="http://schemas.microsoft.com/office/drawing/2014/main" id="{CD4DC11A-6336-4853-9BA5-4CCFFC5F7165}"/>
            </a:ext>
          </a:extLst>
        </xdr:cNvPr>
        <xdr:cNvSpPr txBox="1"/>
      </xdr:nvSpPr>
      <xdr:spPr>
        <a:xfrm>
          <a:off x="5527221" y="128276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3" name="直線コネクタ 332">
          <a:extLst>
            <a:ext uri="{FF2B5EF4-FFF2-40B4-BE49-F238E27FC236}">
              <a16:creationId xmlns:a16="http://schemas.microsoft.com/office/drawing/2014/main" id="{F498E59D-0DA6-4E2A-BF60-674E31A54089}"/>
            </a:ext>
          </a:extLst>
        </xdr:cNvPr>
        <xdr:cNvCxnSpPr/>
      </xdr:nvCxnSpPr>
      <xdr:spPr>
        <a:xfrm>
          <a:off x="5953125" y="12611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4" name="テキスト ボックス 333">
          <a:extLst>
            <a:ext uri="{FF2B5EF4-FFF2-40B4-BE49-F238E27FC236}">
              <a16:creationId xmlns:a16="http://schemas.microsoft.com/office/drawing/2014/main" id="{0A7A651C-D929-4BD5-9B56-1FE95E4FD877}"/>
            </a:ext>
          </a:extLst>
        </xdr:cNvPr>
        <xdr:cNvSpPr txBox="1"/>
      </xdr:nvSpPr>
      <xdr:spPr>
        <a:xfrm>
          <a:off x="5527221" y="12475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5" name="直線コネクタ 334">
          <a:extLst>
            <a:ext uri="{FF2B5EF4-FFF2-40B4-BE49-F238E27FC236}">
              <a16:creationId xmlns:a16="http://schemas.microsoft.com/office/drawing/2014/main" id="{1F0A7713-F895-4026-AA0A-767392DECBC0}"/>
            </a:ext>
          </a:extLst>
        </xdr:cNvPr>
        <xdr:cNvCxnSpPr/>
      </xdr:nvCxnSpPr>
      <xdr:spPr>
        <a:xfrm>
          <a:off x="5953125" y="12249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6" name="テキスト ボックス 335">
          <a:extLst>
            <a:ext uri="{FF2B5EF4-FFF2-40B4-BE49-F238E27FC236}">
              <a16:creationId xmlns:a16="http://schemas.microsoft.com/office/drawing/2014/main" id="{4ADB0DDE-DF0C-4CBE-8E9D-65FE0F841335}"/>
            </a:ext>
          </a:extLst>
        </xdr:cNvPr>
        <xdr:cNvSpPr txBox="1"/>
      </xdr:nvSpPr>
      <xdr:spPr>
        <a:xfrm>
          <a:off x="5527221"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7" name="【福祉施設】&#10;一人当たり面積グラフ枠">
          <a:extLst>
            <a:ext uri="{FF2B5EF4-FFF2-40B4-BE49-F238E27FC236}">
              <a16:creationId xmlns:a16="http://schemas.microsoft.com/office/drawing/2014/main" id="{A3C7EA99-2000-49A0-878F-9101D4D1449B}"/>
            </a:ext>
          </a:extLst>
        </xdr:cNvPr>
        <xdr:cNvSpPr/>
      </xdr:nvSpPr>
      <xdr:spPr>
        <a:xfrm>
          <a:off x="5953125" y="122491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0</xdr:rowOff>
    </xdr:from>
    <xdr:to>
      <xdr:col>54</xdr:col>
      <xdr:colOff>189865</xdr:colOff>
      <xdr:row>86</xdr:row>
      <xdr:rowOff>99061</xdr:rowOff>
    </xdr:to>
    <xdr:cxnSp macro="">
      <xdr:nvCxnSpPr>
        <xdr:cNvPr id="338" name="直線コネクタ 337">
          <a:extLst>
            <a:ext uri="{FF2B5EF4-FFF2-40B4-BE49-F238E27FC236}">
              <a16:creationId xmlns:a16="http://schemas.microsoft.com/office/drawing/2014/main" id="{0F8D51EC-3E62-423F-851E-6D9340B7D1A8}"/>
            </a:ext>
          </a:extLst>
        </xdr:cNvPr>
        <xdr:cNvCxnSpPr/>
      </xdr:nvCxnSpPr>
      <xdr:spPr>
        <a:xfrm flipV="1">
          <a:off x="9429115" y="12639675"/>
          <a:ext cx="0" cy="1397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39" name="【福祉施設】&#10;一人当たり面積最小値テキスト">
          <a:extLst>
            <a:ext uri="{FF2B5EF4-FFF2-40B4-BE49-F238E27FC236}">
              <a16:creationId xmlns:a16="http://schemas.microsoft.com/office/drawing/2014/main" id="{9C81551D-C94F-4A1C-A7FD-18216181C5F8}"/>
            </a:ext>
          </a:extLst>
        </xdr:cNvPr>
        <xdr:cNvSpPr txBox="1"/>
      </xdr:nvSpPr>
      <xdr:spPr>
        <a:xfrm>
          <a:off x="9467850" y="14041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40" name="直線コネクタ 339">
          <a:extLst>
            <a:ext uri="{FF2B5EF4-FFF2-40B4-BE49-F238E27FC236}">
              <a16:creationId xmlns:a16="http://schemas.microsoft.com/office/drawing/2014/main" id="{144F37BB-E44E-443A-8D32-A879761D11CF}"/>
            </a:ext>
          </a:extLst>
        </xdr:cNvPr>
        <xdr:cNvCxnSpPr/>
      </xdr:nvCxnSpPr>
      <xdr:spPr>
        <a:xfrm>
          <a:off x="9363075" y="14037311"/>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118127</xdr:rowOff>
    </xdr:from>
    <xdr:ext cx="469744" cy="259045"/>
    <xdr:sp macro="" textlink="">
      <xdr:nvSpPr>
        <xdr:cNvPr id="341" name="【福祉施設】&#10;一人当たり面積最大値テキスト">
          <a:extLst>
            <a:ext uri="{FF2B5EF4-FFF2-40B4-BE49-F238E27FC236}">
              <a16:creationId xmlns:a16="http://schemas.microsoft.com/office/drawing/2014/main" id="{DB960175-009C-49EF-8EB6-34B6ACF6D134}"/>
            </a:ext>
          </a:extLst>
        </xdr:cNvPr>
        <xdr:cNvSpPr txBox="1"/>
      </xdr:nvSpPr>
      <xdr:spPr>
        <a:xfrm>
          <a:off x="9467850" y="1243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0</xdr:rowOff>
    </xdr:from>
    <xdr:to>
      <xdr:col>55</xdr:col>
      <xdr:colOff>88900</xdr:colOff>
      <xdr:row>78</xdr:row>
      <xdr:rowOff>0</xdr:rowOff>
    </xdr:to>
    <xdr:cxnSp macro="">
      <xdr:nvCxnSpPr>
        <xdr:cNvPr id="342" name="直線コネクタ 341">
          <a:extLst>
            <a:ext uri="{FF2B5EF4-FFF2-40B4-BE49-F238E27FC236}">
              <a16:creationId xmlns:a16="http://schemas.microsoft.com/office/drawing/2014/main" id="{4E0F7F97-C1D2-42A0-8971-2FA40BD92FE6}"/>
            </a:ext>
          </a:extLst>
        </xdr:cNvPr>
        <xdr:cNvCxnSpPr/>
      </xdr:nvCxnSpPr>
      <xdr:spPr>
        <a:xfrm>
          <a:off x="9363075" y="1263967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125747</xdr:rowOff>
    </xdr:from>
    <xdr:ext cx="469744" cy="259045"/>
    <xdr:sp macro="" textlink="">
      <xdr:nvSpPr>
        <xdr:cNvPr id="343" name="【福祉施設】&#10;一人当たり面積平均値テキスト">
          <a:extLst>
            <a:ext uri="{FF2B5EF4-FFF2-40B4-BE49-F238E27FC236}">
              <a16:creationId xmlns:a16="http://schemas.microsoft.com/office/drawing/2014/main" id="{3519DEDE-1388-4FF1-A366-8C39EDAFBD10}"/>
            </a:ext>
          </a:extLst>
        </xdr:cNvPr>
        <xdr:cNvSpPr txBox="1"/>
      </xdr:nvSpPr>
      <xdr:spPr>
        <a:xfrm>
          <a:off x="9467850" y="135718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147320</xdr:rowOff>
    </xdr:from>
    <xdr:to>
      <xdr:col>55</xdr:col>
      <xdr:colOff>50800</xdr:colOff>
      <xdr:row>84</xdr:row>
      <xdr:rowOff>77470</xdr:rowOff>
    </xdr:to>
    <xdr:sp macro="" textlink="">
      <xdr:nvSpPr>
        <xdr:cNvPr id="344" name="フローチャート: 判断 343">
          <a:extLst>
            <a:ext uri="{FF2B5EF4-FFF2-40B4-BE49-F238E27FC236}">
              <a16:creationId xmlns:a16="http://schemas.microsoft.com/office/drawing/2014/main" id="{12180246-E891-4410-ACFB-3DDA29694847}"/>
            </a:ext>
          </a:extLst>
        </xdr:cNvPr>
        <xdr:cNvSpPr/>
      </xdr:nvSpPr>
      <xdr:spPr>
        <a:xfrm>
          <a:off x="9401175" y="13593445"/>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21589</xdr:rowOff>
    </xdr:from>
    <xdr:to>
      <xdr:col>50</xdr:col>
      <xdr:colOff>165100</xdr:colOff>
      <xdr:row>84</xdr:row>
      <xdr:rowOff>123189</xdr:rowOff>
    </xdr:to>
    <xdr:sp macro="" textlink="">
      <xdr:nvSpPr>
        <xdr:cNvPr id="345" name="フローチャート: 判断 344">
          <a:extLst>
            <a:ext uri="{FF2B5EF4-FFF2-40B4-BE49-F238E27FC236}">
              <a16:creationId xmlns:a16="http://schemas.microsoft.com/office/drawing/2014/main" id="{A4BF46D8-18C1-4B83-B612-B722C8A7EDAD}"/>
            </a:ext>
          </a:extLst>
        </xdr:cNvPr>
        <xdr:cNvSpPr/>
      </xdr:nvSpPr>
      <xdr:spPr>
        <a:xfrm>
          <a:off x="8639175" y="13632814"/>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21589</xdr:rowOff>
    </xdr:from>
    <xdr:to>
      <xdr:col>46</xdr:col>
      <xdr:colOff>38100</xdr:colOff>
      <xdr:row>84</xdr:row>
      <xdr:rowOff>123189</xdr:rowOff>
    </xdr:to>
    <xdr:sp macro="" textlink="">
      <xdr:nvSpPr>
        <xdr:cNvPr id="346" name="フローチャート: 判断 345">
          <a:extLst>
            <a:ext uri="{FF2B5EF4-FFF2-40B4-BE49-F238E27FC236}">
              <a16:creationId xmlns:a16="http://schemas.microsoft.com/office/drawing/2014/main" id="{4365E6C9-AD5F-47C1-89FB-9B20F0011A07}"/>
            </a:ext>
          </a:extLst>
        </xdr:cNvPr>
        <xdr:cNvSpPr/>
      </xdr:nvSpPr>
      <xdr:spPr>
        <a:xfrm>
          <a:off x="7839075" y="13632814"/>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71120</xdr:rowOff>
    </xdr:from>
    <xdr:to>
      <xdr:col>41</xdr:col>
      <xdr:colOff>101600</xdr:colOff>
      <xdr:row>85</xdr:row>
      <xdr:rowOff>1270</xdr:rowOff>
    </xdr:to>
    <xdr:sp macro="" textlink="">
      <xdr:nvSpPr>
        <xdr:cNvPr id="347" name="フローチャート: 判断 346">
          <a:extLst>
            <a:ext uri="{FF2B5EF4-FFF2-40B4-BE49-F238E27FC236}">
              <a16:creationId xmlns:a16="http://schemas.microsoft.com/office/drawing/2014/main" id="{9D499BA8-3D84-4288-A07B-78205B7219FE}"/>
            </a:ext>
          </a:extLst>
        </xdr:cNvPr>
        <xdr:cNvSpPr/>
      </xdr:nvSpPr>
      <xdr:spPr>
        <a:xfrm>
          <a:off x="7029450" y="1367917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170180</xdr:rowOff>
    </xdr:from>
    <xdr:to>
      <xdr:col>36</xdr:col>
      <xdr:colOff>165100</xdr:colOff>
      <xdr:row>84</xdr:row>
      <xdr:rowOff>100330</xdr:rowOff>
    </xdr:to>
    <xdr:sp macro="" textlink="">
      <xdr:nvSpPr>
        <xdr:cNvPr id="348" name="フローチャート: 判断 347">
          <a:extLst>
            <a:ext uri="{FF2B5EF4-FFF2-40B4-BE49-F238E27FC236}">
              <a16:creationId xmlns:a16="http://schemas.microsoft.com/office/drawing/2014/main" id="{1DBAFD50-6C24-4259-8D16-58203A7870BD}"/>
            </a:ext>
          </a:extLst>
        </xdr:cNvPr>
        <xdr:cNvSpPr/>
      </xdr:nvSpPr>
      <xdr:spPr>
        <a:xfrm>
          <a:off x="6238875" y="1360995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BA84B337-3128-4E2F-88E9-9D8AE07925B9}"/>
            </a:ext>
          </a:extLst>
        </xdr:cNvPr>
        <xdr:cNvSpPr txBox="1"/>
      </xdr:nvSpPr>
      <xdr:spPr>
        <a:xfrm>
          <a:off x="92583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594ED0AC-7463-4900-A909-8B6B0145A888}"/>
            </a:ext>
          </a:extLst>
        </xdr:cNvPr>
        <xdr:cNvSpPr txBox="1"/>
      </xdr:nvSpPr>
      <xdr:spPr>
        <a:xfrm>
          <a:off x="85153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733FCDAF-E633-47EE-97FA-0952D4A6FA2E}"/>
            </a:ext>
          </a:extLst>
        </xdr:cNvPr>
        <xdr:cNvSpPr txBox="1"/>
      </xdr:nvSpPr>
      <xdr:spPr>
        <a:xfrm>
          <a:off x="77152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E31C6E1D-047C-46F2-8F33-1D1C0D7EE667}"/>
            </a:ext>
          </a:extLst>
        </xdr:cNvPr>
        <xdr:cNvSpPr txBox="1"/>
      </xdr:nvSpPr>
      <xdr:spPr>
        <a:xfrm>
          <a:off x="6905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9B4E943B-50F9-4129-A3FE-2253958B8467}"/>
            </a:ext>
          </a:extLst>
        </xdr:cNvPr>
        <xdr:cNvSpPr txBox="1"/>
      </xdr:nvSpPr>
      <xdr:spPr>
        <a:xfrm>
          <a:off x="61150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101600</xdr:rowOff>
    </xdr:from>
    <xdr:to>
      <xdr:col>55</xdr:col>
      <xdr:colOff>50800</xdr:colOff>
      <xdr:row>79</xdr:row>
      <xdr:rowOff>31750</xdr:rowOff>
    </xdr:to>
    <xdr:sp macro="" textlink="">
      <xdr:nvSpPr>
        <xdr:cNvPr id="354" name="楕円 353">
          <a:extLst>
            <a:ext uri="{FF2B5EF4-FFF2-40B4-BE49-F238E27FC236}">
              <a16:creationId xmlns:a16="http://schemas.microsoft.com/office/drawing/2014/main" id="{DAE07753-DC70-4364-B5E0-A261360AA671}"/>
            </a:ext>
          </a:extLst>
        </xdr:cNvPr>
        <xdr:cNvSpPr/>
      </xdr:nvSpPr>
      <xdr:spPr>
        <a:xfrm>
          <a:off x="9401175" y="12744450"/>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124477</xdr:rowOff>
    </xdr:from>
    <xdr:ext cx="469744" cy="259045"/>
    <xdr:sp macro="" textlink="">
      <xdr:nvSpPr>
        <xdr:cNvPr id="355" name="【福祉施設】&#10;一人当たり面積該当値テキスト">
          <a:extLst>
            <a:ext uri="{FF2B5EF4-FFF2-40B4-BE49-F238E27FC236}">
              <a16:creationId xmlns:a16="http://schemas.microsoft.com/office/drawing/2014/main" id="{3796687A-0066-4478-8AE0-CD8FEBF38223}"/>
            </a:ext>
          </a:extLst>
        </xdr:cNvPr>
        <xdr:cNvSpPr txBox="1"/>
      </xdr:nvSpPr>
      <xdr:spPr>
        <a:xfrm>
          <a:off x="9467850" y="12599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113030</xdr:rowOff>
    </xdr:from>
    <xdr:to>
      <xdr:col>50</xdr:col>
      <xdr:colOff>165100</xdr:colOff>
      <xdr:row>79</xdr:row>
      <xdr:rowOff>43180</xdr:rowOff>
    </xdr:to>
    <xdr:sp macro="" textlink="">
      <xdr:nvSpPr>
        <xdr:cNvPr id="356" name="楕円 355">
          <a:extLst>
            <a:ext uri="{FF2B5EF4-FFF2-40B4-BE49-F238E27FC236}">
              <a16:creationId xmlns:a16="http://schemas.microsoft.com/office/drawing/2014/main" id="{CF95E757-00BB-4BE6-A205-D56B93C953B0}"/>
            </a:ext>
          </a:extLst>
        </xdr:cNvPr>
        <xdr:cNvSpPr/>
      </xdr:nvSpPr>
      <xdr:spPr>
        <a:xfrm>
          <a:off x="8639175" y="1275270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78</xdr:row>
      <xdr:rowOff>152400</xdr:rowOff>
    </xdr:from>
    <xdr:to>
      <xdr:col>55</xdr:col>
      <xdr:colOff>0</xdr:colOff>
      <xdr:row>78</xdr:row>
      <xdr:rowOff>163830</xdr:rowOff>
    </xdr:to>
    <xdr:cxnSp macro="">
      <xdr:nvCxnSpPr>
        <xdr:cNvPr id="357" name="直線コネクタ 356">
          <a:extLst>
            <a:ext uri="{FF2B5EF4-FFF2-40B4-BE49-F238E27FC236}">
              <a16:creationId xmlns:a16="http://schemas.microsoft.com/office/drawing/2014/main" id="{0D421043-AF79-4D83-BA25-1BCF51B51836}"/>
            </a:ext>
          </a:extLst>
        </xdr:cNvPr>
        <xdr:cNvCxnSpPr/>
      </xdr:nvCxnSpPr>
      <xdr:spPr>
        <a:xfrm flipV="1">
          <a:off x="8686800" y="12792075"/>
          <a:ext cx="742950"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113030</xdr:rowOff>
    </xdr:from>
    <xdr:to>
      <xdr:col>46</xdr:col>
      <xdr:colOff>38100</xdr:colOff>
      <xdr:row>79</xdr:row>
      <xdr:rowOff>43180</xdr:rowOff>
    </xdr:to>
    <xdr:sp macro="" textlink="">
      <xdr:nvSpPr>
        <xdr:cNvPr id="358" name="楕円 357">
          <a:extLst>
            <a:ext uri="{FF2B5EF4-FFF2-40B4-BE49-F238E27FC236}">
              <a16:creationId xmlns:a16="http://schemas.microsoft.com/office/drawing/2014/main" id="{752E3509-507D-4804-B525-81D23ABB1417}"/>
            </a:ext>
          </a:extLst>
        </xdr:cNvPr>
        <xdr:cNvSpPr/>
      </xdr:nvSpPr>
      <xdr:spPr>
        <a:xfrm>
          <a:off x="7839075" y="1275270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163830</xdr:rowOff>
    </xdr:from>
    <xdr:to>
      <xdr:col>50</xdr:col>
      <xdr:colOff>114300</xdr:colOff>
      <xdr:row>78</xdr:row>
      <xdr:rowOff>163830</xdr:rowOff>
    </xdr:to>
    <xdr:cxnSp macro="">
      <xdr:nvCxnSpPr>
        <xdr:cNvPr id="359" name="直線コネクタ 358">
          <a:extLst>
            <a:ext uri="{FF2B5EF4-FFF2-40B4-BE49-F238E27FC236}">
              <a16:creationId xmlns:a16="http://schemas.microsoft.com/office/drawing/2014/main" id="{65A5AEE8-FA6A-4BF1-9F20-1580D9CAF6F1}"/>
            </a:ext>
          </a:extLst>
        </xdr:cNvPr>
        <xdr:cNvCxnSpPr/>
      </xdr:nvCxnSpPr>
      <xdr:spPr>
        <a:xfrm>
          <a:off x="7886700" y="1280033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116839</xdr:rowOff>
    </xdr:from>
    <xdr:to>
      <xdr:col>41</xdr:col>
      <xdr:colOff>101600</xdr:colOff>
      <xdr:row>79</xdr:row>
      <xdr:rowOff>46989</xdr:rowOff>
    </xdr:to>
    <xdr:sp macro="" textlink="">
      <xdr:nvSpPr>
        <xdr:cNvPr id="360" name="楕円 359">
          <a:extLst>
            <a:ext uri="{FF2B5EF4-FFF2-40B4-BE49-F238E27FC236}">
              <a16:creationId xmlns:a16="http://schemas.microsoft.com/office/drawing/2014/main" id="{F76BA778-5594-4441-A2AF-42C329973549}"/>
            </a:ext>
          </a:extLst>
        </xdr:cNvPr>
        <xdr:cNvSpPr/>
      </xdr:nvSpPr>
      <xdr:spPr>
        <a:xfrm>
          <a:off x="7029450" y="1275651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78</xdr:row>
      <xdr:rowOff>163830</xdr:rowOff>
    </xdr:from>
    <xdr:to>
      <xdr:col>45</xdr:col>
      <xdr:colOff>177800</xdr:colOff>
      <xdr:row>78</xdr:row>
      <xdr:rowOff>167639</xdr:rowOff>
    </xdr:to>
    <xdr:cxnSp macro="">
      <xdr:nvCxnSpPr>
        <xdr:cNvPr id="361" name="直線コネクタ 360">
          <a:extLst>
            <a:ext uri="{FF2B5EF4-FFF2-40B4-BE49-F238E27FC236}">
              <a16:creationId xmlns:a16="http://schemas.microsoft.com/office/drawing/2014/main" id="{C2A7B81A-9241-4287-BA5E-757844AEFDA9}"/>
            </a:ext>
          </a:extLst>
        </xdr:cNvPr>
        <xdr:cNvCxnSpPr/>
      </xdr:nvCxnSpPr>
      <xdr:spPr>
        <a:xfrm flipV="1">
          <a:off x="7077075" y="12800330"/>
          <a:ext cx="809625"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77</xdr:row>
      <xdr:rowOff>93980</xdr:rowOff>
    </xdr:from>
    <xdr:to>
      <xdr:col>36</xdr:col>
      <xdr:colOff>165100</xdr:colOff>
      <xdr:row>78</xdr:row>
      <xdr:rowOff>24130</xdr:rowOff>
    </xdr:to>
    <xdr:sp macro="" textlink="">
      <xdr:nvSpPr>
        <xdr:cNvPr id="362" name="楕円 361">
          <a:extLst>
            <a:ext uri="{FF2B5EF4-FFF2-40B4-BE49-F238E27FC236}">
              <a16:creationId xmlns:a16="http://schemas.microsoft.com/office/drawing/2014/main" id="{F765A8EB-F20D-445B-B60D-016CBA541187}"/>
            </a:ext>
          </a:extLst>
        </xdr:cNvPr>
        <xdr:cNvSpPr/>
      </xdr:nvSpPr>
      <xdr:spPr>
        <a:xfrm>
          <a:off x="6238875" y="1257173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77</xdr:row>
      <xdr:rowOff>144780</xdr:rowOff>
    </xdr:from>
    <xdr:to>
      <xdr:col>41</xdr:col>
      <xdr:colOff>50800</xdr:colOff>
      <xdr:row>78</xdr:row>
      <xdr:rowOff>167639</xdr:rowOff>
    </xdr:to>
    <xdr:cxnSp macro="">
      <xdr:nvCxnSpPr>
        <xdr:cNvPr id="363" name="直線コネクタ 362">
          <a:extLst>
            <a:ext uri="{FF2B5EF4-FFF2-40B4-BE49-F238E27FC236}">
              <a16:creationId xmlns:a16="http://schemas.microsoft.com/office/drawing/2014/main" id="{78EE07B4-DA85-46C0-9C89-5E57BB2CA345}"/>
            </a:ext>
          </a:extLst>
        </xdr:cNvPr>
        <xdr:cNvCxnSpPr/>
      </xdr:nvCxnSpPr>
      <xdr:spPr>
        <a:xfrm>
          <a:off x="6286500" y="12619355"/>
          <a:ext cx="790575" cy="184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114316</xdr:rowOff>
    </xdr:from>
    <xdr:ext cx="469744" cy="259045"/>
    <xdr:sp macro="" textlink="">
      <xdr:nvSpPr>
        <xdr:cNvPr id="364" name="n_1aveValue【福祉施設】&#10;一人当たり面積">
          <a:extLst>
            <a:ext uri="{FF2B5EF4-FFF2-40B4-BE49-F238E27FC236}">
              <a16:creationId xmlns:a16="http://schemas.microsoft.com/office/drawing/2014/main" id="{DAC963C8-AB1F-49E6-83C0-7CE0F6662E65}"/>
            </a:ext>
          </a:extLst>
        </xdr:cNvPr>
        <xdr:cNvSpPr txBox="1"/>
      </xdr:nvSpPr>
      <xdr:spPr>
        <a:xfrm>
          <a:off x="8458277" y="13725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114316</xdr:rowOff>
    </xdr:from>
    <xdr:ext cx="469744" cy="259045"/>
    <xdr:sp macro="" textlink="">
      <xdr:nvSpPr>
        <xdr:cNvPr id="365" name="n_2aveValue【福祉施設】&#10;一人当たり面積">
          <a:extLst>
            <a:ext uri="{FF2B5EF4-FFF2-40B4-BE49-F238E27FC236}">
              <a16:creationId xmlns:a16="http://schemas.microsoft.com/office/drawing/2014/main" id="{BB3863AC-1069-4605-9473-F0B1771B40B1}"/>
            </a:ext>
          </a:extLst>
        </xdr:cNvPr>
        <xdr:cNvSpPr txBox="1"/>
      </xdr:nvSpPr>
      <xdr:spPr>
        <a:xfrm>
          <a:off x="7677227" y="13725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163847</xdr:rowOff>
    </xdr:from>
    <xdr:ext cx="469744" cy="259045"/>
    <xdr:sp macro="" textlink="">
      <xdr:nvSpPr>
        <xdr:cNvPr id="366" name="n_3aveValue【福祉施設】&#10;一人当たり面積">
          <a:extLst>
            <a:ext uri="{FF2B5EF4-FFF2-40B4-BE49-F238E27FC236}">
              <a16:creationId xmlns:a16="http://schemas.microsoft.com/office/drawing/2014/main" id="{4D69A21F-6300-456D-A985-75078A39772F}"/>
            </a:ext>
          </a:extLst>
        </xdr:cNvPr>
        <xdr:cNvSpPr txBox="1"/>
      </xdr:nvSpPr>
      <xdr:spPr>
        <a:xfrm>
          <a:off x="6867602" y="1377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91457</xdr:rowOff>
    </xdr:from>
    <xdr:ext cx="469744" cy="259045"/>
    <xdr:sp macro="" textlink="">
      <xdr:nvSpPr>
        <xdr:cNvPr id="367" name="n_4aveValue【福祉施設】&#10;一人当たり面積">
          <a:extLst>
            <a:ext uri="{FF2B5EF4-FFF2-40B4-BE49-F238E27FC236}">
              <a16:creationId xmlns:a16="http://schemas.microsoft.com/office/drawing/2014/main" id="{A992593B-0FA9-4677-BC92-8EDB399737CC}"/>
            </a:ext>
          </a:extLst>
        </xdr:cNvPr>
        <xdr:cNvSpPr txBox="1"/>
      </xdr:nvSpPr>
      <xdr:spPr>
        <a:xfrm>
          <a:off x="6067502" y="1369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59707</xdr:rowOff>
    </xdr:from>
    <xdr:ext cx="469744" cy="259045"/>
    <xdr:sp macro="" textlink="">
      <xdr:nvSpPr>
        <xdr:cNvPr id="368" name="n_1mainValue【福祉施設】&#10;一人当たり面積">
          <a:extLst>
            <a:ext uri="{FF2B5EF4-FFF2-40B4-BE49-F238E27FC236}">
              <a16:creationId xmlns:a16="http://schemas.microsoft.com/office/drawing/2014/main" id="{212F373F-0610-4492-AB4B-728DA9D9481B}"/>
            </a:ext>
          </a:extLst>
        </xdr:cNvPr>
        <xdr:cNvSpPr txBox="1"/>
      </xdr:nvSpPr>
      <xdr:spPr>
        <a:xfrm>
          <a:off x="8458277" y="12537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59707</xdr:rowOff>
    </xdr:from>
    <xdr:ext cx="469744" cy="259045"/>
    <xdr:sp macro="" textlink="">
      <xdr:nvSpPr>
        <xdr:cNvPr id="369" name="n_2mainValue【福祉施設】&#10;一人当たり面積">
          <a:extLst>
            <a:ext uri="{FF2B5EF4-FFF2-40B4-BE49-F238E27FC236}">
              <a16:creationId xmlns:a16="http://schemas.microsoft.com/office/drawing/2014/main" id="{E826BFBB-C6A7-4447-8514-CE9890D9657F}"/>
            </a:ext>
          </a:extLst>
        </xdr:cNvPr>
        <xdr:cNvSpPr txBox="1"/>
      </xdr:nvSpPr>
      <xdr:spPr>
        <a:xfrm>
          <a:off x="7677227" y="12537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63516</xdr:rowOff>
    </xdr:from>
    <xdr:ext cx="469744" cy="259045"/>
    <xdr:sp macro="" textlink="">
      <xdr:nvSpPr>
        <xdr:cNvPr id="370" name="n_3mainValue【福祉施設】&#10;一人当たり面積">
          <a:extLst>
            <a:ext uri="{FF2B5EF4-FFF2-40B4-BE49-F238E27FC236}">
              <a16:creationId xmlns:a16="http://schemas.microsoft.com/office/drawing/2014/main" id="{14B9C908-B943-4286-A983-041C63D4B2E2}"/>
            </a:ext>
          </a:extLst>
        </xdr:cNvPr>
        <xdr:cNvSpPr txBox="1"/>
      </xdr:nvSpPr>
      <xdr:spPr>
        <a:xfrm>
          <a:off x="6867602" y="12544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76</xdr:row>
      <xdr:rowOff>40657</xdr:rowOff>
    </xdr:from>
    <xdr:ext cx="469744" cy="259045"/>
    <xdr:sp macro="" textlink="">
      <xdr:nvSpPr>
        <xdr:cNvPr id="371" name="n_4mainValue【福祉施設】&#10;一人当たり面積">
          <a:extLst>
            <a:ext uri="{FF2B5EF4-FFF2-40B4-BE49-F238E27FC236}">
              <a16:creationId xmlns:a16="http://schemas.microsoft.com/office/drawing/2014/main" id="{069F97C7-5C3C-4C1B-AB05-075E77AB8E43}"/>
            </a:ext>
          </a:extLst>
        </xdr:cNvPr>
        <xdr:cNvSpPr txBox="1"/>
      </xdr:nvSpPr>
      <xdr:spPr>
        <a:xfrm>
          <a:off x="6067502" y="12356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2" name="正方形/長方形 371">
          <a:extLst>
            <a:ext uri="{FF2B5EF4-FFF2-40B4-BE49-F238E27FC236}">
              <a16:creationId xmlns:a16="http://schemas.microsoft.com/office/drawing/2014/main" id="{E1A25E43-A2E2-4820-97F1-DAC7F68FE6F0}"/>
            </a:ext>
          </a:extLst>
        </xdr:cNvPr>
        <xdr:cNvSpPr/>
      </xdr:nvSpPr>
      <xdr:spPr>
        <a:xfrm>
          <a:off x="685800" y="14763750"/>
          <a:ext cx="42672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3" name="正方形/長方形 372">
          <a:extLst>
            <a:ext uri="{FF2B5EF4-FFF2-40B4-BE49-F238E27FC236}">
              <a16:creationId xmlns:a16="http://schemas.microsoft.com/office/drawing/2014/main" id="{A191E774-2B17-47D8-8845-201BCC939768}"/>
            </a:ext>
          </a:extLst>
        </xdr:cNvPr>
        <xdr:cNvSpPr/>
      </xdr:nvSpPr>
      <xdr:spPr>
        <a:xfrm>
          <a:off x="8096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4" name="正方形/長方形 373">
          <a:extLst>
            <a:ext uri="{FF2B5EF4-FFF2-40B4-BE49-F238E27FC236}">
              <a16:creationId xmlns:a16="http://schemas.microsoft.com/office/drawing/2014/main" id="{BD4707B7-AB2D-49CA-AF19-D2A323F90534}"/>
            </a:ext>
          </a:extLst>
        </xdr:cNvPr>
        <xdr:cNvSpPr/>
      </xdr:nvSpPr>
      <xdr:spPr>
        <a:xfrm>
          <a:off x="8096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5" name="正方形/長方形 374">
          <a:extLst>
            <a:ext uri="{FF2B5EF4-FFF2-40B4-BE49-F238E27FC236}">
              <a16:creationId xmlns:a16="http://schemas.microsoft.com/office/drawing/2014/main" id="{348D730F-FB43-4294-982D-FA8410CC7821}"/>
            </a:ext>
          </a:extLst>
        </xdr:cNvPr>
        <xdr:cNvSpPr/>
      </xdr:nvSpPr>
      <xdr:spPr>
        <a:xfrm>
          <a:off x="17145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6" name="正方形/長方形 375">
          <a:extLst>
            <a:ext uri="{FF2B5EF4-FFF2-40B4-BE49-F238E27FC236}">
              <a16:creationId xmlns:a16="http://schemas.microsoft.com/office/drawing/2014/main" id="{C7DF7A9F-EED4-4BB9-B2D1-827998FE3D9A}"/>
            </a:ext>
          </a:extLst>
        </xdr:cNvPr>
        <xdr:cNvSpPr/>
      </xdr:nvSpPr>
      <xdr:spPr>
        <a:xfrm>
          <a:off x="17145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7" name="正方形/長方形 376">
          <a:extLst>
            <a:ext uri="{FF2B5EF4-FFF2-40B4-BE49-F238E27FC236}">
              <a16:creationId xmlns:a16="http://schemas.microsoft.com/office/drawing/2014/main" id="{BCAD3345-8FD7-47BE-9CC1-071A92AE0F3E}"/>
            </a:ext>
          </a:extLst>
        </xdr:cNvPr>
        <xdr:cNvSpPr/>
      </xdr:nvSpPr>
      <xdr:spPr>
        <a:xfrm>
          <a:off x="27432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8" name="正方形/長方形 377">
          <a:extLst>
            <a:ext uri="{FF2B5EF4-FFF2-40B4-BE49-F238E27FC236}">
              <a16:creationId xmlns:a16="http://schemas.microsoft.com/office/drawing/2014/main" id="{3B1D8ACA-6DCA-4BAA-9401-5E6C243C4926}"/>
            </a:ext>
          </a:extLst>
        </xdr:cNvPr>
        <xdr:cNvSpPr/>
      </xdr:nvSpPr>
      <xdr:spPr>
        <a:xfrm>
          <a:off x="27432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正方形/長方形 378">
          <a:extLst>
            <a:ext uri="{FF2B5EF4-FFF2-40B4-BE49-F238E27FC236}">
              <a16:creationId xmlns:a16="http://schemas.microsoft.com/office/drawing/2014/main" id="{0D18F6A8-2677-47C7-A1D1-48ABC39DC996}"/>
            </a:ext>
          </a:extLst>
        </xdr:cNvPr>
        <xdr:cNvSpPr/>
      </xdr:nvSpPr>
      <xdr:spPr>
        <a:xfrm>
          <a:off x="685800" y="1590675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0" name="テキスト ボックス 379">
          <a:extLst>
            <a:ext uri="{FF2B5EF4-FFF2-40B4-BE49-F238E27FC236}">
              <a16:creationId xmlns:a16="http://schemas.microsoft.com/office/drawing/2014/main" id="{034D611A-108E-45AE-9175-DA94CA93B707}"/>
            </a:ext>
          </a:extLst>
        </xdr:cNvPr>
        <xdr:cNvSpPr txBox="1"/>
      </xdr:nvSpPr>
      <xdr:spPr>
        <a:xfrm>
          <a:off x="666750" y="157162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1" name="直線コネクタ 380">
          <a:extLst>
            <a:ext uri="{FF2B5EF4-FFF2-40B4-BE49-F238E27FC236}">
              <a16:creationId xmlns:a16="http://schemas.microsoft.com/office/drawing/2014/main" id="{873D6789-E9DE-4175-BBC4-8C04F14BA3F9}"/>
            </a:ext>
          </a:extLst>
        </xdr:cNvPr>
        <xdr:cNvCxnSpPr/>
      </xdr:nvCxnSpPr>
      <xdr:spPr>
        <a:xfrm>
          <a:off x="685800" y="1819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2" name="テキスト ボックス 381">
          <a:extLst>
            <a:ext uri="{FF2B5EF4-FFF2-40B4-BE49-F238E27FC236}">
              <a16:creationId xmlns:a16="http://schemas.microsoft.com/office/drawing/2014/main" id="{4C877CE9-AB45-4661-9967-F5EAD576911B}"/>
            </a:ext>
          </a:extLst>
        </xdr:cNvPr>
        <xdr:cNvSpPr txBox="1"/>
      </xdr:nvSpPr>
      <xdr:spPr>
        <a:xfrm>
          <a:off x="278946" y="18047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3" name="直線コネクタ 382">
          <a:extLst>
            <a:ext uri="{FF2B5EF4-FFF2-40B4-BE49-F238E27FC236}">
              <a16:creationId xmlns:a16="http://schemas.microsoft.com/office/drawing/2014/main" id="{6346C010-F626-4E71-9A8C-1B542FF2292A}"/>
            </a:ext>
          </a:extLst>
        </xdr:cNvPr>
        <xdr:cNvCxnSpPr/>
      </xdr:nvCxnSpPr>
      <xdr:spPr>
        <a:xfrm>
          <a:off x="685800" y="17811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4" name="テキスト ボックス 383">
          <a:extLst>
            <a:ext uri="{FF2B5EF4-FFF2-40B4-BE49-F238E27FC236}">
              <a16:creationId xmlns:a16="http://schemas.microsoft.com/office/drawing/2014/main" id="{3CFE5AC7-0999-4836-8E36-755EDF7FBCF9}"/>
            </a:ext>
          </a:extLst>
        </xdr:cNvPr>
        <xdr:cNvSpPr txBox="1"/>
      </xdr:nvSpPr>
      <xdr:spPr>
        <a:xfrm>
          <a:off x="278946" y="17666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5" name="直線コネクタ 384">
          <a:extLst>
            <a:ext uri="{FF2B5EF4-FFF2-40B4-BE49-F238E27FC236}">
              <a16:creationId xmlns:a16="http://schemas.microsoft.com/office/drawing/2014/main" id="{CC64C8AE-A10E-42E5-BADA-0E94D0A5D378}"/>
            </a:ext>
          </a:extLst>
        </xdr:cNvPr>
        <xdr:cNvCxnSpPr/>
      </xdr:nvCxnSpPr>
      <xdr:spPr>
        <a:xfrm>
          <a:off x="685800" y="17430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6" name="テキスト ボックス 385">
          <a:extLst>
            <a:ext uri="{FF2B5EF4-FFF2-40B4-BE49-F238E27FC236}">
              <a16:creationId xmlns:a16="http://schemas.microsoft.com/office/drawing/2014/main" id="{50AA128E-FBE2-4C82-8179-F408B76FB3E7}"/>
            </a:ext>
          </a:extLst>
        </xdr:cNvPr>
        <xdr:cNvSpPr txBox="1"/>
      </xdr:nvSpPr>
      <xdr:spPr>
        <a:xfrm>
          <a:off x="339891" y="17285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7" name="直線コネクタ 386">
          <a:extLst>
            <a:ext uri="{FF2B5EF4-FFF2-40B4-BE49-F238E27FC236}">
              <a16:creationId xmlns:a16="http://schemas.microsoft.com/office/drawing/2014/main" id="{E3421163-6803-43AC-8559-6A410F15276A}"/>
            </a:ext>
          </a:extLst>
        </xdr:cNvPr>
        <xdr:cNvCxnSpPr/>
      </xdr:nvCxnSpPr>
      <xdr:spPr>
        <a:xfrm>
          <a:off x="685800" y="17049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88" name="テキスト ボックス 387">
          <a:extLst>
            <a:ext uri="{FF2B5EF4-FFF2-40B4-BE49-F238E27FC236}">
              <a16:creationId xmlns:a16="http://schemas.microsoft.com/office/drawing/2014/main" id="{4AA28F57-F40D-40B4-9BFB-D9A3D845B624}"/>
            </a:ext>
          </a:extLst>
        </xdr:cNvPr>
        <xdr:cNvSpPr txBox="1"/>
      </xdr:nvSpPr>
      <xdr:spPr>
        <a:xfrm>
          <a:off x="339891" y="16904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89" name="直線コネクタ 388">
          <a:extLst>
            <a:ext uri="{FF2B5EF4-FFF2-40B4-BE49-F238E27FC236}">
              <a16:creationId xmlns:a16="http://schemas.microsoft.com/office/drawing/2014/main" id="{DD67A5AB-AC0B-4953-8AFB-DC4F901730EA}"/>
            </a:ext>
          </a:extLst>
        </xdr:cNvPr>
        <xdr:cNvCxnSpPr/>
      </xdr:nvCxnSpPr>
      <xdr:spPr>
        <a:xfrm>
          <a:off x="685800" y="16668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0" name="テキスト ボックス 389">
          <a:extLst>
            <a:ext uri="{FF2B5EF4-FFF2-40B4-BE49-F238E27FC236}">
              <a16:creationId xmlns:a16="http://schemas.microsoft.com/office/drawing/2014/main" id="{F9E3C2B2-8CB0-4CB9-9177-F6644B11255F}"/>
            </a:ext>
          </a:extLst>
        </xdr:cNvPr>
        <xdr:cNvSpPr txBox="1"/>
      </xdr:nvSpPr>
      <xdr:spPr>
        <a:xfrm>
          <a:off x="339891" y="16523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1" name="直線コネクタ 390">
          <a:extLst>
            <a:ext uri="{FF2B5EF4-FFF2-40B4-BE49-F238E27FC236}">
              <a16:creationId xmlns:a16="http://schemas.microsoft.com/office/drawing/2014/main" id="{FF996DAF-F081-441E-840F-C585DF18ED2F}"/>
            </a:ext>
          </a:extLst>
        </xdr:cNvPr>
        <xdr:cNvCxnSpPr/>
      </xdr:nvCxnSpPr>
      <xdr:spPr>
        <a:xfrm>
          <a:off x="685800" y="1628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2" name="テキスト ボックス 391">
          <a:extLst>
            <a:ext uri="{FF2B5EF4-FFF2-40B4-BE49-F238E27FC236}">
              <a16:creationId xmlns:a16="http://schemas.microsoft.com/office/drawing/2014/main" id="{6CAE90FE-31D0-455E-80D7-B9921B72F2A8}"/>
            </a:ext>
          </a:extLst>
        </xdr:cNvPr>
        <xdr:cNvSpPr txBox="1"/>
      </xdr:nvSpPr>
      <xdr:spPr>
        <a:xfrm>
          <a:off x="339891" y="16142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3" name="直線コネクタ 392">
          <a:extLst>
            <a:ext uri="{FF2B5EF4-FFF2-40B4-BE49-F238E27FC236}">
              <a16:creationId xmlns:a16="http://schemas.microsoft.com/office/drawing/2014/main" id="{A68DD96A-8E1C-498F-9813-75DFD989A71C}"/>
            </a:ext>
          </a:extLst>
        </xdr:cNvPr>
        <xdr:cNvCxnSpPr/>
      </xdr:nvCxnSpPr>
      <xdr:spPr>
        <a:xfrm>
          <a:off x="685800" y="1590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4" name="テキスト ボックス 393">
          <a:extLst>
            <a:ext uri="{FF2B5EF4-FFF2-40B4-BE49-F238E27FC236}">
              <a16:creationId xmlns:a16="http://schemas.microsoft.com/office/drawing/2014/main" id="{6A1D7285-7B6B-4A26-91CF-004F6D0AF954}"/>
            </a:ext>
          </a:extLst>
        </xdr:cNvPr>
        <xdr:cNvSpPr txBox="1"/>
      </xdr:nvSpPr>
      <xdr:spPr>
        <a:xfrm>
          <a:off x="388136" y="157613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5" name="【市民会館】&#10;有形固定資産減価償却率グラフ枠">
          <a:extLst>
            <a:ext uri="{FF2B5EF4-FFF2-40B4-BE49-F238E27FC236}">
              <a16:creationId xmlns:a16="http://schemas.microsoft.com/office/drawing/2014/main" id="{EB49DBC0-BD67-43B3-9A02-75D6FC8638B7}"/>
            </a:ext>
          </a:extLst>
        </xdr:cNvPr>
        <xdr:cNvSpPr/>
      </xdr:nvSpPr>
      <xdr:spPr>
        <a:xfrm>
          <a:off x="685800" y="1590675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142875</xdr:rowOff>
    </xdr:from>
    <xdr:to>
      <xdr:col>24</xdr:col>
      <xdr:colOff>62865</xdr:colOff>
      <xdr:row>107</xdr:row>
      <xdr:rowOff>83820</xdr:rowOff>
    </xdr:to>
    <xdr:cxnSp macro="">
      <xdr:nvCxnSpPr>
        <xdr:cNvPr id="396" name="直線コネクタ 395">
          <a:extLst>
            <a:ext uri="{FF2B5EF4-FFF2-40B4-BE49-F238E27FC236}">
              <a16:creationId xmlns:a16="http://schemas.microsoft.com/office/drawing/2014/main" id="{0A313CEB-5A52-4C48-888A-14EF530A57F6}"/>
            </a:ext>
          </a:extLst>
        </xdr:cNvPr>
        <xdr:cNvCxnSpPr/>
      </xdr:nvCxnSpPr>
      <xdr:spPr>
        <a:xfrm flipV="1">
          <a:off x="4180840" y="16427450"/>
          <a:ext cx="0" cy="1147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87647</xdr:rowOff>
    </xdr:from>
    <xdr:ext cx="405111" cy="259045"/>
    <xdr:sp macro="" textlink="">
      <xdr:nvSpPr>
        <xdr:cNvPr id="397" name="【市民会館】&#10;有形固定資産減価償却率最小値テキスト">
          <a:extLst>
            <a:ext uri="{FF2B5EF4-FFF2-40B4-BE49-F238E27FC236}">
              <a16:creationId xmlns:a16="http://schemas.microsoft.com/office/drawing/2014/main" id="{EBA0CBAB-76D3-4282-B1EE-28C300B1D061}"/>
            </a:ext>
          </a:extLst>
        </xdr:cNvPr>
        <xdr:cNvSpPr txBox="1"/>
      </xdr:nvSpPr>
      <xdr:spPr>
        <a:xfrm>
          <a:off x="4219575"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83820</xdr:rowOff>
    </xdr:from>
    <xdr:to>
      <xdr:col>24</xdr:col>
      <xdr:colOff>152400</xdr:colOff>
      <xdr:row>107</xdr:row>
      <xdr:rowOff>83820</xdr:rowOff>
    </xdr:to>
    <xdr:cxnSp macro="">
      <xdr:nvCxnSpPr>
        <xdr:cNvPr id="398" name="直線コネクタ 397">
          <a:extLst>
            <a:ext uri="{FF2B5EF4-FFF2-40B4-BE49-F238E27FC236}">
              <a16:creationId xmlns:a16="http://schemas.microsoft.com/office/drawing/2014/main" id="{99084E58-888A-49CC-B575-0935342C344C}"/>
            </a:ext>
          </a:extLst>
        </xdr:cNvPr>
        <xdr:cNvCxnSpPr/>
      </xdr:nvCxnSpPr>
      <xdr:spPr>
        <a:xfrm>
          <a:off x="4105275" y="1757489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89552</xdr:rowOff>
    </xdr:from>
    <xdr:ext cx="405111" cy="259045"/>
    <xdr:sp macro="" textlink="">
      <xdr:nvSpPr>
        <xdr:cNvPr id="399" name="【市民会館】&#10;有形固定資産減価償却率最大値テキスト">
          <a:extLst>
            <a:ext uri="{FF2B5EF4-FFF2-40B4-BE49-F238E27FC236}">
              <a16:creationId xmlns:a16="http://schemas.microsoft.com/office/drawing/2014/main" id="{75F454FD-0B80-48F3-BCB9-84755AB0F5A3}"/>
            </a:ext>
          </a:extLst>
        </xdr:cNvPr>
        <xdr:cNvSpPr txBox="1"/>
      </xdr:nvSpPr>
      <xdr:spPr>
        <a:xfrm>
          <a:off x="4219575" y="16202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142875</xdr:rowOff>
    </xdr:from>
    <xdr:to>
      <xdr:col>24</xdr:col>
      <xdr:colOff>152400</xdr:colOff>
      <xdr:row>100</xdr:row>
      <xdr:rowOff>142875</xdr:rowOff>
    </xdr:to>
    <xdr:cxnSp macro="">
      <xdr:nvCxnSpPr>
        <xdr:cNvPr id="400" name="直線コネクタ 399">
          <a:extLst>
            <a:ext uri="{FF2B5EF4-FFF2-40B4-BE49-F238E27FC236}">
              <a16:creationId xmlns:a16="http://schemas.microsoft.com/office/drawing/2014/main" id="{41CB61D6-E243-4D96-B9CC-68C32E7DCE0E}"/>
            </a:ext>
          </a:extLst>
        </xdr:cNvPr>
        <xdr:cNvCxnSpPr/>
      </xdr:nvCxnSpPr>
      <xdr:spPr>
        <a:xfrm>
          <a:off x="4105275" y="164274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55263</xdr:rowOff>
    </xdr:from>
    <xdr:ext cx="405111" cy="259045"/>
    <xdr:sp macro="" textlink="">
      <xdr:nvSpPr>
        <xdr:cNvPr id="401" name="【市民会館】&#10;有形固定資産減価償却率平均値テキスト">
          <a:extLst>
            <a:ext uri="{FF2B5EF4-FFF2-40B4-BE49-F238E27FC236}">
              <a16:creationId xmlns:a16="http://schemas.microsoft.com/office/drawing/2014/main" id="{33BD7570-0EFD-4CA7-84CB-2A1E0ADAE4FF}"/>
            </a:ext>
          </a:extLst>
        </xdr:cNvPr>
        <xdr:cNvSpPr txBox="1"/>
      </xdr:nvSpPr>
      <xdr:spPr>
        <a:xfrm>
          <a:off x="4219575" y="170288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76836</xdr:rowOff>
    </xdr:from>
    <xdr:to>
      <xdr:col>24</xdr:col>
      <xdr:colOff>114300</xdr:colOff>
      <xdr:row>105</xdr:row>
      <xdr:rowOff>6986</xdr:rowOff>
    </xdr:to>
    <xdr:sp macro="" textlink="">
      <xdr:nvSpPr>
        <xdr:cNvPr id="402" name="フローチャート: 判断 401">
          <a:extLst>
            <a:ext uri="{FF2B5EF4-FFF2-40B4-BE49-F238E27FC236}">
              <a16:creationId xmlns:a16="http://schemas.microsoft.com/office/drawing/2014/main" id="{4145584E-E1BA-40F0-9136-AB05D47612DA}"/>
            </a:ext>
          </a:extLst>
        </xdr:cNvPr>
        <xdr:cNvSpPr/>
      </xdr:nvSpPr>
      <xdr:spPr>
        <a:xfrm>
          <a:off x="4124325" y="1705038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57786</xdr:rowOff>
    </xdr:from>
    <xdr:to>
      <xdr:col>20</xdr:col>
      <xdr:colOff>38100</xdr:colOff>
      <xdr:row>104</xdr:row>
      <xdr:rowOff>159386</xdr:rowOff>
    </xdr:to>
    <xdr:sp macro="" textlink="">
      <xdr:nvSpPr>
        <xdr:cNvPr id="403" name="フローチャート: 判断 402">
          <a:extLst>
            <a:ext uri="{FF2B5EF4-FFF2-40B4-BE49-F238E27FC236}">
              <a16:creationId xmlns:a16="http://schemas.microsoft.com/office/drawing/2014/main" id="{CEA518AF-5442-48F1-BDFC-E25D56414AFA}"/>
            </a:ext>
          </a:extLst>
        </xdr:cNvPr>
        <xdr:cNvSpPr/>
      </xdr:nvSpPr>
      <xdr:spPr>
        <a:xfrm>
          <a:off x="3381375" y="17031336"/>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29211</xdr:rowOff>
    </xdr:from>
    <xdr:to>
      <xdr:col>15</xdr:col>
      <xdr:colOff>101600</xdr:colOff>
      <xdr:row>104</xdr:row>
      <xdr:rowOff>130811</xdr:rowOff>
    </xdr:to>
    <xdr:sp macro="" textlink="">
      <xdr:nvSpPr>
        <xdr:cNvPr id="404" name="フローチャート: 判断 403">
          <a:extLst>
            <a:ext uri="{FF2B5EF4-FFF2-40B4-BE49-F238E27FC236}">
              <a16:creationId xmlns:a16="http://schemas.microsoft.com/office/drawing/2014/main" id="{4607207F-574B-49DC-BEA7-110319743E7E}"/>
            </a:ext>
          </a:extLst>
        </xdr:cNvPr>
        <xdr:cNvSpPr/>
      </xdr:nvSpPr>
      <xdr:spPr>
        <a:xfrm>
          <a:off x="2571750" y="1699958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158750</xdr:rowOff>
    </xdr:from>
    <xdr:to>
      <xdr:col>10</xdr:col>
      <xdr:colOff>165100</xdr:colOff>
      <xdr:row>104</xdr:row>
      <xdr:rowOff>88900</xdr:rowOff>
    </xdr:to>
    <xdr:sp macro="" textlink="">
      <xdr:nvSpPr>
        <xdr:cNvPr id="405" name="フローチャート: 判断 404">
          <a:extLst>
            <a:ext uri="{FF2B5EF4-FFF2-40B4-BE49-F238E27FC236}">
              <a16:creationId xmlns:a16="http://schemas.microsoft.com/office/drawing/2014/main" id="{B89A1649-535E-4B79-86D3-D56FAF806DC3}"/>
            </a:ext>
          </a:extLst>
        </xdr:cNvPr>
        <xdr:cNvSpPr/>
      </xdr:nvSpPr>
      <xdr:spPr>
        <a:xfrm>
          <a:off x="1781175" y="1696402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111125</xdr:rowOff>
    </xdr:from>
    <xdr:to>
      <xdr:col>6</xdr:col>
      <xdr:colOff>38100</xdr:colOff>
      <xdr:row>104</xdr:row>
      <xdr:rowOff>41275</xdr:rowOff>
    </xdr:to>
    <xdr:sp macro="" textlink="">
      <xdr:nvSpPr>
        <xdr:cNvPr id="406" name="フローチャート: 判断 405">
          <a:extLst>
            <a:ext uri="{FF2B5EF4-FFF2-40B4-BE49-F238E27FC236}">
              <a16:creationId xmlns:a16="http://schemas.microsoft.com/office/drawing/2014/main" id="{BD5D99D3-E5EB-4149-AF26-A2422DA98067}"/>
            </a:ext>
          </a:extLst>
        </xdr:cNvPr>
        <xdr:cNvSpPr/>
      </xdr:nvSpPr>
      <xdr:spPr>
        <a:xfrm>
          <a:off x="981075" y="1691322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7" name="テキスト ボックス 406">
          <a:extLst>
            <a:ext uri="{FF2B5EF4-FFF2-40B4-BE49-F238E27FC236}">
              <a16:creationId xmlns:a16="http://schemas.microsoft.com/office/drawing/2014/main" id="{F28F4843-A4FF-45DC-A02B-5732F497035B}"/>
            </a:ext>
          </a:extLst>
        </xdr:cNvPr>
        <xdr:cNvSpPr txBox="1"/>
      </xdr:nvSpPr>
      <xdr:spPr>
        <a:xfrm>
          <a:off x="40100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717D4E17-4177-4A75-8744-9137056D5284}"/>
            </a:ext>
          </a:extLst>
        </xdr:cNvPr>
        <xdr:cNvSpPr txBox="1"/>
      </xdr:nvSpPr>
      <xdr:spPr>
        <a:xfrm>
          <a:off x="32575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129B30C8-7CE5-4918-8135-AA9ADF95CBC2}"/>
            </a:ext>
          </a:extLst>
        </xdr:cNvPr>
        <xdr:cNvSpPr txBox="1"/>
      </xdr:nvSpPr>
      <xdr:spPr>
        <a:xfrm>
          <a:off x="24479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A9127D76-1650-4ECA-994C-07E7D688E9F9}"/>
            </a:ext>
          </a:extLst>
        </xdr:cNvPr>
        <xdr:cNvSpPr txBox="1"/>
      </xdr:nvSpPr>
      <xdr:spPr>
        <a:xfrm>
          <a:off x="16573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707D0EF5-8668-4B36-932D-B783FEC82AA4}"/>
            </a:ext>
          </a:extLst>
        </xdr:cNvPr>
        <xdr:cNvSpPr txBox="1"/>
      </xdr:nvSpPr>
      <xdr:spPr>
        <a:xfrm>
          <a:off x="8572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105411</xdr:rowOff>
    </xdr:from>
    <xdr:to>
      <xdr:col>24</xdr:col>
      <xdr:colOff>114300</xdr:colOff>
      <xdr:row>104</xdr:row>
      <xdr:rowOff>35561</xdr:rowOff>
    </xdr:to>
    <xdr:sp macro="" textlink="">
      <xdr:nvSpPr>
        <xdr:cNvPr id="412" name="楕円 411">
          <a:extLst>
            <a:ext uri="{FF2B5EF4-FFF2-40B4-BE49-F238E27FC236}">
              <a16:creationId xmlns:a16="http://schemas.microsoft.com/office/drawing/2014/main" id="{BF58193E-525B-42B5-8FDA-34B0883A7129}"/>
            </a:ext>
          </a:extLst>
        </xdr:cNvPr>
        <xdr:cNvSpPr/>
      </xdr:nvSpPr>
      <xdr:spPr>
        <a:xfrm>
          <a:off x="4124325" y="1690433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128288</xdr:rowOff>
    </xdr:from>
    <xdr:ext cx="405111" cy="259045"/>
    <xdr:sp macro="" textlink="">
      <xdr:nvSpPr>
        <xdr:cNvPr id="413" name="【市民会館】&#10;有形固定資産減価償却率該当値テキスト">
          <a:extLst>
            <a:ext uri="{FF2B5EF4-FFF2-40B4-BE49-F238E27FC236}">
              <a16:creationId xmlns:a16="http://schemas.microsoft.com/office/drawing/2014/main" id="{4B965961-8D8F-4499-A6C5-CE88FDFA8D69}"/>
            </a:ext>
          </a:extLst>
        </xdr:cNvPr>
        <xdr:cNvSpPr txBox="1"/>
      </xdr:nvSpPr>
      <xdr:spPr>
        <a:xfrm>
          <a:off x="4219575" y="16755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118745</xdr:rowOff>
    </xdr:from>
    <xdr:to>
      <xdr:col>20</xdr:col>
      <xdr:colOff>38100</xdr:colOff>
      <xdr:row>104</xdr:row>
      <xdr:rowOff>48895</xdr:rowOff>
    </xdr:to>
    <xdr:sp macro="" textlink="">
      <xdr:nvSpPr>
        <xdr:cNvPr id="414" name="楕円 413">
          <a:extLst>
            <a:ext uri="{FF2B5EF4-FFF2-40B4-BE49-F238E27FC236}">
              <a16:creationId xmlns:a16="http://schemas.microsoft.com/office/drawing/2014/main" id="{2BE8EDD8-FAA6-4443-BC58-382FA1340925}"/>
            </a:ext>
          </a:extLst>
        </xdr:cNvPr>
        <xdr:cNvSpPr/>
      </xdr:nvSpPr>
      <xdr:spPr>
        <a:xfrm>
          <a:off x="3381375" y="1692402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156211</xdr:rowOff>
    </xdr:from>
    <xdr:to>
      <xdr:col>24</xdr:col>
      <xdr:colOff>63500</xdr:colOff>
      <xdr:row>103</xdr:row>
      <xdr:rowOff>169545</xdr:rowOff>
    </xdr:to>
    <xdr:cxnSp macro="">
      <xdr:nvCxnSpPr>
        <xdr:cNvPr id="415" name="直線コネクタ 414">
          <a:extLst>
            <a:ext uri="{FF2B5EF4-FFF2-40B4-BE49-F238E27FC236}">
              <a16:creationId xmlns:a16="http://schemas.microsoft.com/office/drawing/2014/main" id="{65E8028A-730F-42C4-A95F-44D66F110F32}"/>
            </a:ext>
          </a:extLst>
        </xdr:cNvPr>
        <xdr:cNvCxnSpPr/>
      </xdr:nvCxnSpPr>
      <xdr:spPr>
        <a:xfrm flipV="1">
          <a:off x="3429000" y="16961486"/>
          <a:ext cx="752475" cy="10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80645</xdr:rowOff>
    </xdr:from>
    <xdr:to>
      <xdr:col>15</xdr:col>
      <xdr:colOff>101600</xdr:colOff>
      <xdr:row>104</xdr:row>
      <xdr:rowOff>10795</xdr:rowOff>
    </xdr:to>
    <xdr:sp macro="" textlink="">
      <xdr:nvSpPr>
        <xdr:cNvPr id="416" name="楕円 415">
          <a:extLst>
            <a:ext uri="{FF2B5EF4-FFF2-40B4-BE49-F238E27FC236}">
              <a16:creationId xmlns:a16="http://schemas.microsoft.com/office/drawing/2014/main" id="{1F2E4A89-E48D-410B-89F7-E45F9F850652}"/>
            </a:ext>
          </a:extLst>
        </xdr:cNvPr>
        <xdr:cNvSpPr/>
      </xdr:nvSpPr>
      <xdr:spPr>
        <a:xfrm>
          <a:off x="2571750" y="1688592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131445</xdr:rowOff>
    </xdr:from>
    <xdr:to>
      <xdr:col>19</xdr:col>
      <xdr:colOff>177800</xdr:colOff>
      <xdr:row>103</xdr:row>
      <xdr:rowOff>169545</xdr:rowOff>
    </xdr:to>
    <xdr:cxnSp macro="">
      <xdr:nvCxnSpPr>
        <xdr:cNvPr id="417" name="直線コネクタ 416">
          <a:extLst>
            <a:ext uri="{FF2B5EF4-FFF2-40B4-BE49-F238E27FC236}">
              <a16:creationId xmlns:a16="http://schemas.microsoft.com/office/drawing/2014/main" id="{44F7D572-712A-4142-A128-1E9CF8355C89}"/>
            </a:ext>
          </a:extLst>
        </xdr:cNvPr>
        <xdr:cNvCxnSpPr/>
      </xdr:nvCxnSpPr>
      <xdr:spPr>
        <a:xfrm>
          <a:off x="2619375" y="16933545"/>
          <a:ext cx="809625"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42545</xdr:rowOff>
    </xdr:from>
    <xdr:to>
      <xdr:col>10</xdr:col>
      <xdr:colOff>165100</xdr:colOff>
      <xdr:row>103</xdr:row>
      <xdr:rowOff>144145</xdr:rowOff>
    </xdr:to>
    <xdr:sp macro="" textlink="">
      <xdr:nvSpPr>
        <xdr:cNvPr id="418" name="楕円 417">
          <a:extLst>
            <a:ext uri="{FF2B5EF4-FFF2-40B4-BE49-F238E27FC236}">
              <a16:creationId xmlns:a16="http://schemas.microsoft.com/office/drawing/2014/main" id="{35EEDCD9-6DF4-4A9E-9A3A-1305AA52DF50}"/>
            </a:ext>
          </a:extLst>
        </xdr:cNvPr>
        <xdr:cNvSpPr/>
      </xdr:nvSpPr>
      <xdr:spPr>
        <a:xfrm>
          <a:off x="1781175" y="1684782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93345</xdr:rowOff>
    </xdr:from>
    <xdr:to>
      <xdr:col>15</xdr:col>
      <xdr:colOff>50800</xdr:colOff>
      <xdr:row>103</xdr:row>
      <xdr:rowOff>131445</xdr:rowOff>
    </xdr:to>
    <xdr:cxnSp macro="">
      <xdr:nvCxnSpPr>
        <xdr:cNvPr id="419" name="直線コネクタ 418">
          <a:extLst>
            <a:ext uri="{FF2B5EF4-FFF2-40B4-BE49-F238E27FC236}">
              <a16:creationId xmlns:a16="http://schemas.microsoft.com/office/drawing/2014/main" id="{07A2FFB6-9477-4A94-A5E1-7E05E5477563}"/>
            </a:ext>
          </a:extLst>
        </xdr:cNvPr>
        <xdr:cNvCxnSpPr/>
      </xdr:nvCxnSpPr>
      <xdr:spPr>
        <a:xfrm>
          <a:off x="1828800" y="16895445"/>
          <a:ext cx="790575"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132080</xdr:rowOff>
    </xdr:from>
    <xdr:to>
      <xdr:col>6</xdr:col>
      <xdr:colOff>38100</xdr:colOff>
      <xdr:row>104</xdr:row>
      <xdr:rowOff>62230</xdr:rowOff>
    </xdr:to>
    <xdr:sp macro="" textlink="">
      <xdr:nvSpPr>
        <xdr:cNvPr id="420" name="楕円 419">
          <a:extLst>
            <a:ext uri="{FF2B5EF4-FFF2-40B4-BE49-F238E27FC236}">
              <a16:creationId xmlns:a16="http://schemas.microsoft.com/office/drawing/2014/main" id="{F15088B4-6F66-4C1C-81D6-7DC0F3C9D9AA}"/>
            </a:ext>
          </a:extLst>
        </xdr:cNvPr>
        <xdr:cNvSpPr/>
      </xdr:nvSpPr>
      <xdr:spPr>
        <a:xfrm>
          <a:off x="981075" y="16934180"/>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93345</xdr:rowOff>
    </xdr:from>
    <xdr:to>
      <xdr:col>10</xdr:col>
      <xdr:colOff>114300</xdr:colOff>
      <xdr:row>104</xdr:row>
      <xdr:rowOff>11430</xdr:rowOff>
    </xdr:to>
    <xdr:cxnSp macro="">
      <xdr:nvCxnSpPr>
        <xdr:cNvPr id="421" name="直線コネクタ 420">
          <a:extLst>
            <a:ext uri="{FF2B5EF4-FFF2-40B4-BE49-F238E27FC236}">
              <a16:creationId xmlns:a16="http://schemas.microsoft.com/office/drawing/2014/main" id="{820F03B8-4292-44D3-A045-98122DF69810}"/>
            </a:ext>
          </a:extLst>
        </xdr:cNvPr>
        <xdr:cNvCxnSpPr/>
      </xdr:nvCxnSpPr>
      <xdr:spPr>
        <a:xfrm flipV="1">
          <a:off x="1028700" y="16895445"/>
          <a:ext cx="800100" cy="8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150513</xdr:rowOff>
    </xdr:from>
    <xdr:ext cx="405111" cy="259045"/>
    <xdr:sp macro="" textlink="">
      <xdr:nvSpPr>
        <xdr:cNvPr id="422" name="n_1aveValue【市民会館】&#10;有形固定資産減価償却率">
          <a:extLst>
            <a:ext uri="{FF2B5EF4-FFF2-40B4-BE49-F238E27FC236}">
              <a16:creationId xmlns:a16="http://schemas.microsoft.com/office/drawing/2014/main" id="{CE1D97A5-60F5-456A-87D3-A9775185AAD5}"/>
            </a:ext>
          </a:extLst>
        </xdr:cNvPr>
        <xdr:cNvSpPr txBox="1"/>
      </xdr:nvSpPr>
      <xdr:spPr>
        <a:xfrm>
          <a:off x="3239144" y="1712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121938</xdr:rowOff>
    </xdr:from>
    <xdr:ext cx="405111" cy="259045"/>
    <xdr:sp macro="" textlink="">
      <xdr:nvSpPr>
        <xdr:cNvPr id="423" name="n_2aveValue【市民会館】&#10;有形固定資産減価償却率">
          <a:extLst>
            <a:ext uri="{FF2B5EF4-FFF2-40B4-BE49-F238E27FC236}">
              <a16:creationId xmlns:a16="http://schemas.microsoft.com/office/drawing/2014/main" id="{E5C70CB9-067A-4E53-8FDA-9A3CF602A165}"/>
            </a:ext>
          </a:extLst>
        </xdr:cNvPr>
        <xdr:cNvSpPr txBox="1"/>
      </xdr:nvSpPr>
      <xdr:spPr>
        <a:xfrm>
          <a:off x="2439044" y="17098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80027</xdr:rowOff>
    </xdr:from>
    <xdr:ext cx="405111" cy="259045"/>
    <xdr:sp macro="" textlink="">
      <xdr:nvSpPr>
        <xdr:cNvPr id="424" name="n_3aveValue【市民会館】&#10;有形固定資産減価償却率">
          <a:extLst>
            <a:ext uri="{FF2B5EF4-FFF2-40B4-BE49-F238E27FC236}">
              <a16:creationId xmlns:a16="http://schemas.microsoft.com/office/drawing/2014/main" id="{9572B71A-CD4D-44CB-B56B-D00CA7BC1125}"/>
            </a:ext>
          </a:extLst>
        </xdr:cNvPr>
        <xdr:cNvSpPr txBox="1"/>
      </xdr:nvSpPr>
      <xdr:spPr>
        <a:xfrm>
          <a:off x="1648469" y="17056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57802</xdr:rowOff>
    </xdr:from>
    <xdr:ext cx="405111" cy="259045"/>
    <xdr:sp macro="" textlink="">
      <xdr:nvSpPr>
        <xdr:cNvPr id="425" name="n_4aveValue【市民会館】&#10;有形固定資産減価償却率">
          <a:extLst>
            <a:ext uri="{FF2B5EF4-FFF2-40B4-BE49-F238E27FC236}">
              <a16:creationId xmlns:a16="http://schemas.microsoft.com/office/drawing/2014/main" id="{B428EF0A-55B8-4912-906F-07365CC64199}"/>
            </a:ext>
          </a:extLst>
        </xdr:cNvPr>
        <xdr:cNvSpPr txBox="1"/>
      </xdr:nvSpPr>
      <xdr:spPr>
        <a:xfrm>
          <a:off x="848369" y="1668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65422</xdr:rowOff>
    </xdr:from>
    <xdr:ext cx="405111" cy="259045"/>
    <xdr:sp macro="" textlink="">
      <xdr:nvSpPr>
        <xdr:cNvPr id="426" name="n_1mainValue【市民会館】&#10;有形固定資産減価償却率">
          <a:extLst>
            <a:ext uri="{FF2B5EF4-FFF2-40B4-BE49-F238E27FC236}">
              <a16:creationId xmlns:a16="http://schemas.microsoft.com/office/drawing/2014/main" id="{69703E2F-5A8C-4B62-8BE6-1EF95F91DA5F}"/>
            </a:ext>
          </a:extLst>
        </xdr:cNvPr>
        <xdr:cNvSpPr txBox="1"/>
      </xdr:nvSpPr>
      <xdr:spPr>
        <a:xfrm>
          <a:off x="3239144" y="16699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27322</xdr:rowOff>
    </xdr:from>
    <xdr:ext cx="405111" cy="259045"/>
    <xdr:sp macro="" textlink="">
      <xdr:nvSpPr>
        <xdr:cNvPr id="427" name="n_2mainValue【市民会館】&#10;有形固定資産減価償却率">
          <a:extLst>
            <a:ext uri="{FF2B5EF4-FFF2-40B4-BE49-F238E27FC236}">
              <a16:creationId xmlns:a16="http://schemas.microsoft.com/office/drawing/2014/main" id="{2E8DC695-9ED1-4DAD-BD51-A307B9BBE5DC}"/>
            </a:ext>
          </a:extLst>
        </xdr:cNvPr>
        <xdr:cNvSpPr txBox="1"/>
      </xdr:nvSpPr>
      <xdr:spPr>
        <a:xfrm>
          <a:off x="2439044" y="16661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160672</xdr:rowOff>
    </xdr:from>
    <xdr:ext cx="405111" cy="259045"/>
    <xdr:sp macro="" textlink="">
      <xdr:nvSpPr>
        <xdr:cNvPr id="428" name="n_3mainValue【市民会館】&#10;有形固定資産減価償却率">
          <a:extLst>
            <a:ext uri="{FF2B5EF4-FFF2-40B4-BE49-F238E27FC236}">
              <a16:creationId xmlns:a16="http://schemas.microsoft.com/office/drawing/2014/main" id="{696B106A-554B-41C3-8D37-9996E7AD5471}"/>
            </a:ext>
          </a:extLst>
        </xdr:cNvPr>
        <xdr:cNvSpPr txBox="1"/>
      </xdr:nvSpPr>
      <xdr:spPr>
        <a:xfrm>
          <a:off x="1648469" y="16623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53357</xdr:rowOff>
    </xdr:from>
    <xdr:ext cx="405111" cy="259045"/>
    <xdr:sp macro="" textlink="">
      <xdr:nvSpPr>
        <xdr:cNvPr id="429" name="n_4mainValue【市民会館】&#10;有形固定資産減価償却率">
          <a:extLst>
            <a:ext uri="{FF2B5EF4-FFF2-40B4-BE49-F238E27FC236}">
              <a16:creationId xmlns:a16="http://schemas.microsoft.com/office/drawing/2014/main" id="{4D58B39A-B97C-421C-A98C-C170A1C5E061}"/>
            </a:ext>
          </a:extLst>
        </xdr:cNvPr>
        <xdr:cNvSpPr txBox="1"/>
      </xdr:nvSpPr>
      <xdr:spPr>
        <a:xfrm>
          <a:off x="848369" y="17023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0" name="正方形/長方形 429">
          <a:extLst>
            <a:ext uri="{FF2B5EF4-FFF2-40B4-BE49-F238E27FC236}">
              <a16:creationId xmlns:a16="http://schemas.microsoft.com/office/drawing/2014/main" id="{0082815F-89AE-496A-AAB5-2428D4D07A06}"/>
            </a:ext>
          </a:extLst>
        </xdr:cNvPr>
        <xdr:cNvSpPr/>
      </xdr:nvSpPr>
      <xdr:spPr>
        <a:xfrm>
          <a:off x="5953125" y="14763750"/>
          <a:ext cx="424815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1" name="正方形/長方形 430">
          <a:extLst>
            <a:ext uri="{FF2B5EF4-FFF2-40B4-BE49-F238E27FC236}">
              <a16:creationId xmlns:a16="http://schemas.microsoft.com/office/drawing/2014/main" id="{05866454-45AE-42A5-A1C8-D179DB14598C}"/>
            </a:ext>
          </a:extLst>
        </xdr:cNvPr>
        <xdr:cNvSpPr/>
      </xdr:nvSpPr>
      <xdr:spPr>
        <a:xfrm>
          <a:off x="60674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2" name="正方形/長方形 431">
          <a:extLst>
            <a:ext uri="{FF2B5EF4-FFF2-40B4-BE49-F238E27FC236}">
              <a16:creationId xmlns:a16="http://schemas.microsoft.com/office/drawing/2014/main" id="{1BDFC16A-5C4D-4823-8E68-0EB2FDC8AEA6}"/>
            </a:ext>
          </a:extLst>
        </xdr:cNvPr>
        <xdr:cNvSpPr/>
      </xdr:nvSpPr>
      <xdr:spPr>
        <a:xfrm>
          <a:off x="60674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3" name="正方形/長方形 432">
          <a:extLst>
            <a:ext uri="{FF2B5EF4-FFF2-40B4-BE49-F238E27FC236}">
              <a16:creationId xmlns:a16="http://schemas.microsoft.com/office/drawing/2014/main" id="{1432DB3D-88F3-43D5-BEBA-A3C6039A8E19}"/>
            </a:ext>
          </a:extLst>
        </xdr:cNvPr>
        <xdr:cNvSpPr/>
      </xdr:nvSpPr>
      <xdr:spPr>
        <a:xfrm>
          <a:off x="69818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4" name="正方形/長方形 433">
          <a:extLst>
            <a:ext uri="{FF2B5EF4-FFF2-40B4-BE49-F238E27FC236}">
              <a16:creationId xmlns:a16="http://schemas.microsoft.com/office/drawing/2014/main" id="{5349CF72-E016-4011-A9AF-DB957F81B6FE}"/>
            </a:ext>
          </a:extLst>
        </xdr:cNvPr>
        <xdr:cNvSpPr/>
      </xdr:nvSpPr>
      <xdr:spPr>
        <a:xfrm>
          <a:off x="69818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5" name="正方形/長方形 434">
          <a:extLst>
            <a:ext uri="{FF2B5EF4-FFF2-40B4-BE49-F238E27FC236}">
              <a16:creationId xmlns:a16="http://schemas.microsoft.com/office/drawing/2014/main" id="{2791B7DE-7736-4AF0-8114-28BB680B799A}"/>
            </a:ext>
          </a:extLst>
        </xdr:cNvPr>
        <xdr:cNvSpPr/>
      </xdr:nvSpPr>
      <xdr:spPr>
        <a:xfrm>
          <a:off x="80105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6" name="正方形/長方形 435">
          <a:extLst>
            <a:ext uri="{FF2B5EF4-FFF2-40B4-BE49-F238E27FC236}">
              <a16:creationId xmlns:a16="http://schemas.microsoft.com/office/drawing/2014/main" id="{FA4710D0-604F-4BFC-8F68-7F6FB5367472}"/>
            </a:ext>
          </a:extLst>
        </xdr:cNvPr>
        <xdr:cNvSpPr/>
      </xdr:nvSpPr>
      <xdr:spPr>
        <a:xfrm>
          <a:off x="80105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7" name="正方形/長方形 436">
          <a:extLst>
            <a:ext uri="{FF2B5EF4-FFF2-40B4-BE49-F238E27FC236}">
              <a16:creationId xmlns:a16="http://schemas.microsoft.com/office/drawing/2014/main" id="{3245753F-B356-4D2F-8845-3490351EC23B}"/>
            </a:ext>
          </a:extLst>
        </xdr:cNvPr>
        <xdr:cNvSpPr/>
      </xdr:nvSpPr>
      <xdr:spPr>
        <a:xfrm>
          <a:off x="5953125" y="1590675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8" name="テキスト ボックス 437">
          <a:extLst>
            <a:ext uri="{FF2B5EF4-FFF2-40B4-BE49-F238E27FC236}">
              <a16:creationId xmlns:a16="http://schemas.microsoft.com/office/drawing/2014/main" id="{15AF1A29-5C11-49DF-AB52-A9A82C8B226E}"/>
            </a:ext>
          </a:extLst>
        </xdr:cNvPr>
        <xdr:cNvSpPr txBox="1"/>
      </xdr:nvSpPr>
      <xdr:spPr>
        <a:xfrm>
          <a:off x="5915025" y="157162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9" name="直線コネクタ 438">
          <a:extLst>
            <a:ext uri="{FF2B5EF4-FFF2-40B4-BE49-F238E27FC236}">
              <a16:creationId xmlns:a16="http://schemas.microsoft.com/office/drawing/2014/main" id="{0D1147BB-EF9A-4899-BA5A-B994C347CF76}"/>
            </a:ext>
          </a:extLst>
        </xdr:cNvPr>
        <xdr:cNvCxnSpPr/>
      </xdr:nvCxnSpPr>
      <xdr:spPr>
        <a:xfrm>
          <a:off x="5953125" y="18192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0" name="直線コネクタ 439">
          <a:extLst>
            <a:ext uri="{FF2B5EF4-FFF2-40B4-BE49-F238E27FC236}">
              <a16:creationId xmlns:a16="http://schemas.microsoft.com/office/drawing/2014/main" id="{F8CE8F66-309D-4072-9F97-E4A2E6063730}"/>
            </a:ext>
          </a:extLst>
        </xdr:cNvPr>
        <xdr:cNvCxnSpPr/>
      </xdr:nvCxnSpPr>
      <xdr:spPr>
        <a:xfrm>
          <a:off x="5953125" y="17811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1" name="テキスト ボックス 440">
          <a:extLst>
            <a:ext uri="{FF2B5EF4-FFF2-40B4-BE49-F238E27FC236}">
              <a16:creationId xmlns:a16="http://schemas.microsoft.com/office/drawing/2014/main" id="{C5EEB051-5F94-4D1B-B790-4A69F5ABA117}"/>
            </a:ext>
          </a:extLst>
        </xdr:cNvPr>
        <xdr:cNvSpPr txBox="1"/>
      </xdr:nvSpPr>
      <xdr:spPr>
        <a:xfrm>
          <a:off x="5527221" y="17666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2" name="直線コネクタ 441">
          <a:extLst>
            <a:ext uri="{FF2B5EF4-FFF2-40B4-BE49-F238E27FC236}">
              <a16:creationId xmlns:a16="http://schemas.microsoft.com/office/drawing/2014/main" id="{BDC2E3F4-19E9-435A-8481-0DCE1246D845}"/>
            </a:ext>
          </a:extLst>
        </xdr:cNvPr>
        <xdr:cNvCxnSpPr/>
      </xdr:nvCxnSpPr>
      <xdr:spPr>
        <a:xfrm>
          <a:off x="5953125" y="17430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3" name="テキスト ボックス 442">
          <a:extLst>
            <a:ext uri="{FF2B5EF4-FFF2-40B4-BE49-F238E27FC236}">
              <a16:creationId xmlns:a16="http://schemas.microsoft.com/office/drawing/2014/main" id="{D2B9E460-4948-432D-AF21-34F224C661F4}"/>
            </a:ext>
          </a:extLst>
        </xdr:cNvPr>
        <xdr:cNvSpPr txBox="1"/>
      </xdr:nvSpPr>
      <xdr:spPr>
        <a:xfrm>
          <a:off x="5527221" y="17285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a:extLst>
            <a:ext uri="{FF2B5EF4-FFF2-40B4-BE49-F238E27FC236}">
              <a16:creationId xmlns:a16="http://schemas.microsoft.com/office/drawing/2014/main" id="{71F04071-7F8E-4B7F-8204-E12C8C50FD48}"/>
            </a:ext>
          </a:extLst>
        </xdr:cNvPr>
        <xdr:cNvCxnSpPr/>
      </xdr:nvCxnSpPr>
      <xdr:spPr>
        <a:xfrm>
          <a:off x="5953125" y="17049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5" name="テキスト ボックス 444">
          <a:extLst>
            <a:ext uri="{FF2B5EF4-FFF2-40B4-BE49-F238E27FC236}">
              <a16:creationId xmlns:a16="http://schemas.microsoft.com/office/drawing/2014/main" id="{3EF3C595-5C30-4485-8291-09407436FA28}"/>
            </a:ext>
          </a:extLst>
        </xdr:cNvPr>
        <xdr:cNvSpPr txBox="1"/>
      </xdr:nvSpPr>
      <xdr:spPr>
        <a:xfrm>
          <a:off x="5527221" y="16904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6" name="直線コネクタ 445">
          <a:extLst>
            <a:ext uri="{FF2B5EF4-FFF2-40B4-BE49-F238E27FC236}">
              <a16:creationId xmlns:a16="http://schemas.microsoft.com/office/drawing/2014/main" id="{9AB2F9A0-D8CF-43F3-BB58-AEC736769A66}"/>
            </a:ext>
          </a:extLst>
        </xdr:cNvPr>
        <xdr:cNvCxnSpPr/>
      </xdr:nvCxnSpPr>
      <xdr:spPr>
        <a:xfrm>
          <a:off x="5953125" y="16668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47" name="テキスト ボックス 446">
          <a:extLst>
            <a:ext uri="{FF2B5EF4-FFF2-40B4-BE49-F238E27FC236}">
              <a16:creationId xmlns:a16="http://schemas.microsoft.com/office/drawing/2014/main" id="{28CFA21D-DD7B-43AB-B07D-5B32A461B2B8}"/>
            </a:ext>
          </a:extLst>
        </xdr:cNvPr>
        <xdr:cNvSpPr txBox="1"/>
      </xdr:nvSpPr>
      <xdr:spPr>
        <a:xfrm>
          <a:off x="5527221" y="16523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48" name="直線コネクタ 447">
          <a:extLst>
            <a:ext uri="{FF2B5EF4-FFF2-40B4-BE49-F238E27FC236}">
              <a16:creationId xmlns:a16="http://schemas.microsoft.com/office/drawing/2014/main" id="{FD2031DE-451A-477E-82A5-CE6451D6B6F3}"/>
            </a:ext>
          </a:extLst>
        </xdr:cNvPr>
        <xdr:cNvCxnSpPr/>
      </xdr:nvCxnSpPr>
      <xdr:spPr>
        <a:xfrm>
          <a:off x="5953125" y="16287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49" name="テキスト ボックス 448">
          <a:extLst>
            <a:ext uri="{FF2B5EF4-FFF2-40B4-BE49-F238E27FC236}">
              <a16:creationId xmlns:a16="http://schemas.microsoft.com/office/drawing/2014/main" id="{1472556E-3AE2-4115-ACC4-505777087821}"/>
            </a:ext>
          </a:extLst>
        </xdr:cNvPr>
        <xdr:cNvSpPr txBox="1"/>
      </xdr:nvSpPr>
      <xdr:spPr>
        <a:xfrm>
          <a:off x="5527221" y="16142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0" name="直線コネクタ 449">
          <a:extLst>
            <a:ext uri="{FF2B5EF4-FFF2-40B4-BE49-F238E27FC236}">
              <a16:creationId xmlns:a16="http://schemas.microsoft.com/office/drawing/2014/main" id="{9BF7F10B-13F2-4533-9954-6872CDD29097}"/>
            </a:ext>
          </a:extLst>
        </xdr:cNvPr>
        <xdr:cNvCxnSpPr/>
      </xdr:nvCxnSpPr>
      <xdr:spPr>
        <a:xfrm>
          <a:off x="5953125" y="1590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1" name="テキスト ボックス 450">
          <a:extLst>
            <a:ext uri="{FF2B5EF4-FFF2-40B4-BE49-F238E27FC236}">
              <a16:creationId xmlns:a16="http://schemas.microsoft.com/office/drawing/2014/main" id="{BAAE39D8-1E9F-40B8-8CC2-45B8E4D38869}"/>
            </a:ext>
          </a:extLst>
        </xdr:cNvPr>
        <xdr:cNvSpPr txBox="1"/>
      </xdr:nvSpPr>
      <xdr:spPr>
        <a:xfrm>
          <a:off x="5527221" y="15761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2" name="【市民会館】&#10;一人当たり面積グラフ枠">
          <a:extLst>
            <a:ext uri="{FF2B5EF4-FFF2-40B4-BE49-F238E27FC236}">
              <a16:creationId xmlns:a16="http://schemas.microsoft.com/office/drawing/2014/main" id="{5AAF2904-F1F6-4648-85D3-D1EB4371B65F}"/>
            </a:ext>
          </a:extLst>
        </xdr:cNvPr>
        <xdr:cNvSpPr/>
      </xdr:nvSpPr>
      <xdr:spPr>
        <a:xfrm>
          <a:off x="5953125" y="1590675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26670</xdr:rowOff>
    </xdr:from>
    <xdr:to>
      <xdr:col>54</xdr:col>
      <xdr:colOff>189865</xdr:colOff>
      <xdr:row>108</xdr:row>
      <xdr:rowOff>30480</xdr:rowOff>
    </xdr:to>
    <xdr:cxnSp macro="">
      <xdr:nvCxnSpPr>
        <xdr:cNvPr id="453" name="直線コネクタ 452">
          <a:extLst>
            <a:ext uri="{FF2B5EF4-FFF2-40B4-BE49-F238E27FC236}">
              <a16:creationId xmlns:a16="http://schemas.microsoft.com/office/drawing/2014/main" id="{D7A26148-CE60-4FC0-84DC-F7B7768A8BE1}"/>
            </a:ext>
          </a:extLst>
        </xdr:cNvPr>
        <xdr:cNvCxnSpPr/>
      </xdr:nvCxnSpPr>
      <xdr:spPr>
        <a:xfrm flipV="1">
          <a:off x="9429115" y="16317595"/>
          <a:ext cx="0" cy="1369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34307</xdr:rowOff>
    </xdr:from>
    <xdr:ext cx="469744" cy="259045"/>
    <xdr:sp macro="" textlink="">
      <xdr:nvSpPr>
        <xdr:cNvPr id="454" name="【市民会館】&#10;一人当たり面積最小値テキスト">
          <a:extLst>
            <a:ext uri="{FF2B5EF4-FFF2-40B4-BE49-F238E27FC236}">
              <a16:creationId xmlns:a16="http://schemas.microsoft.com/office/drawing/2014/main" id="{94E08D50-21B0-400D-A592-8E3BAA76DC78}"/>
            </a:ext>
          </a:extLst>
        </xdr:cNvPr>
        <xdr:cNvSpPr txBox="1"/>
      </xdr:nvSpPr>
      <xdr:spPr>
        <a:xfrm>
          <a:off x="9467850" y="17690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30480</xdr:rowOff>
    </xdr:from>
    <xdr:to>
      <xdr:col>55</xdr:col>
      <xdr:colOff>88900</xdr:colOff>
      <xdr:row>108</xdr:row>
      <xdr:rowOff>30480</xdr:rowOff>
    </xdr:to>
    <xdr:cxnSp macro="">
      <xdr:nvCxnSpPr>
        <xdr:cNvPr id="455" name="直線コネクタ 454">
          <a:extLst>
            <a:ext uri="{FF2B5EF4-FFF2-40B4-BE49-F238E27FC236}">
              <a16:creationId xmlns:a16="http://schemas.microsoft.com/office/drawing/2014/main" id="{D344B5DD-1ACF-42EC-BCF0-6BCA90BB7E83}"/>
            </a:ext>
          </a:extLst>
        </xdr:cNvPr>
        <xdr:cNvCxnSpPr/>
      </xdr:nvCxnSpPr>
      <xdr:spPr>
        <a:xfrm>
          <a:off x="9363075" y="1768665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144797</xdr:rowOff>
    </xdr:from>
    <xdr:ext cx="469744" cy="259045"/>
    <xdr:sp macro="" textlink="">
      <xdr:nvSpPr>
        <xdr:cNvPr id="456" name="【市民会館】&#10;一人当たり面積最大値テキスト">
          <a:extLst>
            <a:ext uri="{FF2B5EF4-FFF2-40B4-BE49-F238E27FC236}">
              <a16:creationId xmlns:a16="http://schemas.microsoft.com/office/drawing/2014/main" id="{C45B33DC-8D9E-4583-AF5F-F94E1639B5D1}"/>
            </a:ext>
          </a:extLst>
        </xdr:cNvPr>
        <xdr:cNvSpPr txBox="1"/>
      </xdr:nvSpPr>
      <xdr:spPr>
        <a:xfrm>
          <a:off x="9467850" y="16086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26670</xdr:rowOff>
    </xdr:from>
    <xdr:to>
      <xdr:col>55</xdr:col>
      <xdr:colOff>88900</xdr:colOff>
      <xdr:row>100</xdr:row>
      <xdr:rowOff>26670</xdr:rowOff>
    </xdr:to>
    <xdr:cxnSp macro="">
      <xdr:nvCxnSpPr>
        <xdr:cNvPr id="457" name="直線コネクタ 456">
          <a:extLst>
            <a:ext uri="{FF2B5EF4-FFF2-40B4-BE49-F238E27FC236}">
              <a16:creationId xmlns:a16="http://schemas.microsoft.com/office/drawing/2014/main" id="{66DA1019-8734-4A1A-8CA4-FBE8A19D7C25}"/>
            </a:ext>
          </a:extLst>
        </xdr:cNvPr>
        <xdr:cNvCxnSpPr/>
      </xdr:nvCxnSpPr>
      <xdr:spPr>
        <a:xfrm>
          <a:off x="9363075" y="1631759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91457</xdr:rowOff>
    </xdr:from>
    <xdr:ext cx="469744" cy="259045"/>
    <xdr:sp macro="" textlink="">
      <xdr:nvSpPr>
        <xdr:cNvPr id="458" name="【市民会館】&#10;一人当たり面積平均値テキスト">
          <a:extLst>
            <a:ext uri="{FF2B5EF4-FFF2-40B4-BE49-F238E27FC236}">
              <a16:creationId xmlns:a16="http://schemas.microsoft.com/office/drawing/2014/main" id="{4EDBC906-C644-46A6-99EF-28E96274F2C6}"/>
            </a:ext>
          </a:extLst>
        </xdr:cNvPr>
        <xdr:cNvSpPr txBox="1"/>
      </xdr:nvSpPr>
      <xdr:spPr>
        <a:xfrm>
          <a:off x="9467850" y="170618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113030</xdr:rowOff>
    </xdr:from>
    <xdr:to>
      <xdr:col>55</xdr:col>
      <xdr:colOff>50800</xdr:colOff>
      <xdr:row>105</xdr:row>
      <xdr:rowOff>43180</xdr:rowOff>
    </xdr:to>
    <xdr:sp macro="" textlink="">
      <xdr:nvSpPr>
        <xdr:cNvPr id="459" name="フローチャート: 判断 458">
          <a:extLst>
            <a:ext uri="{FF2B5EF4-FFF2-40B4-BE49-F238E27FC236}">
              <a16:creationId xmlns:a16="http://schemas.microsoft.com/office/drawing/2014/main" id="{2DB30032-31E1-4975-B23F-8F5B3128C3D8}"/>
            </a:ext>
          </a:extLst>
        </xdr:cNvPr>
        <xdr:cNvSpPr/>
      </xdr:nvSpPr>
      <xdr:spPr>
        <a:xfrm>
          <a:off x="9401175" y="17086580"/>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135889</xdr:rowOff>
    </xdr:from>
    <xdr:to>
      <xdr:col>50</xdr:col>
      <xdr:colOff>165100</xdr:colOff>
      <xdr:row>105</xdr:row>
      <xdr:rowOff>66039</xdr:rowOff>
    </xdr:to>
    <xdr:sp macro="" textlink="">
      <xdr:nvSpPr>
        <xdr:cNvPr id="460" name="フローチャート: 判断 459">
          <a:extLst>
            <a:ext uri="{FF2B5EF4-FFF2-40B4-BE49-F238E27FC236}">
              <a16:creationId xmlns:a16="http://schemas.microsoft.com/office/drawing/2014/main" id="{7B012877-EBEC-4DE0-B1EC-5AF0455A1AC5}"/>
            </a:ext>
          </a:extLst>
        </xdr:cNvPr>
        <xdr:cNvSpPr/>
      </xdr:nvSpPr>
      <xdr:spPr>
        <a:xfrm>
          <a:off x="8639175" y="1710943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147320</xdr:rowOff>
    </xdr:from>
    <xdr:to>
      <xdr:col>46</xdr:col>
      <xdr:colOff>38100</xdr:colOff>
      <xdr:row>105</xdr:row>
      <xdr:rowOff>77470</xdr:rowOff>
    </xdr:to>
    <xdr:sp macro="" textlink="">
      <xdr:nvSpPr>
        <xdr:cNvPr id="461" name="フローチャート: 判断 460">
          <a:extLst>
            <a:ext uri="{FF2B5EF4-FFF2-40B4-BE49-F238E27FC236}">
              <a16:creationId xmlns:a16="http://schemas.microsoft.com/office/drawing/2014/main" id="{BC71276D-AF5F-443B-A2F9-27CC37F4F74B}"/>
            </a:ext>
          </a:extLst>
        </xdr:cNvPr>
        <xdr:cNvSpPr/>
      </xdr:nvSpPr>
      <xdr:spPr>
        <a:xfrm>
          <a:off x="7839075" y="1711769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143511</xdr:rowOff>
    </xdr:from>
    <xdr:to>
      <xdr:col>41</xdr:col>
      <xdr:colOff>101600</xdr:colOff>
      <xdr:row>105</xdr:row>
      <xdr:rowOff>73661</xdr:rowOff>
    </xdr:to>
    <xdr:sp macro="" textlink="">
      <xdr:nvSpPr>
        <xdr:cNvPr id="462" name="フローチャート: 判断 461">
          <a:extLst>
            <a:ext uri="{FF2B5EF4-FFF2-40B4-BE49-F238E27FC236}">
              <a16:creationId xmlns:a16="http://schemas.microsoft.com/office/drawing/2014/main" id="{86CC86DE-9548-4E3F-8207-77DBF1EEB406}"/>
            </a:ext>
          </a:extLst>
        </xdr:cNvPr>
        <xdr:cNvSpPr/>
      </xdr:nvSpPr>
      <xdr:spPr>
        <a:xfrm>
          <a:off x="7029450" y="1711388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135889</xdr:rowOff>
    </xdr:from>
    <xdr:to>
      <xdr:col>36</xdr:col>
      <xdr:colOff>165100</xdr:colOff>
      <xdr:row>105</xdr:row>
      <xdr:rowOff>66039</xdr:rowOff>
    </xdr:to>
    <xdr:sp macro="" textlink="">
      <xdr:nvSpPr>
        <xdr:cNvPr id="463" name="フローチャート: 判断 462">
          <a:extLst>
            <a:ext uri="{FF2B5EF4-FFF2-40B4-BE49-F238E27FC236}">
              <a16:creationId xmlns:a16="http://schemas.microsoft.com/office/drawing/2014/main" id="{EA9E29CD-334B-48E1-A619-13AF0E197DA7}"/>
            </a:ext>
          </a:extLst>
        </xdr:cNvPr>
        <xdr:cNvSpPr/>
      </xdr:nvSpPr>
      <xdr:spPr>
        <a:xfrm>
          <a:off x="6238875" y="1710943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7A439B35-C50C-4047-9AC9-E20391D329C8}"/>
            </a:ext>
          </a:extLst>
        </xdr:cNvPr>
        <xdr:cNvSpPr txBox="1"/>
      </xdr:nvSpPr>
      <xdr:spPr>
        <a:xfrm>
          <a:off x="925830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1502C815-A8CE-4253-9F43-1CA74B7B4F10}"/>
            </a:ext>
          </a:extLst>
        </xdr:cNvPr>
        <xdr:cNvSpPr txBox="1"/>
      </xdr:nvSpPr>
      <xdr:spPr>
        <a:xfrm>
          <a:off x="85153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C0D374D0-034B-4CD3-A456-EF28DFD47F99}"/>
            </a:ext>
          </a:extLst>
        </xdr:cNvPr>
        <xdr:cNvSpPr txBox="1"/>
      </xdr:nvSpPr>
      <xdr:spPr>
        <a:xfrm>
          <a:off x="77152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9F3BC60-6A53-4AA1-A8B6-71D9E51963FA}"/>
            </a:ext>
          </a:extLst>
        </xdr:cNvPr>
        <xdr:cNvSpPr txBox="1"/>
      </xdr:nvSpPr>
      <xdr:spPr>
        <a:xfrm>
          <a:off x="6905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1240E763-2E5B-4C05-B0DA-EA3F5DEE8BC0}"/>
            </a:ext>
          </a:extLst>
        </xdr:cNvPr>
        <xdr:cNvSpPr txBox="1"/>
      </xdr:nvSpPr>
      <xdr:spPr>
        <a:xfrm>
          <a:off x="61150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44450</xdr:rowOff>
    </xdr:from>
    <xdr:to>
      <xdr:col>55</xdr:col>
      <xdr:colOff>50800</xdr:colOff>
      <xdr:row>101</xdr:row>
      <xdr:rowOff>146050</xdr:rowOff>
    </xdr:to>
    <xdr:sp macro="" textlink="">
      <xdr:nvSpPr>
        <xdr:cNvPr id="469" name="楕円 468">
          <a:extLst>
            <a:ext uri="{FF2B5EF4-FFF2-40B4-BE49-F238E27FC236}">
              <a16:creationId xmlns:a16="http://schemas.microsoft.com/office/drawing/2014/main" id="{36C716AE-61CC-4946-9228-70F1DA6C33D7}"/>
            </a:ext>
          </a:extLst>
        </xdr:cNvPr>
        <xdr:cNvSpPr/>
      </xdr:nvSpPr>
      <xdr:spPr>
        <a:xfrm>
          <a:off x="9401175" y="16506825"/>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67327</xdr:rowOff>
    </xdr:from>
    <xdr:ext cx="469744" cy="259045"/>
    <xdr:sp macro="" textlink="">
      <xdr:nvSpPr>
        <xdr:cNvPr id="470" name="【市民会館】&#10;一人当たり面積該当値テキスト">
          <a:extLst>
            <a:ext uri="{FF2B5EF4-FFF2-40B4-BE49-F238E27FC236}">
              <a16:creationId xmlns:a16="http://schemas.microsoft.com/office/drawing/2014/main" id="{309B0229-DDDB-4CCB-ACA8-1F9249AF1183}"/>
            </a:ext>
          </a:extLst>
        </xdr:cNvPr>
        <xdr:cNvSpPr txBox="1"/>
      </xdr:nvSpPr>
      <xdr:spPr>
        <a:xfrm>
          <a:off x="9467850" y="16351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52070</xdr:rowOff>
    </xdr:from>
    <xdr:to>
      <xdr:col>50</xdr:col>
      <xdr:colOff>165100</xdr:colOff>
      <xdr:row>101</xdr:row>
      <xdr:rowOff>153670</xdr:rowOff>
    </xdr:to>
    <xdr:sp macro="" textlink="">
      <xdr:nvSpPr>
        <xdr:cNvPr id="471" name="楕円 470">
          <a:extLst>
            <a:ext uri="{FF2B5EF4-FFF2-40B4-BE49-F238E27FC236}">
              <a16:creationId xmlns:a16="http://schemas.microsoft.com/office/drawing/2014/main" id="{BB28AA97-63D3-4217-A369-EE3BE72EC6D7}"/>
            </a:ext>
          </a:extLst>
        </xdr:cNvPr>
        <xdr:cNvSpPr/>
      </xdr:nvSpPr>
      <xdr:spPr>
        <a:xfrm>
          <a:off x="8639175" y="1650809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95250</xdr:rowOff>
    </xdr:from>
    <xdr:to>
      <xdr:col>55</xdr:col>
      <xdr:colOff>0</xdr:colOff>
      <xdr:row>101</xdr:row>
      <xdr:rowOff>102870</xdr:rowOff>
    </xdr:to>
    <xdr:cxnSp macro="">
      <xdr:nvCxnSpPr>
        <xdr:cNvPr id="472" name="直線コネクタ 471">
          <a:extLst>
            <a:ext uri="{FF2B5EF4-FFF2-40B4-BE49-F238E27FC236}">
              <a16:creationId xmlns:a16="http://schemas.microsoft.com/office/drawing/2014/main" id="{ECA296D6-9847-4A85-9CAB-B6523A9763C0}"/>
            </a:ext>
          </a:extLst>
        </xdr:cNvPr>
        <xdr:cNvCxnSpPr/>
      </xdr:nvCxnSpPr>
      <xdr:spPr>
        <a:xfrm flipV="1">
          <a:off x="8686800" y="16554450"/>
          <a:ext cx="74295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63500</xdr:rowOff>
    </xdr:from>
    <xdr:to>
      <xdr:col>46</xdr:col>
      <xdr:colOff>38100</xdr:colOff>
      <xdr:row>101</xdr:row>
      <xdr:rowOff>165100</xdr:rowOff>
    </xdr:to>
    <xdr:sp macro="" textlink="">
      <xdr:nvSpPr>
        <xdr:cNvPr id="473" name="楕円 472">
          <a:extLst>
            <a:ext uri="{FF2B5EF4-FFF2-40B4-BE49-F238E27FC236}">
              <a16:creationId xmlns:a16="http://schemas.microsoft.com/office/drawing/2014/main" id="{74071331-8CD6-4C55-82D9-C58E9D4E717A}"/>
            </a:ext>
          </a:extLst>
        </xdr:cNvPr>
        <xdr:cNvSpPr/>
      </xdr:nvSpPr>
      <xdr:spPr>
        <a:xfrm>
          <a:off x="7839075" y="165258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102870</xdr:rowOff>
    </xdr:from>
    <xdr:to>
      <xdr:col>50</xdr:col>
      <xdr:colOff>114300</xdr:colOff>
      <xdr:row>101</xdr:row>
      <xdr:rowOff>114300</xdr:rowOff>
    </xdr:to>
    <xdr:cxnSp macro="">
      <xdr:nvCxnSpPr>
        <xdr:cNvPr id="474" name="直線コネクタ 473">
          <a:extLst>
            <a:ext uri="{FF2B5EF4-FFF2-40B4-BE49-F238E27FC236}">
              <a16:creationId xmlns:a16="http://schemas.microsoft.com/office/drawing/2014/main" id="{B1C18AC5-09A5-4039-AE40-2BA8C4350A0A}"/>
            </a:ext>
          </a:extLst>
        </xdr:cNvPr>
        <xdr:cNvCxnSpPr/>
      </xdr:nvCxnSpPr>
      <xdr:spPr>
        <a:xfrm flipV="1">
          <a:off x="7886700" y="16565245"/>
          <a:ext cx="800100"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63500</xdr:rowOff>
    </xdr:from>
    <xdr:to>
      <xdr:col>41</xdr:col>
      <xdr:colOff>101600</xdr:colOff>
      <xdr:row>101</xdr:row>
      <xdr:rowOff>165100</xdr:rowOff>
    </xdr:to>
    <xdr:sp macro="" textlink="">
      <xdr:nvSpPr>
        <xdr:cNvPr id="475" name="楕円 474">
          <a:extLst>
            <a:ext uri="{FF2B5EF4-FFF2-40B4-BE49-F238E27FC236}">
              <a16:creationId xmlns:a16="http://schemas.microsoft.com/office/drawing/2014/main" id="{1E028629-2D3A-4851-B87E-F6E75C670ACA}"/>
            </a:ext>
          </a:extLst>
        </xdr:cNvPr>
        <xdr:cNvSpPr/>
      </xdr:nvSpPr>
      <xdr:spPr>
        <a:xfrm>
          <a:off x="7029450" y="165258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114300</xdr:rowOff>
    </xdr:from>
    <xdr:to>
      <xdr:col>45</xdr:col>
      <xdr:colOff>177800</xdr:colOff>
      <xdr:row>101</xdr:row>
      <xdr:rowOff>114300</xdr:rowOff>
    </xdr:to>
    <xdr:cxnSp macro="">
      <xdr:nvCxnSpPr>
        <xdr:cNvPr id="476" name="直線コネクタ 475">
          <a:extLst>
            <a:ext uri="{FF2B5EF4-FFF2-40B4-BE49-F238E27FC236}">
              <a16:creationId xmlns:a16="http://schemas.microsoft.com/office/drawing/2014/main" id="{665E35D2-150E-4360-90E4-DF87540C39FB}"/>
            </a:ext>
          </a:extLst>
        </xdr:cNvPr>
        <xdr:cNvCxnSpPr/>
      </xdr:nvCxnSpPr>
      <xdr:spPr>
        <a:xfrm>
          <a:off x="7077075" y="1657350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74930</xdr:rowOff>
    </xdr:from>
    <xdr:to>
      <xdr:col>36</xdr:col>
      <xdr:colOff>165100</xdr:colOff>
      <xdr:row>103</xdr:row>
      <xdr:rowOff>5080</xdr:rowOff>
    </xdr:to>
    <xdr:sp macro="" textlink="">
      <xdr:nvSpPr>
        <xdr:cNvPr id="477" name="楕円 476">
          <a:extLst>
            <a:ext uri="{FF2B5EF4-FFF2-40B4-BE49-F238E27FC236}">
              <a16:creationId xmlns:a16="http://schemas.microsoft.com/office/drawing/2014/main" id="{01D0A014-92F6-400F-B636-87F93C35B327}"/>
            </a:ext>
          </a:extLst>
        </xdr:cNvPr>
        <xdr:cNvSpPr/>
      </xdr:nvSpPr>
      <xdr:spPr>
        <a:xfrm>
          <a:off x="6238875" y="1670558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114300</xdr:rowOff>
    </xdr:from>
    <xdr:to>
      <xdr:col>41</xdr:col>
      <xdr:colOff>50800</xdr:colOff>
      <xdr:row>102</xdr:row>
      <xdr:rowOff>125730</xdr:rowOff>
    </xdr:to>
    <xdr:cxnSp macro="">
      <xdr:nvCxnSpPr>
        <xdr:cNvPr id="478" name="直線コネクタ 477">
          <a:extLst>
            <a:ext uri="{FF2B5EF4-FFF2-40B4-BE49-F238E27FC236}">
              <a16:creationId xmlns:a16="http://schemas.microsoft.com/office/drawing/2014/main" id="{52498A91-6575-4840-A515-8584594AC25E}"/>
            </a:ext>
          </a:extLst>
        </xdr:cNvPr>
        <xdr:cNvCxnSpPr/>
      </xdr:nvCxnSpPr>
      <xdr:spPr>
        <a:xfrm flipV="1">
          <a:off x="6286500" y="16573500"/>
          <a:ext cx="790575" cy="179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57166</xdr:rowOff>
    </xdr:from>
    <xdr:ext cx="469744" cy="259045"/>
    <xdr:sp macro="" textlink="">
      <xdr:nvSpPr>
        <xdr:cNvPr id="479" name="n_1aveValue【市民会館】&#10;一人当たり面積">
          <a:extLst>
            <a:ext uri="{FF2B5EF4-FFF2-40B4-BE49-F238E27FC236}">
              <a16:creationId xmlns:a16="http://schemas.microsoft.com/office/drawing/2014/main" id="{1462AA81-FCCD-4A28-8DF8-9C477682F187}"/>
            </a:ext>
          </a:extLst>
        </xdr:cNvPr>
        <xdr:cNvSpPr txBox="1"/>
      </xdr:nvSpPr>
      <xdr:spPr>
        <a:xfrm>
          <a:off x="8458277" y="17202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68597</xdr:rowOff>
    </xdr:from>
    <xdr:ext cx="469744" cy="259045"/>
    <xdr:sp macro="" textlink="">
      <xdr:nvSpPr>
        <xdr:cNvPr id="480" name="n_2aveValue【市民会館】&#10;一人当たり面積">
          <a:extLst>
            <a:ext uri="{FF2B5EF4-FFF2-40B4-BE49-F238E27FC236}">
              <a16:creationId xmlns:a16="http://schemas.microsoft.com/office/drawing/2014/main" id="{A83A1BA7-1683-4209-8904-5A314024133D}"/>
            </a:ext>
          </a:extLst>
        </xdr:cNvPr>
        <xdr:cNvSpPr txBox="1"/>
      </xdr:nvSpPr>
      <xdr:spPr>
        <a:xfrm>
          <a:off x="7677227" y="17210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64788</xdr:rowOff>
    </xdr:from>
    <xdr:ext cx="469744" cy="259045"/>
    <xdr:sp macro="" textlink="">
      <xdr:nvSpPr>
        <xdr:cNvPr id="481" name="n_3aveValue【市民会館】&#10;一人当たり面積">
          <a:extLst>
            <a:ext uri="{FF2B5EF4-FFF2-40B4-BE49-F238E27FC236}">
              <a16:creationId xmlns:a16="http://schemas.microsoft.com/office/drawing/2014/main" id="{A713442F-D630-4EBA-A879-B6F73E17954B}"/>
            </a:ext>
          </a:extLst>
        </xdr:cNvPr>
        <xdr:cNvSpPr txBox="1"/>
      </xdr:nvSpPr>
      <xdr:spPr>
        <a:xfrm>
          <a:off x="6867602" y="17212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57166</xdr:rowOff>
    </xdr:from>
    <xdr:ext cx="469744" cy="259045"/>
    <xdr:sp macro="" textlink="">
      <xdr:nvSpPr>
        <xdr:cNvPr id="482" name="n_4aveValue【市民会館】&#10;一人当たり面積">
          <a:extLst>
            <a:ext uri="{FF2B5EF4-FFF2-40B4-BE49-F238E27FC236}">
              <a16:creationId xmlns:a16="http://schemas.microsoft.com/office/drawing/2014/main" id="{678D6E0F-5C8A-4495-B25A-CFD6F6CF1334}"/>
            </a:ext>
          </a:extLst>
        </xdr:cNvPr>
        <xdr:cNvSpPr txBox="1"/>
      </xdr:nvSpPr>
      <xdr:spPr>
        <a:xfrm>
          <a:off x="6067502" y="17202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170197</xdr:rowOff>
    </xdr:from>
    <xdr:ext cx="469744" cy="259045"/>
    <xdr:sp macro="" textlink="">
      <xdr:nvSpPr>
        <xdr:cNvPr id="483" name="n_1mainValue【市民会館】&#10;一人当たり面積">
          <a:extLst>
            <a:ext uri="{FF2B5EF4-FFF2-40B4-BE49-F238E27FC236}">
              <a16:creationId xmlns:a16="http://schemas.microsoft.com/office/drawing/2014/main" id="{4FDD40D4-B576-4859-8A13-1B08C6AA1A4E}"/>
            </a:ext>
          </a:extLst>
        </xdr:cNvPr>
        <xdr:cNvSpPr txBox="1"/>
      </xdr:nvSpPr>
      <xdr:spPr>
        <a:xfrm>
          <a:off x="8458277" y="16286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100</xdr:row>
      <xdr:rowOff>10177</xdr:rowOff>
    </xdr:from>
    <xdr:ext cx="469744" cy="259045"/>
    <xdr:sp macro="" textlink="">
      <xdr:nvSpPr>
        <xdr:cNvPr id="484" name="n_2mainValue【市民会館】&#10;一人当たり面積">
          <a:extLst>
            <a:ext uri="{FF2B5EF4-FFF2-40B4-BE49-F238E27FC236}">
              <a16:creationId xmlns:a16="http://schemas.microsoft.com/office/drawing/2014/main" id="{E988F787-B2C7-49DF-9FCC-CE135B3AB033}"/>
            </a:ext>
          </a:extLst>
        </xdr:cNvPr>
        <xdr:cNvSpPr txBox="1"/>
      </xdr:nvSpPr>
      <xdr:spPr>
        <a:xfrm>
          <a:off x="7677227" y="16294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100</xdr:row>
      <xdr:rowOff>10177</xdr:rowOff>
    </xdr:from>
    <xdr:ext cx="469744" cy="259045"/>
    <xdr:sp macro="" textlink="">
      <xdr:nvSpPr>
        <xdr:cNvPr id="485" name="n_3mainValue【市民会館】&#10;一人当たり面積">
          <a:extLst>
            <a:ext uri="{FF2B5EF4-FFF2-40B4-BE49-F238E27FC236}">
              <a16:creationId xmlns:a16="http://schemas.microsoft.com/office/drawing/2014/main" id="{917BB471-C8E0-438A-8EE5-FDD27DC97CDD}"/>
            </a:ext>
          </a:extLst>
        </xdr:cNvPr>
        <xdr:cNvSpPr txBox="1"/>
      </xdr:nvSpPr>
      <xdr:spPr>
        <a:xfrm>
          <a:off x="6867602" y="16294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21607</xdr:rowOff>
    </xdr:from>
    <xdr:ext cx="469744" cy="259045"/>
    <xdr:sp macro="" textlink="">
      <xdr:nvSpPr>
        <xdr:cNvPr id="486" name="n_4mainValue【市民会館】&#10;一人当たり面積">
          <a:extLst>
            <a:ext uri="{FF2B5EF4-FFF2-40B4-BE49-F238E27FC236}">
              <a16:creationId xmlns:a16="http://schemas.microsoft.com/office/drawing/2014/main" id="{2E75E7A6-C3DA-4FA4-8767-7D55AC715DAD}"/>
            </a:ext>
          </a:extLst>
        </xdr:cNvPr>
        <xdr:cNvSpPr txBox="1"/>
      </xdr:nvSpPr>
      <xdr:spPr>
        <a:xfrm>
          <a:off x="6067502" y="16480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7" name="正方形/長方形 486">
          <a:extLst>
            <a:ext uri="{FF2B5EF4-FFF2-40B4-BE49-F238E27FC236}">
              <a16:creationId xmlns:a16="http://schemas.microsoft.com/office/drawing/2014/main" id="{6939CC2E-EC18-4BC5-8111-0E4369792F5B}"/>
            </a:ext>
          </a:extLst>
        </xdr:cNvPr>
        <xdr:cNvSpPr/>
      </xdr:nvSpPr>
      <xdr:spPr>
        <a:xfrm>
          <a:off x="11210925" y="39719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8" name="正方形/長方形 487">
          <a:extLst>
            <a:ext uri="{FF2B5EF4-FFF2-40B4-BE49-F238E27FC236}">
              <a16:creationId xmlns:a16="http://schemas.microsoft.com/office/drawing/2014/main" id="{D52EB444-6AA1-4C02-9563-BEE7E2179EFA}"/>
            </a:ext>
          </a:extLst>
        </xdr:cNvPr>
        <xdr:cNvSpPr/>
      </xdr:nvSpPr>
      <xdr:spPr>
        <a:xfrm>
          <a:off x="113157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9" name="正方形/長方形 488">
          <a:extLst>
            <a:ext uri="{FF2B5EF4-FFF2-40B4-BE49-F238E27FC236}">
              <a16:creationId xmlns:a16="http://schemas.microsoft.com/office/drawing/2014/main" id="{1C22E73A-B040-44E4-86F4-0D25F0F95A42}"/>
            </a:ext>
          </a:extLst>
        </xdr:cNvPr>
        <xdr:cNvSpPr/>
      </xdr:nvSpPr>
      <xdr:spPr>
        <a:xfrm>
          <a:off x="113157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0" name="正方形/長方形 489">
          <a:extLst>
            <a:ext uri="{FF2B5EF4-FFF2-40B4-BE49-F238E27FC236}">
              <a16:creationId xmlns:a16="http://schemas.microsoft.com/office/drawing/2014/main" id="{1A13FABE-B53C-4254-80F5-131F88888297}"/>
            </a:ext>
          </a:extLst>
        </xdr:cNvPr>
        <xdr:cNvSpPr/>
      </xdr:nvSpPr>
      <xdr:spPr>
        <a:xfrm>
          <a:off x="122396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1" name="正方形/長方形 490">
          <a:extLst>
            <a:ext uri="{FF2B5EF4-FFF2-40B4-BE49-F238E27FC236}">
              <a16:creationId xmlns:a16="http://schemas.microsoft.com/office/drawing/2014/main" id="{BB4AB74E-B198-4D36-88D3-6AAEBC6BA1C7}"/>
            </a:ext>
          </a:extLst>
        </xdr:cNvPr>
        <xdr:cNvSpPr/>
      </xdr:nvSpPr>
      <xdr:spPr>
        <a:xfrm>
          <a:off x="122396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2" name="正方形/長方形 491">
          <a:extLst>
            <a:ext uri="{FF2B5EF4-FFF2-40B4-BE49-F238E27FC236}">
              <a16:creationId xmlns:a16="http://schemas.microsoft.com/office/drawing/2014/main" id="{ADD68745-A21E-4ED9-91AF-CDE337D90C21}"/>
            </a:ext>
          </a:extLst>
        </xdr:cNvPr>
        <xdr:cNvSpPr/>
      </xdr:nvSpPr>
      <xdr:spPr>
        <a:xfrm>
          <a:off x="132683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3" name="正方形/長方形 492">
          <a:extLst>
            <a:ext uri="{FF2B5EF4-FFF2-40B4-BE49-F238E27FC236}">
              <a16:creationId xmlns:a16="http://schemas.microsoft.com/office/drawing/2014/main" id="{DD9AC5AD-DDB1-48C8-9F58-9D0BF1676B82}"/>
            </a:ext>
          </a:extLst>
        </xdr:cNvPr>
        <xdr:cNvSpPr/>
      </xdr:nvSpPr>
      <xdr:spPr>
        <a:xfrm>
          <a:off x="132683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4" name="正方形/長方形 493">
          <a:extLst>
            <a:ext uri="{FF2B5EF4-FFF2-40B4-BE49-F238E27FC236}">
              <a16:creationId xmlns:a16="http://schemas.microsoft.com/office/drawing/2014/main" id="{7B69B9C2-299B-4BEB-AA1D-242728A45BE7}"/>
            </a:ext>
          </a:extLst>
        </xdr:cNvPr>
        <xdr:cNvSpPr/>
      </xdr:nvSpPr>
      <xdr:spPr>
        <a:xfrm>
          <a:off x="11210925" y="50482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5" name="テキスト ボックス 494">
          <a:extLst>
            <a:ext uri="{FF2B5EF4-FFF2-40B4-BE49-F238E27FC236}">
              <a16:creationId xmlns:a16="http://schemas.microsoft.com/office/drawing/2014/main" id="{1F8C76D9-D09F-46A9-900E-24BA0976DD0A}"/>
            </a:ext>
          </a:extLst>
        </xdr:cNvPr>
        <xdr:cNvSpPr txBox="1"/>
      </xdr:nvSpPr>
      <xdr:spPr>
        <a:xfrm>
          <a:off x="11172825"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6" name="直線コネクタ 495">
          <a:extLst>
            <a:ext uri="{FF2B5EF4-FFF2-40B4-BE49-F238E27FC236}">
              <a16:creationId xmlns:a16="http://schemas.microsoft.com/office/drawing/2014/main" id="{102A6CAD-93F1-43A7-879C-B2545BCC3425}"/>
            </a:ext>
          </a:extLst>
        </xdr:cNvPr>
        <xdr:cNvCxnSpPr/>
      </xdr:nvCxnSpPr>
      <xdr:spPr>
        <a:xfrm>
          <a:off x="11210925" y="72104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7" name="テキスト ボックス 496">
          <a:extLst>
            <a:ext uri="{FF2B5EF4-FFF2-40B4-BE49-F238E27FC236}">
              <a16:creationId xmlns:a16="http://schemas.microsoft.com/office/drawing/2014/main" id="{D6FD4DB7-849F-460B-B4FB-72CA42B2DA4C}"/>
            </a:ext>
          </a:extLst>
        </xdr:cNvPr>
        <xdr:cNvSpPr txBox="1"/>
      </xdr:nvSpPr>
      <xdr:spPr>
        <a:xfrm>
          <a:off x="10794546" y="7074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8" name="直線コネクタ 497">
          <a:extLst>
            <a:ext uri="{FF2B5EF4-FFF2-40B4-BE49-F238E27FC236}">
              <a16:creationId xmlns:a16="http://schemas.microsoft.com/office/drawing/2014/main" id="{33061229-3CF2-4C7D-A61A-89CC3C664F5D}"/>
            </a:ext>
          </a:extLst>
        </xdr:cNvPr>
        <xdr:cNvCxnSpPr/>
      </xdr:nvCxnSpPr>
      <xdr:spPr>
        <a:xfrm>
          <a:off x="11210925" y="68484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9" name="テキスト ボックス 498">
          <a:extLst>
            <a:ext uri="{FF2B5EF4-FFF2-40B4-BE49-F238E27FC236}">
              <a16:creationId xmlns:a16="http://schemas.microsoft.com/office/drawing/2014/main" id="{9E2F1C45-4CE9-4746-A704-594024C2F666}"/>
            </a:ext>
          </a:extLst>
        </xdr:cNvPr>
        <xdr:cNvSpPr txBox="1"/>
      </xdr:nvSpPr>
      <xdr:spPr>
        <a:xfrm>
          <a:off x="10794546" y="6712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0" name="直線コネクタ 499">
          <a:extLst>
            <a:ext uri="{FF2B5EF4-FFF2-40B4-BE49-F238E27FC236}">
              <a16:creationId xmlns:a16="http://schemas.microsoft.com/office/drawing/2014/main" id="{8F641D34-8D33-40DC-A02D-D023924679EE}"/>
            </a:ext>
          </a:extLst>
        </xdr:cNvPr>
        <xdr:cNvCxnSpPr/>
      </xdr:nvCxnSpPr>
      <xdr:spPr>
        <a:xfrm>
          <a:off x="11210925" y="64865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1" name="テキスト ボックス 500">
          <a:extLst>
            <a:ext uri="{FF2B5EF4-FFF2-40B4-BE49-F238E27FC236}">
              <a16:creationId xmlns:a16="http://schemas.microsoft.com/office/drawing/2014/main" id="{A380DE33-6DD9-44C3-99FE-3DC14613E23D}"/>
            </a:ext>
          </a:extLst>
        </xdr:cNvPr>
        <xdr:cNvSpPr txBox="1"/>
      </xdr:nvSpPr>
      <xdr:spPr>
        <a:xfrm>
          <a:off x="10845966" y="63506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2" name="直線コネクタ 501">
          <a:extLst>
            <a:ext uri="{FF2B5EF4-FFF2-40B4-BE49-F238E27FC236}">
              <a16:creationId xmlns:a16="http://schemas.microsoft.com/office/drawing/2014/main" id="{ED876598-F181-400B-BAFF-A8D67B905FC8}"/>
            </a:ext>
          </a:extLst>
        </xdr:cNvPr>
        <xdr:cNvCxnSpPr/>
      </xdr:nvCxnSpPr>
      <xdr:spPr>
        <a:xfrm>
          <a:off x="11210925" y="61341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3" name="テキスト ボックス 502">
          <a:extLst>
            <a:ext uri="{FF2B5EF4-FFF2-40B4-BE49-F238E27FC236}">
              <a16:creationId xmlns:a16="http://schemas.microsoft.com/office/drawing/2014/main" id="{70CF5981-674A-461A-9882-82FE23979529}"/>
            </a:ext>
          </a:extLst>
        </xdr:cNvPr>
        <xdr:cNvSpPr txBox="1"/>
      </xdr:nvSpPr>
      <xdr:spPr>
        <a:xfrm>
          <a:off x="10845966" y="599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4" name="直線コネクタ 503">
          <a:extLst>
            <a:ext uri="{FF2B5EF4-FFF2-40B4-BE49-F238E27FC236}">
              <a16:creationId xmlns:a16="http://schemas.microsoft.com/office/drawing/2014/main" id="{056FEF86-9A34-423B-BEB4-79013916E639}"/>
            </a:ext>
          </a:extLst>
        </xdr:cNvPr>
        <xdr:cNvCxnSpPr/>
      </xdr:nvCxnSpPr>
      <xdr:spPr>
        <a:xfrm>
          <a:off x="11210925" y="57721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5" name="テキスト ボックス 504">
          <a:extLst>
            <a:ext uri="{FF2B5EF4-FFF2-40B4-BE49-F238E27FC236}">
              <a16:creationId xmlns:a16="http://schemas.microsoft.com/office/drawing/2014/main" id="{34F5B5BD-B36B-4BDA-95A6-B346687135C8}"/>
            </a:ext>
          </a:extLst>
        </xdr:cNvPr>
        <xdr:cNvSpPr txBox="1"/>
      </xdr:nvSpPr>
      <xdr:spPr>
        <a:xfrm>
          <a:off x="10845966" y="563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6" name="直線コネクタ 505">
          <a:extLst>
            <a:ext uri="{FF2B5EF4-FFF2-40B4-BE49-F238E27FC236}">
              <a16:creationId xmlns:a16="http://schemas.microsoft.com/office/drawing/2014/main" id="{1B20C1BA-8ABB-46EE-AD50-D481785665BE}"/>
            </a:ext>
          </a:extLst>
        </xdr:cNvPr>
        <xdr:cNvCxnSpPr/>
      </xdr:nvCxnSpPr>
      <xdr:spPr>
        <a:xfrm>
          <a:off x="11210925" y="54102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7" name="テキスト ボックス 506">
          <a:extLst>
            <a:ext uri="{FF2B5EF4-FFF2-40B4-BE49-F238E27FC236}">
              <a16:creationId xmlns:a16="http://schemas.microsoft.com/office/drawing/2014/main" id="{4BB22B23-FD8E-4E2A-B58A-48576E57A60D}"/>
            </a:ext>
          </a:extLst>
        </xdr:cNvPr>
        <xdr:cNvSpPr txBox="1"/>
      </xdr:nvSpPr>
      <xdr:spPr>
        <a:xfrm>
          <a:off x="10845966" y="5274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8" name="直線コネクタ 507">
          <a:extLst>
            <a:ext uri="{FF2B5EF4-FFF2-40B4-BE49-F238E27FC236}">
              <a16:creationId xmlns:a16="http://schemas.microsoft.com/office/drawing/2014/main" id="{635204BE-8E01-4DEB-9045-6D3B30671BB5}"/>
            </a:ext>
          </a:extLst>
        </xdr:cNvPr>
        <xdr:cNvCxnSpPr/>
      </xdr:nvCxnSpPr>
      <xdr:spPr>
        <a:xfrm>
          <a:off x="11210925" y="50482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9" name="テキスト ボックス 508">
          <a:extLst>
            <a:ext uri="{FF2B5EF4-FFF2-40B4-BE49-F238E27FC236}">
              <a16:creationId xmlns:a16="http://schemas.microsoft.com/office/drawing/2014/main" id="{02933555-3A32-49AD-A362-7943328BD7F7}"/>
            </a:ext>
          </a:extLst>
        </xdr:cNvPr>
        <xdr:cNvSpPr txBox="1"/>
      </xdr:nvSpPr>
      <xdr:spPr>
        <a:xfrm>
          <a:off x="10903736" y="49123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0" name="【一般廃棄物処理施設】&#10;有形固定資産減価償却率グラフ枠">
          <a:extLst>
            <a:ext uri="{FF2B5EF4-FFF2-40B4-BE49-F238E27FC236}">
              <a16:creationId xmlns:a16="http://schemas.microsoft.com/office/drawing/2014/main" id="{65F1AE3F-B3F7-463C-9156-39B407FFFE57}"/>
            </a:ext>
          </a:extLst>
        </xdr:cNvPr>
        <xdr:cNvSpPr/>
      </xdr:nvSpPr>
      <xdr:spPr>
        <a:xfrm>
          <a:off x="11210925" y="50482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11430</xdr:rowOff>
    </xdr:from>
    <xdr:to>
      <xdr:col>85</xdr:col>
      <xdr:colOff>126364</xdr:colOff>
      <xdr:row>42</xdr:row>
      <xdr:rowOff>38100</xdr:rowOff>
    </xdr:to>
    <xdr:cxnSp macro="">
      <xdr:nvCxnSpPr>
        <xdr:cNvPr id="511" name="直線コネクタ 510">
          <a:extLst>
            <a:ext uri="{FF2B5EF4-FFF2-40B4-BE49-F238E27FC236}">
              <a16:creationId xmlns:a16="http://schemas.microsoft.com/office/drawing/2014/main" id="{A2272B96-70BD-4869-BBBA-0797DC7E2CD9}"/>
            </a:ext>
          </a:extLst>
        </xdr:cNvPr>
        <xdr:cNvCxnSpPr/>
      </xdr:nvCxnSpPr>
      <xdr:spPr>
        <a:xfrm flipV="1">
          <a:off x="14696439" y="5523230"/>
          <a:ext cx="0" cy="1325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2" name="【一般廃棄物処理施設】&#10;有形固定資産減価償却率最小値テキスト">
          <a:extLst>
            <a:ext uri="{FF2B5EF4-FFF2-40B4-BE49-F238E27FC236}">
              <a16:creationId xmlns:a16="http://schemas.microsoft.com/office/drawing/2014/main" id="{10DDA04A-36A4-4694-8EC5-A99BA6879BF3}"/>
            </a:ext>
          </a:extLst>
        </xdr:cNvPr>
        <xdr:cNvSpPr txBox="1"/>
      </xdr:nvSpPr>
      <xdr:spPr>
        <a:xfrm>
          <a:off x="14735175" y="6855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13" name="直線コネクタ 512">
          <a:extLst>
            <a:ext uri="{FF2B5EF4-FFF2-40B4-BE49-F238E27FC236}">
              <a16:creationId xmlns:a16="http://schemas.microsoft.com/office/drawing/2014/main" id="{29893029-CE1A-4833-A9D1-4EA5FDD08925}"/>
            </a:ext>
          </a:extLst>
        </xdr:cNvPr>
        <xdr:cNvCxnSpPr/>
      </xdr:nvCxnSpPr>
      <xdr:spPr>
        <a:xfrm>
          <a:off x="14611350" y="68484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129557</xdr:rowOff>
    </xdr:from>
    <xdr:ext cx="405111" cy="259045"/>
    <xdr:sp macro="" textlink="">
      <xdr:nvSpPr>
        <xdr:cNvPr id="514" name="【一般廃棄物処理施設】&#10;有形固定資産減価償却率最大値テキスト">
          <a:extLst>
            <a:ext uri="{FF2B5EF4-FFF2-40B4-BE49-F238E27FC236}">
              <a16:creationId xmlns:a16="http://schemas.microsoft.com/office/drawing/2014/main" id="{2D33392C-BB46-4829-B8C6-DF8EC18A7AD6}"/>
            </a:ext>
          </a:extLst>
        </xdr:cNvPr>
        <xdr:cNvSpPr txBox="1"/>
      </xdr:nvSpPr>
      <xdr:spPr>
        <a:xfrm>
          <a:off x="14735175" y="531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11430</xdr:rowOff>
    </xdr:from>
    <xdr:to>
      <xdr:col>86</xdr:col>
      <xdr:colOff>25400</xdr:colOff>
      <xdr:row>34</xdr:row>
      <xdr:rowOff>11430</xdr:rowOff>
    </xdr:to>
    <xdr:cxnSp macro="">
      <xdr:nvCxnSpPr>
        <xdr:cNvPr id="515" name="直線コネクタ 514">
          <a:extLst>
            <a:ext uri="{FF2B5EF4-FFF2-40B4-BE49-F238E27FC236}">
              <a16:creationId xmlns:a16="http://schemas.microsoft.com/office/drawing/2014/main" id="{A709FF50-F3E3-49DE-BA75-FCF0C1750058}"/>
            </a:ext>
          </a:extLst>
        </xdr:cNvPr>
        <xdr:cNvCxnSpPr/>
      </xdr:nvCxnSpPr>
      <xdr:spPr>
        <a:xfrm>
          <a:off x="14611350" y="552323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9542</xdr:rowOff>
    </xdr:from>
    <xdr:ext cx="405111" cy="259045"/>
    <xdr:sp macro="" textlink="">
      <xdr:nvSpPr>
        <xdr:cNvPr id="516" name="【一般廃棄物処理施設】&#10;有形固定資産減価償却率平均値テキスト">
          <a:extLst>
            <a:ext uri="{FF2B5EF4-FFF2-40B4-BE49-F238E27FC236}">
              <a16:creationId xmlns:a16="http://schemas.microsoft.com/office/drawing/2014/main" id="{14F4985A-54F7-4E51-9B9D-6BFDDDD66898}"/>
            </a:ext>
          </a:extLst>
        </xdr:cNvPr>
        <xdr:cNvSpPr txBox="1"/>
      </xdr:nvSpPr>
      <xdr:spPr>
        <a:xfrm>
          <a:off x="14735175" y="61690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517" name="フローチャート: 判断 516">
          <a:extLst>
            <a:ext uri="{FF2B5EF4-FFF2-40B4-BE49-F238E27FC236}">
              <a16:creationId xmlns:a16="http://schemas.microsoft.com/office/drawing/2014/main" id="{7C523FF8-451F-4CD8-8B0D-9DD7B7EED2B1}"/>
            </a:ext>
          </a:extLst>
        </xdr:cNvPr>
        <xdr:cNvSpPr/>
      </xdr:nvSpPr>
      <xdr:spPr>
        <a:xfrm>
          <a:off x="14649450" y="619061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105410</xdr:rowOff>
    </xdr:from>
    <xdr:to>
      <xdr:col>81</xdr:col>
      <xdr:colOff>101600</xdr:colOff>
      <xdr:row>38</xdr:row>
      <xdr:rowOff>35560</xdr:rowOff>
    </xdr:to>
    <xdr:sp macro="" textlink="">
      <xdr:nvSpPr>
        <xdr:cNvPr id="518" name="フローチャート: 判断 517">
          <a:extLst>
            <a:ext uri="{FF2B5EF4-FFF2-40B4-BE49-F238E27FC236}">
              <a16:creationId xmlns:a16="http://schemas.microsoft.com/office/drawing/2014/main" id="{0EABA546-ED96-4721-85F6-B8BE37CAB1AC}"/>
            </a:ext>
          </a:extLst>
        </xdr:cNvPr>
        <xdr:cNvSpPr/>
      </xdr:nvSpPr>
      <xdr:spPr>
        <a:xfrm>
          <a:off x="13887450" y="610298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67310</xdr:rowOff>
    </xdr:from>
    <xdr:to>
      <xdr:col>76</xdr:col>
      <xdr:colOff>165100</xdr:colOff>
      <xdr:row>37</xdr:row>
      <xdr:rowOff>168910</xdr:rowOff>
    </xdr:to>
    <xdr:sp macro="" textlink="">
      <xdr:nvSpPr>
        <xdr:cNvPr id="519" name="フローチャート: 判断 518">
          <a:extLst>
            <a:ext uri="{FF2B5EF4-FFF2-40B4-BE49-F238E27FC236}">
              <a16:creationId xmlns:a16="http://schemas.microsoft.com/office/drawing/2014/main" id="{2B7E3E10-3EFB-4D62-BE34-6368D7727449}"/>
            </a:ext>
          </a:extLst>
        </xdr:cNvPr>
        <xdr:cNvSpPr/>
      </xdr:nvSpPr>
      <xdr:spPr>
        <a:xfrm>
          <a:off x="13096875" y="606488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63500</xdr:rowOff>
    </xdr:from>
    <xdr:to>
      <xdr:col>72</xdr:col>
      <xdr:colOff>38100</xdr:colOff>
      <xdr:row>37</xdr:row>
      <xdr:rowOff>165100</xdr:rowOff>
    </xdr:to>
    <xdr:sp macro="" textlink="">
      <xdr:nvSpPr>
        <xdr:cNvPr id="520" name="フローチャート: 判断 519">
          <a:extLst>
            <a:ext uri="{FF2B5EF4-FFF2-40B4-BE49-F238E27FC236}">
              <a16:creationId xmlns:a16="http://schemas.microsoft.com/office/drawing/2014/main" id="{7720A91B-213F-4479-A11B-589212940270}"/>
            </a:ext>
          </a:extLst>
        </xdr:cNvPr>
        <xdr:cNvSpPr/>
      </xdr:nvSpPr>
      <xdr:spPr>
        <a:xfrm>
          <a:off x="12296775" y="606742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147320</xdr:rowOff>
    </xdr:from>
    <xdr:to>
      <xdr:col>67</xdr:col>
      <xdr:colOff>101600</xdr:colOff>
      <xdr:row>38</xdr:row>
      <xdr:rowOff>77470</xdr:rowOff>
    </xdr:to>
    <xdr:sp macro="" textlink="">
      <xdr:nvSpPr>
        <xdr:cNvPr id="521" name="フローチャート: 判断 520">
          <a:extLst>
            <a:ext uri="{FF2B5EF4-FFF2-40B4-BE49-F238E27FC236}">
              <a16:creationId xmlns:a16="http://schemas.microsoft.com/office/drawing/2014/main" id="{0C23A013-A212-4144-9D65-4B975614AD03}"/>
            </a:ext>
          </a:extLst>
        </xdr:cNvPr>
        <xdr:cNvSpPr/>
      </xdr:nvSpPr>
      <xdr:spPr>
        <a:xfrm>
          <a:off x="11487150" y="614489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FEBBC61F-CF4C-4CB2-AC1E-477E9978C3F8}"/>
            </a:ext>
          </a:extLst>
        </xdr:cNvPr>
        <xdr:cNvSpPr txBox="1"/>
      </xdr:nvSpPr>
      <xdr:spPr>
        <a:xfrm>
          <a:off x="14525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7FDC7A09-1580-4DD3-B82C-EC2FC95E1003}"/>
            </a:ext>
          </a:extLst>
        </xdr:cNvPr>
        <xdr:cNvSpPr txBox="1"/>
      </xdr:nvSpPr>
      <xdr:spPr>
        <a:xfrm>
          <a:off x="13763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CFA34E01-6420-4C8A-9629-4207CE5CC464}"/>
            </a:ext>
          </a:extLst>
        </xdr:cNvPr>
        <xdr:cNvSpPr txBox="1"/>
      </xdr:nvSpPr>
      <xdr:spPr>
        <a:xfrm>
          <a:off x="129730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68823464-4DE5-4511-A8E4-417308833133}"/>
            </a:ext>
          </a:extLst>
        </xdr:cNvPr>
        <xdr:cNvSpPr txBox="1"/>
      </xdr:nvSpPr>
      <xdr:spPr>
        <a:xfrm>
          <a:off x="121729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E26977C3-5B9D-48D0-A7D4-46A104A34AAB}"/>
            </a:ext>
          </a:extLst>
        </xdr:cNvPr>
        <xdr:cNvSpPr txBox="1"/>
      </xdr:nvSpPr>
      <xdr:spPr>
        <a:xfrm>
          <a:off x="11363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42545</xdr:rowOff>
    </xdr:from>
    <xdr:to>
      <xdr:col>85</xdr:col>
      <xdr:colOff>177800</xdr:colOff>
      <xdr:row>37</xdr:row>
      <xdr:rowOff>144145</xdr:rowOff>
    </xdr:to>
    <xdr:sp macro="" textlink="">
      <xdr:nvSpPr>
        <xdr:cNvPr id="527" name="楕円 526">
          <a:extLst>
            <a:ext uri="{FF2B5EF4-FFF2-40B4-BE49-F238E27FC236}">
              <a16:creationId xmlns:a16="http://schemas.microsoft.com/office/drawing/2014/main" id="{DCE493A5-BC93-493A-ADDF-62E29752207E}"/>
            </a:ext>
          </a:extLst>
        </xdr:cNvPr>
        <xdr:cNvSpPr/>
      </xdr:nvSpPr>
      <xdr:spPr>
        <a:xfrm>
          <a:off x="14649450" y="604647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65422</xdr:rowOff>
    </xdr:from>
    <xdr:ext cx="405111" cy="259045"/>
    <xdr:sp macro="" textlink="">
      <xdr:nvSpPr>
        <xdr:cNvPr id="528" name="【一般廃棄物処理施設】&#10;有形固定資産減価償却率該当値テキスト">
          <a:extLst>
            <a:ext uri="{FF2B5EF4-FFF2-40B4-BE49-F238E27FC236}">
              <a16:creationId xmlns:a16="http://schemas.microsoft.com/office/drawing/2014/main" id="{34176526-B7D3-44EE-B4C7-58A70D274C8C}"/>
            </a:ext>
          </a:extLst>
        </xdr:cNvPr>
        <xdr:cNvSpPr txBox="1"/>
      </xdr:nvSpPr>
      <xdr:spPr>
        <a:xfrm>
          <a:off x="14735175" y="5907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149225</xdr:rowOff>
    </xdr:from>
    <xdr:to>
      <xdr:col>81</xdr:col>
      <xdr:colOff>101600</xdr:colOff>
      <xdr:row>37</xdr:row>
      <xdr:rowOff>79375</xdr:rowOff>
    </xdr:to>
    <xdr:sp macro="" textlink="">
      <xdr:nvSpPr>
        <xdr:cNvPr id="529" name="楕円 528">
          <a:extLst>
            <a:ext uri="{FF2B5EF4-FFF2-40B4-BE49-F238E27FC236}">
              <a16:creationId xmlns:a16="http://schemas.microsoft.com/office/drawing/2014/main" id="{4DE7089B-EB80-402F-83E6-3CEEDC0EB350}"/>
            </a:ext>
          </a:extLst>
        </xdr:cNvPr>
        <xdr:cNvSpPr/>
      </xdr:nvSpPr>
      <xdr:spPr>
        <a:xfrm>
          <a:off x="13887450" y="59880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28575</xdr:rowOff>
    </xdr:from>
    <xdr:to>
      <xdr:col>85</xdr:col>
      <xdr:colOff>127000</xdr:colOff>
      <xdr:row>37</xdr:row>
      <xdr:rowOff>93345</xdr:rowOff>
    </xdr:to>
    <xdr:cxnSp macro="">
      <xdr:nvCxnSpPr>
        <xdr:cNvPr id="530" name="直線コネクタ 529">
          <a:extLst>
            <a:ext uri="{FF2B5EF4-FFF2-40B4-BE49-F238E27FC236}">
              <a16:creationId xmlns:a16="http://schemas.microsoft.com/office/drawing/2014/main" id="{B9528BD7-8844-440D-8D7A-47AFF0B6063A}"/>
            </a:ext>
          </a:extLst>
        </xdr:cNvPr>
        <xdr:cNvCxnSpPr/>
      </xdr:nvCxnSpPr>
      <xdr:spPr>
        <a:xfrm>
          <a:off x="13935075" y="6026150"/>
          <a:ext cx="762000" cy="6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99695</xdr:rowOff>
    </xdr:from>
    <xdr:to>
      <xdr:col>76</xdr:col>
      <xdr:colOff>165100</xdr:colOff>
      <xdr:row>37</xdr:row>
      <xdr:rowOff>29845</xdr:rowOff>
    </xdr:to>
    <xdr:sp macro="" textlink="">
      <xdr:nvSpPr>
        <xdr:cNvPr id="531" name="楕円 530">
          <a:extLst>
            <a:ext uri="{FF2B5EF4-FFF2-40B4-BE49-F238E27FC236}">
              <a16:creationId xmlns:a16="http://schemas.microsoft.com/office/drawing/2014/main" id="{5B26CFAC-87C4-443B-B2DF-EAF0643B92C7}"/>
            </a:ext>
          </a:extLst>
        </xdr:cNvPr>
        <xdr:cNvSpPr/>
      </xdr:nvSpPr>
      <xdr:spPr>
        <a:xfrm>
          <a:off x="13096875" y="594169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150495</xdr:rowOff>
    </xdr:from>
    <xdr:to>
      <xdr:col>81</xdr:col>
      <xdr:colOff>50800</xdr:colOff>
      <xdr:row>37</xdr:row>
      <xdr:rowOff>28575</xdr:rowOff>
    </xdr:to>
    <xdr:cxnSp macro="">
      <xdr:nvCxnSpPr>
        <xdr:cNvPr id="532" name="直線コネクタ 531">
          <a:extLst>
            <a:ext uri="{FF2B5EF4-FFF2-40B4-BE49-F238E27FC236}">
              <a16:creationId xmlns:a16="http://schemas.microsoft.com/office/drawing/2014/main" id="{FFE163BB-DB48-444A-95C9-481164EBE194}"/>
            </a:ext>
          </a:extLst>
        </xdr:cNvPr>
        <xdr:cNvCxnSpPr/>
      </xdr:nvCxnSpPr>
      <xdr:spPr>
        <a:xfrm>
          <a:off x="13144500" y="5989320"/>
          <a:ext cx="790575" cy="3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55880</xdr:rowOff>
    </xdr:from>
    <xdr:to>
      <xdr:col>72</xdr:col>
      <xdr:colOff>38100</xdr:colOff>
      <xdr:row>36</xdr:row>
      <xdr:rowOff>157480</xdr:rowOff>
    </xdr:to>
    <xdr:sp macro="" textlink="">
      <xdr:nvSpPr>
        <xdr:cNvPr id="533" name="楕円 532">
          <a:extLst>
            <a:ext uri="{FF2B5EF4-FFF2-40B4-BE49-F238E27FC236}">
              <a16:creationId xmlns:a16="http://schemas.microsoft.com/office/drawing/2014/main" id="{842734F7-C8BE-4A38-953C-1DD3434955AA}"/>
            </a:ext>
          </a:extLst>
        </xdr:cNvPr>
        <xdr:cNvSpPr/>
      </xdr:nvSpPr>
      <xdr:spPr>
        <a:xfrm>
          <a:off x="12296775" y="589470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106680</xdr:rowOff>
    </xdr:from>
    <xdr:to>
      <xdr:col>76</xdr:col>
      <xdr:colOff>114300</xdr:colOff>
      <xdr:row>36</xdr:row>
      <xdr:rowOff>150495</xdr:rowOff>
    </xdr:to>
    <xdr:cxnSp macro="">
      <xdr:nvCxnSpPr>
        <xdr:cNvPr id="534" name="直線コネクタ 533">
          <a:extLst>
            <a:ext uri="{FF2B5EF4-FFF2-40B4-BE49-F238E27FC236}">
              <a16:creationId xmlns:a16="http://schemas.microsoft.com/office/drawing/2014/main" id="{B9D0DABA-987A-4D71-8B8E-7AAB0B6CAD3E}"/>
            </a:ext>
          </a:extLst>
        </xdr:cNvPr>
        <xdr:cNvCxnSpPr/>
      </xdr:nvCxnSpPr>
      <xdr:spPr>
        <a:xfrm>
          <a:off x="12344400" y="5942330"/>
          <a:ext cx="800100" cy="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143510</xdr:rowOff>
    </xdr:from>
    <xdr:to>
      <xdr:col>67</xdr:col>
      <xdr:colOff>101600</xdr:colOff>
      <xdr:row>36</xdr:row>
      <xdr:rowOff>73660</xdr:rowOff>
    </xdr:to>
    <xdr:sp macro="" textlink="">
      <xdr:nvSpPr>
        <xdr:cNvPr id="535" name="楕円 534">
          <a:extLst>
            <a:ext uri="{FF2B5EF4-FFF2-40B4-BE49-F238E27FC236}">
              <a16:creationId xmlns:a16="http://schemas.microsoft.com/office/drawing/2014/main" id="{5F9E15F0-F12B-43AE-A269-BD1E848D89C0}"/>
            </a:ext>
          </a:extLst>
        </xdr:cNvPr>
        <xdr:cNvSpPr/>
      </xdr:nvSpPr>
      <xdr:spPr>
        <a:xfrm>
          <a:off x="11487150" y="581723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22860</xdr:rowOff>
    </xdr:from>
    <xdr:to>
      <xdr:col>71</xdr:col>
      <xdr:colOff>177800</xdr:colOff>
      <xdr:row>36</xdr:row>
      <xdr:rowOff>106680</xdr:rowOff>
    </xdr:to>
    <xdr:cxnSp macro="">
      <xdr:nvCxnSpPr>
        <xdr:cNvPr id="536" name="直線コネクタ 535">
          <a:extLst>
            <a:ext uri="{FF2B5EF4-FFF2-40B4-BE49-F238E27FC236}">
              <a16:creationId xmlns:a16="http://schemas.microsoft.com/office/drawing/2014/main" id="{097026E5-FB08-4840-953D-B3F8EF53DA5F}"/>
            </a:ext>
          </a:extLst>
        </xdr:cNvPr>
        <xdr:cNvCxnSpPr/>
      </xdr:nvCxnSpPr>
      <xdr:spPr>
        <a:xfrm>
          <a:off x="11534775" y="5864860"/>
          <a:ext cx="809625" cy="77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26687</xdr:rowOff>
    </xdr:from>
    <xdr:ext cx="405111" cy="259045"/>
    <xdr:sp macro="" textlink="">
      <xdr:nvSpPr>
        <xdr:cNvPr id="537" name="n_1aveValue【一般廃棄物処理施設】&#10;有形固定資産減価償却率">
          <a:extLst>
            <a:ext uri="{FF2B5EF4-FFF2-40B4-BE49-F238E27FC236}">
              <a16:creationId xmlns:a16="http://schemas.microsoft.com/office/drawing/2014/main" id="{8DC7B11F-2DCE-4B86-B6D1-AFB0645AD47D}"/>
            </a:ext>
          </a:extLst>
        </xdr:cNvPr>
        <xdr:cNvSpPr txBox="1"/>
      </xdr:nvSpPr>
      <xdr:spPr>
        <a:xfrm>
          <a:off x="13745219" y="6192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160037</xdr:rowOff>
    </xdr:from>
    <xdr:ext cx="405111" cy="259045"/>
    <xdr:sp macro="" textlink="">
      <xdr:nvSpPr>
        <xdr:cNvPr id="538" name="n_2aveValue【一般廃棄物処理施設】&#10;有形固定資産減価償却率">
          <a:extLst>
            <a:ext uri="{FF2B5EF4-FFF2-40B4-BE49-F238E27FC236}">
              <a16:creationId xmlns:a16="http://schemas.microsoft.com/office/drawing/2014/main" id="{19B401A8-1D6E-4C96-BADA-0B0B86FC6EC9}"/>
            </a:ext>
          </a:extLst>
        </xdr:cNvPr>
        <xdr:cNvSpPr txBox="1"/>
      </xdr:nvSpPr>
      <xdr:spPr>
        <a:xfrm>
          <a:off x="12964169" y="6163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156227</xdr:rowOff>
    </xdr:from>
    <xdr:ext cx="405111" cy="259045"/>
    <xdr:sp macro="" textlink="">
      <xdr:nvSpPr>
        <xdr:cNvPr id="539" name="n_3aveValue【一般廃棄物処理施設】&#10;有形固定資産減価償却率">
          <a:extLst>
            <a:ext uri="{FF2B5EF4-FFF2-40B4-BE49-F238E27FC236}">
              <a16:creationId xmlns:a16="http://schemas.microsoft.com/office/drawing/2014/main" id="{1308E838-CA99-41B5-BE9A-50573A6FD809}"/>
            </a:ext>
          </a:extLst>
        </xdr:cNvPr>
        <xdr:cNvSpPr txBox="1"/>
      </xdr:nvSpPr>
      <xdr:spPr>
        <a:xfrm>
          <a:off x="12164069" y="6160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68597</xdr:rowOff>
    </xdr:from>
    <xdr:ext cx="405111" cy="259045"/>
    <xdr:sp macro="" textlink="">
      <xdr:nvSpPr>
        <xdr:cNvPr id="540" name="n_4aveValue【一般廃棄物処理施設】&#10;有形固定資産減価償却率">
          <a:extLst>
            <a:ext uri="{FF2B5EF4-FFF2-40B4-BE49-F238E27FC236}">
              <a16:creationId xmlns:a16="http://schemas.microsoft.com/office/drawing/2014/main" id="{B62F6F67-E7F0-4BF2-AF7A-9D2943F2EF25}"/>
            </a:ext>
          </a:extLst>
        </xdr:cNvPr>
        <xdr:cNvSpPr txBox="1"/>
      </xdr:nvSpPr>
      <xdr:spPr>
        <a:xfrm>
          <a:off x="11354444" y="622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95902</xdr:rowOff>
    </xdr:from>
    <xdr:ext cx="405111" cy="259045"/>
    <xdr:sp macro="" textlink="">
      <xdr:nvSpPr>
        <xdr:cNvPr id="541" name="n_1mainValue【一般廃棄物処理施設】&#10;有形固定資産減価償却率">
          <a:extLst>
            <a:ext uri="{FF2B5EF4-FFF2-40B4-BE49-F238E27FC236}">
              <a16:creationId xmlns:a16="http://schemas.microsoft.com/office/drawing/2014/main" id="{7502D46F-DFC2-48FE-B20D-67D79614001C}"/>
            </a:ext>
          </a:extLst>
        </xdr:cNvPr>
        <xdr:cNvSpPr txBox="1"/>
      </xdr:nvSpPr>
      <xdr:spPr>
        <a:xfrm>
          <a:off x="13745219" y="577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46372</xdr:rowOff>
    </xdr:from>
    <xdr:ext cx="405111" cy="259045"/>
    <xdr:sp macro="" textlink="">
      <xdr:nvSpPr>
        <xdr:cNvPr id="542" name="n_2mainValue【一般廃棄物処理施設】&#10;有形固定資産減価償却率">
          <a:extLst>
            <a:ext uri="{FF2B5EF4-FFF2-40B4-BE49-F238E27FC236}">
              <a16:creationId xmlns:a16="http://schemas.microsoft.com/office/drawing/2014/main" id="{0DDBFE67-781C-49E0-8362-BAF6A2F3D722}"/>
            </a:ext>
          </a:extLst>
        </xdr:cNvPr>
        <xdr:cNvSpPr txBox="1"/>
      </xdr:nvSpPr>
      <xdr:spPr>
        <a:xfrm>
          <a:off x="12964169"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2557</xdr:rowOff>
    </xdr:from>
    <xdr:ext cx="405111" cy="259045"/>
    <xdr:sp macro="" textlink="">
      <xdr:nvSpPr>
        <xdr:cNvPr id="543" name="n_3mainValue【一般廃棄物処理施設】&#10;有形固定資産減価償却率">
          <a:extLst>
            <a:ext uri="{FF2B5EF4-FFF2-40B4-BE49-F238E27FC236}">
              <a16:creationId xmlns:a16="http://schemas.microsoft.com/office/drawing/2014/main" id="{31D39024-2247-4A87-A31E-4818A1162154}"/>
            </a:ext>
          </a:extLst>
        </xdr:cNvPr>
        <xdr:cNvSpPr txBox="1"/>
      </xdr:nvSpPr>
      <xdr:spPr>
        <a:xfrm>
          <a:off x="12164069" y="567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90187</xdr:rowOff>
    </xdr:from>
    <xdr:ext cx="405111" cy="259045"/>
    <xdr:sp macro="" textlink="">
      <xdr:nvSpPr>
        <xdr:cNvPr id="544" name="n_4mainValue【一般廃棄物処理施設】&#10;有形固定資産減価償却率">
          <a:extLst>
            <a:ext uri="{FF2B5EF4-FFF2-40B4-BE49-F238E27FC236}">
              <a16:creationId xmlns:a16="http://schemas.microsoft.com/office/drawing/2014/main" id="{ADEFBC4F-52D6-45DD-9B29-9C7E647C63EF}"/>
            </a:ext>
          </a:extLst>
        </xdr:cNvPr>
        <xdr:cNvSpPr txBox="1"/>
      </xdr:nvSpPr>
      <xdr:spPr>
        <a:xfrm>
          <a:off x="11354444" y="5601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5" name="正方形/長方形 544">
          <a:extLst>
            <a:ext uri="{FF2B5EF4-FFF2-40B4-BE49-F238E27FC236}">
              <a16:creationId xmlns:a16="http://schemas.microsoft.com/office/drawing/2014/main" id="{D78A903D-7F37-46C8-A6AE-1333BB484E0A}"/>
            </a:ext>
          </a:extLst>
        </xdr:cNvPr>
        <xdr:cNvSpPr/>
      </xdr:nvSpPr>
      <xdr:spPr>
        <a:xfrm>
          <a:off x="16459200" y="39719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6" name="正方形/長方形 545">
          <a:extLst>
            <a:ext uri="{FF2B5EF4-FFF2-40B4-BE49-F238E27FC236}">
              <a16:creationId xmlns:a16="http://schemas.microsoft.com/office/drawing/2014/main" id="{9D7D2F92-3E38-4DDC-BBE2-44B88BA33809}"/>
            </a:ext>
          </a:extLst>
        </xdr:cNvPr>
        <xdr:cNvSpPr/>
      </xdr:nvSpPr>
      <xdr:spPr>
        <a:xfrm>
          <a:off x="165830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7" name="正方形/長方形 546">
          <a:extLst>
            <a:ext uri="{FF2B5EF4-FFF2-40B4-BE49-F238E27FC236}">
              <a16:creationId xmlns:a16="http://schemas.microsoft.com/office/drawing/2014/main" id="{65CCEEBF-3AED-478F-BC87-F3ABE6DAE1A3}"/>
            </a:ext>
          </a:extLst>
        </xdr:cNvPr>
        <xdr:cNvSpPr/>
      </xdr:nvSpPr>
      <xdr:spPr>
        <a:xfrm>
          <a:off x="165830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8" name="正方形/長方形 547">
          <a:extLst>
            <a:ext uri="{FF2B5EF4-FFF2-40B4-BE49-F238E27FC236}">
              <a16:creationId xmlns:a16="http://schemas.microsoft.com/office/drawing/2014/main" id="{23ACEFB7-8119-4400-8461-78AE7EB29458}"/>
            </a:ext>
          </a:extLst>
        </xdr:cNvPr>
        <xdr:cNvSpPr/>
      </xdr:nvSpPr>
      <xdr:spPr>
        <a:xfrm>
          <a:off x="174879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9" name="正方形/長方形 548">
          <a:extLst>
            <a:ext uri="{FF2B5EF4-FFF2-40B4-BE49-F238E27FC236}">
              <a16:creationId xmlns:a16="http://schemas.microsoft.com/office/drawing/2014/main" id="{F18B7AA4-367B-4F25-9A6A-2671E8E07DA8}"/>
            </a:ext>
          </a:extLst>
        </xdr:cNvPr>
        <xdr:cNvSpPr/>
      </xdr:nvSpPr>
      <xdr:spPr>
        <a:xfrm>
          <a:off x="174879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0" name="正方形/長方形 549">
          <a:extLst>
            <a:ext uri="{FF2B5EF4-FFF2-40B4-BE49-F238E27FC236}">
              <a16:creationId xmlns:a16="http://schemas.microsoft.com/office/drawing/2014/main" id="{ADB12FB0-7CBF-4084-B812-6B7A1C6EFA23}"/>
            </a:ext>
          </a:extLst>
        </xdr:cNvPr>
        <xdr:cNvSpPr/>
      </xdr:nvSpPr>
      <xdr:spPr>
        <a:xfrm>
          <a:off x="185166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1" name="正方形/長方形 550">
          <a:extLst>
            <a:ext uri="{FF2B5EF4-FFF2-40B4-BE49-F238E27FC236}">
              <a16:creationId xmlns:a16="http://schemas.microsoft.com/office/drawing/2014/main" id="{55859EE8-2DAE-498C-B3FD-354B58E80FC7}"/>
            </a:ext>
          </a:extLst>
        </xdr:cNvPr>
        <xdr:cNvSpPr/>
      </xdr:nvSpPr>
      <xdr:spPr>
        <a:xfrm>
          <a:off x="185166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2" name="正方形/長方形 551">
          <a:extLst>
            <a:ext uri="{FF2B5EF4-FFF2-40B4-BE49-F238E27FC236}">
              <a16:creationId xmlns:a16="http://schemas.microsoft.com/office/drawing/2014/main" id="{AB8DB043-FFF1-4B90-B7A3-913820115550}"/>
            </a:ext>
          </a:extLst>
        </xdr:cNvPr>
        <xdr:cNvSpPr/>
      </xdr:nvSpPr>
      <xdr:spPr>
        <a:xfrm>
          <a:off x="16459200" y="50482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3" name="テキスト ボックス 552">
          <a:extLst>
            <a:ext uri="{FF2B5EF4-FFF2-40B4-BE49-F238E27FC236}">
              <a16:creationId xmlns:a16="http://schemas.microsoft.com/office/drawing/2014/main" id="{39669372-9E95-471B-B2F0-18C2B594781A}"/>
            </a:ext>
          </a:extLst>
        </xdr:cNvPr>
        <xdr:cNvSpPr txBox="1"/>
      </xdr:nvSpPr>
      <xdr:spPr>
        <a:xfrm>
          <a:off x="16440150"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4" name="直線コネクタ 553">
          <a:extLst>
            <a:ext uri="{FF2B5EF4-FFF2-40B4-BE49-F238E27FC236}">
              <a16:creationId xmlns:a16="http://schemas.microsoft.com/office/drawing/2014/main" id="{65B92231-93A9-4F76-B5EC-38F806B1DE51}"/>
            </a:ext>
          </a:extLst>
        </xdr:cNvPr>
        <xdr:cNvCxnSpPr/>
      </xdr:nvCxnSpPr>
      <xdr:spPr>
        <a:xfrm>
          <a:off x="16459200" y="7210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555" name="直線コネクタ 554">
          <a:extLst>
            <a:ext uri="{FF2B5EF4-FFF2-40B4-BE49-F238E27FC236}">
              <a16:creationId xmlns:a16="http://schemas.microsoft.com/office/drawing/2014/main" id="{8087979D-EB4F-4223-8D07-3ECB158C2F1B}"/>
            </a:ext>
          </a:extLst>
        </xdr:cNvPr>
        <xdr:cNvCxnSpPr/>
      </xdr:nvCxnSpPr>
      <xdr:spPr>
        <a:xfrm>
          <a:off x="16459200" y="666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556" name="テキスト ボックス 555">
          <a:extLst>
            <a:ext uri="{FF2B5EF4-FFF2-40B4-BE49-F238E27FC236}">
              <a16:creationId xmlns:a16="http://schemas.microsoft.com/office/drawing/2014/main" id="{AFC763F5-21E8-4B76-81E1-1386FD8056E1}"/>
            </a:ext>
          </a:extLst>
        </xdr:cNvPr>
        <xdr:cNvSpPr txBox="1"/>
      </xdr:nvSpPr>
      <xdr:spPr>
        <a:xfrm>
          <a:off x="16248514" y="6531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7" name="直線コネクタ 556">
          <a:extLst>
            <a:ext uri="{FF2B5EF4-FFF2-40B4-BE49-F238E27FC236}">
              <a16:creationId xmlns:a16="http://schemas.microsoft.com/office/drawing/2014/main" id="{E745B7A9-7D20-4CE6-AE79-058DC42AEF8C}"/>
            </a:ext>
          </a:extLst>
        </xdr:cNvPr>
        <xdr:cNvCxnSpPr/>
      </xdr:nvCxnSpPr>
      <xdr:spPr>
        <a:xfrm>
          <a:off x="16459200" y="613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8" name="テキスト ボックス 557">
          <a:extLst>
            <a:ext uri="{FF2B5EF4-FFF2-40B4-BE49-F238E27FC236}">
              <a16:creationId xmlns:a16="http://schemas.microsoft.com/office/drawing/2014/main" id="{20D64982-C0F7-4E53-A905-AE629F41A313}"/>
            </a:ext>
          </a:extLst>
        </xdr:cNvPr>
        <xdr:cNvSpPr txBox="1"/>
      </xdr:nvSpPr>
      <xdr:spPr>
        <a:xfrm>
          <a:off x="15936806" y="5998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59" name="直線コネクタ 558">
          <a:extLst>
            <a:ext uri="{FF2B5EF4-FFF2-40B4-BE49-F238E27FC236}">
              <a16:creationId xmlns:a16="http://schemas.microsoft.com/office/drawing/2014/main" id="{E02FDAE9-6375-42D9-A538-0015DEB3C1B2}"/>
            </a:ext>
          </a:extLst>
        </xdr:cNvPr>
        <xdr:cNvCxnSpPr/>
      </xdr:nvCxnSpPr>
      <xdr:spPr>
        <a:xfrm>
          <a:off x="16459200" y="5591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560" name="テキスト ボックス 559">
          <a:extLst>
            <a:ext uri="{FF2B5EF4-FFF2-40B4-BE49-F238E27FC236}">
              <a16:creationId xmlns:a16="http://schemas.microsoft.com/office/drawing/2014/main" id="{822B2E38-502E-43B0-BFCE-FB677B65B05A}"/>
            </a:ext>
          </a:extLst>
        </xdr:cNvPr>
        <xdr:cNvSpPr txBox="1"/>
      </xdr:nvSpPr>
      <xdr:spPr>
        <a:xfrm>
          <a:off x="15936806" y="54553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1" name="直線コネクタ 560">
          <a:extLst>
            <a:ext uri="{FF2B5EF4-FFF2-40B4-BE49-F238E27FC236}">
              <a16:creationId xmlns:a16="http://schemas.microsoft.com/office/drawing/2014/main" id="{5A3C7B84-C8D8-4FED-9470-87C502B8AA38}"/>
            </a:ext>
          </a:extLst>
        </xdr:cNvPr>
        <xdr:cNvCxnSpPr/>
      </xdr:nvCxnSpPr>
      <xdr:spPr>
        <a:xfrm>
          <a:off x="16459200" y="504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2" name="テキスト ボックス 561">
          <a:extLst>
            <a:ext uri="{FF2B5EF4-FFF2-40B4-BE49-F238E27FC236}">
              <a16:creationId xmlns:a16="http://schemas.microsoft.com/office/drawing/2014/main" id="{19E9ABC0-9741-4CEA-9DFE-87D323BE29DA}"/>
            </a:ext>
          </a:extLst>
        </xdr:cNvPr>
        <xdr:cNvSpPr txBox="1"/>
      </xdr:nvSpPr>
      <xdr:spPr>
        <a:xfrm>
          <a:off x="15936806" y="491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3" name="【一般廃棄物処理施設】&#10;一人当たり有形固定資産（償却資産）額グラフ枠">
          <a:extLst>
            <a:ext uri="{FF2B5EF4-FFF2-40B4-BE49-F238E27FC236}">
              <a16:creationId xmlns:a16="http://schemas.microsoft.com/office/drawing/2014/main" id="{2C4F5EA9-4CD3-40FB-BDAA-D137E71BA949}"/>
            </a:ext>
          </a:extLst>
        </xdr:cNvPr>
        <xdr:cNvSpPr/>
      </xdr:nvSpPr>
      <xdr:spPr>
        <a:xfrm>
          <a:off x="16459200" y="50482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24531</xdr:rowOff>
    </xdr:from>
    <xdr:to>
      <xdr:col>116</xdr:col>
      <xdr:colOff>62864</xdr:colOff>
      <xdr:row>41</xdr:row>
      <xdr:rowOff>17135</xdr:rowOff>
    </xdr:to>
    <xdr:cxnSp macro="">
      <xdr:nvCxnSpPr>
        <xdr:cNvPr id="564" name="直線コネクタ 563">
          <a:extLst>
            <a:ext uri="{FF2B5EF4-FFF2-40B4-BE49-F238E27FC236}">
              <a16:creationId xmlns:a16="http://schemas.microsoft.com/office/drawing/2014/main" id="{190B8BA3-8350-411E-9480-757B7472A868}"/>
            </a:ext>
          </a:extLst>
        </xdr:cNvPr>
        <xdr:cNvCxnSpPr/>
      </xdr:nvCxnSpPr>
      <xdr:spPr>
        <a:xfrm flipV="1">
          <a:off x="19954239" y="5542681"/>
          <a:ext cx="0" cy="1122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20962</xdr:rowOff>
    </xdr:from>
    <xdr:ext cx="378565" cy="259045"/>
    <xdr:sp macro="" textlink="">
      <xdr:nvSpPr>
        <xdr:cNvPr id="565" name="【一般廃棄物処理施設】&#10;一人当たり有形固定資産（償却資産）額最小値テキスト">
          <a:extLst>
            <a:ext uri="{FF2B5EF4-FFF2-40B4-BE49-F238E27FC236}">
              <a16:creationId xmlns:a16="http://schemas.microsoft.com/office/drawing/2014/main" id="{5136D5DC-CAF1-4E34-BAAC-4429A1AA2660}"/>
            </a:ext>
          </a:extLst>
        </xdr:cNvPr>
        <xdr:cNvSpPr txBox="1"/>
      </xdr:nvSpPr>
      <xdr:spPr>
        <a:xfrm>
          <a:off x="19992975" y="6669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17135</xdr:rowOff>
    </xdr:from>
    <xdr:to>
      <xdr:col>116</xdr:col>
      <xdr:colOff>152400</xdr:colOff>
      <xdr:row>41</xdr:row>
      <xdr:rowOff>17135</xdr:rowOff>
    </xdr:to>
    <xdr:cxnSp macro="">
      <xdr:nvCxnSpPr>
        <xdr:cNvPr id="566" name="直線コネクタ 565">
          <a:extLst>
            <a:ext uri="{FF2B5EF4-FFF2-40B4-BE49-F238E27FC236}">
              <a16:creationId xmlns:a16="http://schemas.microsoft.com/office/drawing/2014/main" id="{0CEADE67-B9EB-4FD7-B961-DF64485BCAA2}"/>
            </a:ext>
          </a:extLst>
        </xdr:cNvPr>
        <xdr:cNvCxnSpPr/>
      </xdr:nvCxnSpPr>
      <xdr:spPr>
        <a:xfrm>
          <a:off x="19878675" y="666558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142658</xdr:rowOff>
    </xdr:from>
    <xdr:ext cx="599010" cy="259045"/>
    <xdr:sp macro="" textlink="">
      <xdr:nvSpPr>
        <xdr:cNvPr id="567" name="【一般廃棄物処理施設】&#10;一人当たり有形固定資産（償却資産）額最大値テキスト">
          <a:extLst>
            <a:ext uri="{FF2B5EF4-FFF2-40B4-BE49-F238E27FC236}">
              <a16:creationId xmlns:a16="http://schemas.microsoft.com/office/drawing/2014/main" id="{04014BAB-A055-4810-961D-60963D3CD603}"/>
            </a:ext>
          </a:extLst>
        </xdr:cNvPr>
        <xdr:cNvSpPr txBox="1"/>
      </xdr:nvSpPr>
      <xdr:spPr>
        <a:xfrm>
          <a:off x="19992975" y="5336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24531</xdr:rowOff>
    </xdr:from>
    <xdr:to>
      <xdr:col>116</xdr:col>
      <xdr:colOff>152400</xdr:colOff>
      <xdr:row>34</xdr:row>
      <xdr:rowOff>24531</xdr:rowOff>
    </xdr:to>
    <xdr:cxnSp macro="">
      <xdr:nvCxnSpPr>
        <xdr:cNvPr id="568" name="直線コネクタ 567">
          <a:extLst>
            <a:ext uri="{FF2B5EF4-FFF2-40B4-BE49-F238E27FC236}">
              <a16:creationId xmlns:a16="http://schemas.microsoft.com/office/drawing/2014/main" id="{2E6CAEA5-3BC7-4EB4-ACD0-14ECF10B5DA4}"/>
            </a:ext>
          </a:extLst>
        </xdr:cNvPr>
        <xdr:cNvCxnSpPr/>
      </xdr:nvCxnSpPr>
      <xdr:spPr>
        <a:xfrm>
          <a:off x="19878675" y="554268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69148</xdr:rowOff>
    </xdr:from>
    <xdr:ext cx="534377" cy="259045"/>
    <xdr:sp macro="" textlink="">
      <xdr:nvSpPr>
        <xdr:cNvPr id="569" name="【一般廃棄物処理施設】&#10;一人当たり有形固定資産（償却資産）額平均値テキスト">
          <a:extLst>
            <a:ext uri="{FF2B5EF4-FFF2-40B4-BE49-F238E27FC236}">
              <a16:creationId xmlns:a16="http://schemas.microsoft.com/office/drawing/2014/main" id="{C24E3426-ACE5-4D11-85D4-AC7B036750EF}"/>
            </a:ext>
          </a:extLst>
        </xdr:cNvPr>
        <xdr:cNvSpPr txBox="1"/>
      </xdr:nvSpPr>
      <xdr:spPr>
        <a:xfrm>
          <a:off x="19992975" y="60667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46271</xdr:rowOff>
    </xdr:from>
    <xdr:to>
      <xdr:col>116</xdr:col>
      <xdr:colOff>114300</xdr:colOff>
      <xdr:row>38</xdr:row>
      <xdr:rowOff>147871</xdr:rowOff>
    </xdr:to>
    <xdr:sp macro="" textlink="">
      <xdr:nvSpPr>
        <xdr:cNvPr id="570" name="フローチャート: 判断 569">
          <a:extLst>
            <a:ext uri="{FF2B5EF4-FFF2-40B4-BE49-F238E27FC236}">
              <a16:creationId xmlns:a16="http://schemas.microsoft.com/office/drawing/2014/main" id="{E6E127D2-3824-49A1-8083-E33EF88FEB48}"/>
            </a:ext>
          </a:extLst>
        </xdr:cNvPr>
        <xdr:cNvSpPr/>
      </xdr:nvSpPr>
      <xdr:spPr>
        <a:xfrm>
          <a:off x="19897725" y="6212121"/>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1734</xdr:rowOff>
    </xdr:from>
    <xdr:to>
      <xdr:col>112</xdr:col>
      <xdr:colOff>38100</xdr:colOff>
      <xdr:row>38</xdr:row>
      <xdr:rowOff>103334</xdr:rowOff>
    </xdr:to>
    <xdr:sp macro="" textlink="">
      <xdr:nvSpPr>
        <xdr:cNvPr id="571" name="フローチャート: 判断 570">
          <a:extLst>
            <a:ext uri="{FF2B5EF4-FFF2-40B4-BE49-F238E27FC236}">
              <a16:creationId xmlns:a16="http://schemas.microsoft.com/office/drawing/2014/main" id="{4074EEFD-8D6D-41CC-82EC-147FD8E5ED3E}"/>
            </a:ext>
          </a:extLst>
        </xdr:cNvPr>
        <xdr:cNvSpPr/>
      </xdr:nvSpPr>
      <xdr:spPr>
        <a:xfrm>
          <a:off x="19154775" y="6164409"/>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171430</xdr:rowOff>
    </xdr:from>
    <xdr:to>
      <xdr:col>107</xdr:col>
      <xdr:colOff>101600</xdr:colOff>
      <xdr:row>38</xdr:row>
      <xdr:rowOff>101580</xdr:rowOff>
    </xdr:to>
    <xdr:sp macro="" textlink="">
      <xdr:nvSpPr>
        <xdr:cNvPr id="572" name="フローチャート: 判断 571">
          <a:extLst>
            <a:ext uri="{FF2B5EF4-FFF2-40B4-BE49-F238E27FC236}">
              <a16:creationId xmlns:a16="http://schemas.microsoft.com/office/drawing/2014/main" id="{86B3F30F-B829-46D0-92B4-54EE33DA86BD}"/>
            </a:ext>
          </a:extLst>
        </xdr:cNvPr>
        <xdr:cNvSpPr/>
      </xdr:nvSpPr>
      <xdr:spPr>
        <a:xfrm>
          <a:off x="18345150" y="616265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27052</xdr:rowOff>
    </xdr:from>
    <xdr:to>
      <xdr:col>102</xdr:col>
      <xdr:colOff>165100</xdr:colOff>
      <xdr:row>38</xdr:row>
      <xdr:rowOff>128652</xdr:rowOff>
    </xdr:to>
    <xdr:sp macro="" textlink="">
      <xdr:nvSpPr>
        <xdr:cNvPr id="573" name="フローチャート: 判断 572">
          <a:extLst>
            <a:ext uri="{FF2B5EF4-FFF2-40B4-BE49-F238E27FC236}">
              <a16:creationId xmlns:a16="http://schemas.microsoft.com/office/drawing/2014/main" id="{9AF87BCE-0769-4898-B178-F8555C9F8CBA}"/>
            </a:ext>
          </a:extLst>
        </xdr:cNvPr>
        <xdr:cNvSpPr/>
      </xdr:nvSpPr>
      <xdr:spPr>
        <a:xfrm>
          <a:off x="17554575" y="619290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91254</xdr:rowOff>
    </xdr:from>
    <xdr:to>
      <xdr:col>98</xdr:col>
      <xdr:colOff>38100</xdr:colOff>
      <xdr:row>39</xdr:row>
      <xdr:rowOff>21404</xdr:rowOff>
    </xdr:to>
    <xdr:sp macro="" textlink="">
      <xdr:nvSpPr>
        <xdr:cNvPr id="574" name="フローチャート: 判断 573">
          <a:extLst>
            <a:ext uri="{FF2B5EF4-FFF2-40B4-BE49-F238E27FC236}">
              <a16:creationId xmlns:a16="http://schemas.microsoft.com/office/drawing/2014/main" id="{107E9402-BB26-42C7-AC18-66DB72ED5EAA}"/>
            </a:ext>
          </a:extLst>
        </xdr:cNvPr>
        <xdr:cNvSpPr/>
      </xdr:nvSpPr>
      <xdr:spPr>
        <a:xfrm>
          <a:off x="16754475" y="625075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5" name="テキスト ボックス 574">
          <a:extLst>
            <a:ext uri="{FF2B5EF4-FFF2-40B4-BE49-F238E27FC236}">
              <a16:creationId xmlns:a16="http://schemas.microsoft.com/office/drawing/2014/main" id="{224E79D4-9099-48CA-B892-3A3F44F5BEF6}"/>
            </a:ext>
          </a:extLst>
        </xdr:cNvPr>
        <xdr:cNvSpPr txBox="1"/>
      </xdr:nvSpPr>
      <xdr:spPr>
        <a:xfrm>
          <a:off x="197834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6" name="テキスト ボックス 575">
          <a:extLst>
            <a:ext uri="{FF2B5EF4-FFF2-40B4-BE49-F238E27FC236}">
              <a16:creationId xmlns:a16="http://schemas.microsoft.com/office/drawing/2014/main" id="{20ACC503-689E-48F9-92D3-97A228C553DD}"/>
            </a:ext>
          </a:extLst>
        </xdr:cNvPr>
        <xdr:cNvSpPr txBox="1"/>
      </xdr:nvSpPr>
      <xdr:spPr>
        <a:xfrm>
          <a:off x="190309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73CF1C4A-2C2B-4B46-92DA-25E6A2D5480C}"/>
            </a:ext>
          </a:extLst>
        </xdr:cNvPr>
        <xdr:cNvSpPr txBox="1"/>
      </xdr:nvSpPr>
      <xdr:spPr>
        <a:xfrm>
          <a:off x="18221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DC6AD9A5-782F-43D1-AFD9-8D4AD2FF0EB6}"/>
            </a:ext>
          </a:extLst>
        </xdr:cNvPr>
        <xdr:cNvSpPr txBox="1"/>
      </xdr:nvSpPr>
      <xdr:spPr>
        <a:xfrm>
          <a:off x="174307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CD524BEE-DEA2-469E-A222-204980EF2DEE}"/>
            </a:ext>
          </a:extLst>
        </xdr:cNvPr>
        <xdr:cNvSpPr txBox="1"/>
      </xdr:nvSpPr>
      <xdr:spPr>
        <a:xfrm>
          <a:off x="166306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131665</xdr:rowOff>
    </xdr:from>
    <xdr:to>
      <xdr:col>116</xdr:col>
      <xdr:colOff>114300</xdr:colOff>
      <xdr:row>41</xdr:row>
      <xdr:rowOff>61815</xdr:rowOff>
    </xdr:to>
    <xdr:sp macro="" textlink="">
      <xdr:nvSpPr>
        <xdr:cNvPr id="580" name="楕円 579">
          <a:extLst>
            <a:ext uri="{FF2B5EF4-FFF2-40B4-BE49-F238E27FC236}">
              <a16:creationId xmlns:a16="http://schemas.microsoft.com/office/drawing/2014/main" id="{57C092DA-F9FB-4381-9B52-69EC8C9449F0}"/>
            </a:ext>
          </a:extLst>
        </xdr:cNvPr>
        <xdr:cNvSpPr/>
      </xdr:nvSpPr>
      <xdr:spPr>
        <a:xfrm>
          <a:off x="19897725" y="661819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46592</xdr:rowOff>
    </xdr:from>
    <xdr:ext cx="469744" cy="259045"/>
    <xdr:sp macro="" textlink="">
      <xdr:nvSpPr>
        <xdr:cNvPr id="581" name="【一般廃棄物処理施設】&#10;一人当たり有形固定資産（償却資産）額該当値テキスト">
          <a:extLst>
            <a:ext uri="{FF2B5EF4-FFF2-40B4-BE49-F238E27FC236}">
              <a16:creationId xmlns:a16="http://schemas.microsoft.com/office/drawing/2014/main" id="{0299A0A0-D9E6-4511-B88E-96DDCB5398B3}"/>
            </a:ext>
          </a:extLst>
        </xdr:cNvPr>
        <xdr:cNvSpPr txBox="1"/>
      </xdr:nvSpPr>
      <xdr:spPr>
        <a:xfrm>
          <a:off x="19992975" y="6536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132528</xdr:rowOff>
    </xdr:from>
    <xdr:to>
      <xdr:col>112</xdr:col>
      <xdr:colOff>38100</xdr:colOff>
      <xdr:row>41</xdr:row>
      <xdr:rowOff>62678</xdr:rowOff>
    </xdr:to>
    <xdr:sp macro="" textlink="">
      <xdr:nvSpPr>
        <xdr:cNvPr id="582" name="楕円 581">
          <a:extLst>
            <a:ext uri="{FF2B5EF4-FFF2-40B4-BE49-F238E27FC236}">
              <a16:creationId xmlns:a16="http://schemas.microsoft.com/office/drawing/2014/main" id="{8497E632-8193-4BAA-A46B-A687A77DAAC4}"/>
            </a:ext>
          </a:extLst>
        </xdr:cNvPr>
        <xdr:cNvSpPr/>
      </xdr:nvSpPr>
      <xdr:spPr>
        <a:xfrm>
          <a:off x="19154775" y="661905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11015</xdr:rowOff>
    </xdr:from>
    <xdr:to>
      <xdr:col>116</xdr:col>
      <xdr:colOff>63500</xdr:colOff>
      <xdr:row>41</xdr:row>
      <xdr:rowOff>11878</xdr:rowOff>
    </xdr:to>
    <xdr:cxnSp macro="">
      <xdr:nvCxnSpPr>
        <xdr:cNvPr id="583" name="直線コネクタ 582">
          <a:extLst>
            <a:ext uri="{FF2B5EF4-FFF2-40B4-BE49-F238E27FC236}">
              <a16:creationId xmlns:a16="http://schemas.microsoft.com/office/drawing/2014/main" id="{3E21F08C-1851-42C9-A869-9AC44A2BAC90}"/>
            </a:ext>
          </a:extLst>
        </xdr:cNvPr>
        <xdr:cNvCxnSpPr/>
      </xdr:nvCxnSpPr>
      <xdr:spPr>
        <a:xfrm flipV="1">
          <a:off x="19202400" y="6656290"/>
          <a:ext cx="752475" cy="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131853</xdr:rowOff>
    </xdr:from>
    <xdr:to>
      <xdr:col>107</xdr:col>
      <xdr:colOff>101600</xdr:colOff>
      <xdr:row>41</xdr:row>
      <xdr:rowOff>62003</xdr:rowOff>
    </xdr:to>
    <xdr:sp macro="" textlink="">
      <xdr:nvSpPr>
        <xdr:cNvPr id="584" name="楕円 583">
          <a:extLst>
            <a:ext uri="{FF2B5EF4-FFF2-40B4-BE49-F238E27FC236}">
              <a16:creationId xmlns:a16="http://schemas.microsoft.com/office/drawing/2014/main" id="{04D37062-379E-4269-9091-8F06751C5E3F}"/>
            </a:ext>
          </a:extLst>
        </xdr:cNvPr>
        <xdr:cNvSpPr/>
      </xdr:nvSpPr>
      <xdr:spPr>
        <a:xfrm>
          <a:off x="18345150" y="661837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11203</xdr:rowOff>
    </xdr:from>
    <xdr:to>
      <xdr:col>111</xdr:col>
      <xdr:colOff>177800</xdr:colOff>
      <xdr:row>41</xdr:row>
      <xdr:rowOff>11878</xdr:rowOff>
    </xdr:to>
    <xdr:cxnSp macro="">
      <xdr:nvCxnSpPr>
        <xdr:cNvPr id="585" name="直線コネクタ 584">
          <a:extLst>
            <a:ext uri="{FF2B5EF4-FFF2-40B4-BE49-F238E27FC236}">
              <a16:creationId xmlns:a16="http://schemas.microsoft.com/office/drawing/2014/main" id="{C7DE4736-0FB2-4E43-B70F-3B01EE38FD1C}"/>
            </a:ext>
          </a:extLst>
        </xdr:cNvPr>
        <xdr:cNvCxnSpPr/>
      </xdr:nvCxnSpPr>
      <xdr:spPr>
        <a:xfrm>
          <a:off x="18392775" y="6656478"/>
          <a:ext cx="809625" cy="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130373</xdr:rowOff>
    </xdr:from>
    <xdr:to>
      <xdr:col>102</xdr:col>
      <xdr:colOff>165100</xdr:colOff>
      <xdr:row>41</xdr:row>
      <xdr:rowOff>60523</xdr:rowOff>
    </xdr:to>
    <xdr:sp macro="" textlink="">
      <xdr:nvSpPr>
        <xdr:cNvPr id="586" name="楕円 585">
          <a:extLst>
            <a:ext uri="{FF2B5EF4-FFF2-40B4-BE49-F238E27FC236}">
              <a16:creationId xmlns:a16="http://schemas.microsoft.com/office/drawing/2014/main" id="{3E5496F7-3D6E-4014-A451-A645802CF0C5}"/>
            </a:ext>
          </a:extLst>
        </xdr:cNvPr>
        <xdr:cNvSpPr/>
      </xdr:nvSpPr>
      <xdr:spPr>
        <a:xfrm>
          <a:off x="17554575" y="661689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9723</xdr:rowOff>
    </xdr:from>
    <xdr:to>
      <xdr:col>107</xdr:col>
      <xdr:colOff>50800</xdr:colOff>
      <xdr:row>41</xdr:row>
      <xdr:rowOff>11203</xdr:rowOff>
    </xdr:to>
    <xdr:cxnSp macro="">
      <xdr:nvCxnSpPr>
        <xdr:cNvPr id="587" name="直線コネクタ 586">
          <a:extLst>
            <a:ext uri="{FF2B5EF4-FFF2-40B4-BE49-F238E27FC236}">
              <a16:creationId xmlns:a16="http://schemas.microsoft.com/office/drawing/2014/main" id="{4D274139-BF0B-4E79-AFA0-D487F9AE64FF}"/>
            </a:ext>
          </a:extLst>
        </xdr:cNvPr>
        <xdr:cNvCxnSpPr/>
      </xdr:nvCxnSpPr>
      <xdr:spPr>
        <a:xfrm>
          <a:off x="17602200" y="6654998"/>
          <a:ext cx="790575" cy="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131699</xdr:rowOff>
    </xdr:from>
    <xdr:to>
      <xdr:col>98</xdr:col>
      <xdr:colOff>38100</xdr:colOff>
      <xdr:row>41</xdr:row>
      <xdr:rowOff>61849</xdr:rowOff>
    </xdr:to>
    <xdr:sp macro="" textlink="">
      <xdr:nvSpPr>
        <xdr:cNvPr id="588" name="楕円 587">
          <a:extLst>
            <a:ext uri="{FF2B5EF4-FFF2-40B4-BE49-F238E27FC236}">
              <a16:creationId xmlns:a16="http://schemas.microsoft.com/office/drawing/2014/main" id="{30C672B1-9C23-4552-9E3A-CFCB05FB9CF2}"/>
            </a:ext>
          </a:extLst>
        </xdr:cNvPr>
        <xdr:cNvSpPr/>
      </xdr:nvSpPr>
      <xdr:spPr>
        <a:xfrm>
          <a:off x="16754475" y="6618224"/>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9723</xdr:rowOff>
    </xdr:from>
    <xdr:to>
      <xdr:col>102</xdr:col>
      <xdr:colOff>114300</xdr:colOff>
      <xdr:row>41</xdr:row>
      <xdr:rowOff>11049</xdr:rowOff>
    </xdr:to>
    <xdr:cxnSp macro="">
      <xdr:nvCxnSpPr>
        <xdr:cNvPr id="589" name="直線コネクタ 588">
          <a:extLst>
            <a:ext uri="{FF2B5EF4-FFF2-40B4-BE49-F238E27FC236}">
              <a16:creationId xmlns:a16="http://schemas.microsoft.com/office/drawing/2014/main" id="{E5E447DB-62ED-4ADA-88E8-488F0D409751}"/>
            </a:ext>
          </a:extLst>
        </xdr:cNvPr>
        <xdr:cNvCxnSpPr/>
      </xdr:nvCxnSpPr>
      <xdr:spPr>
        <a:xfrm flipV="1">
          <a:off x="16802100" y="6654998"/>
          <a:ext cx="800100" cy="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119861</xdr:rowOff>
    </xdr:from>
    <xdr:ext cx="534377" cy="259045"/>
    <xdr:sp macro="" textlink="">
      <xdr:nvSpPr>
        <xdr:cNvPr id="590" name="n_1aveValue【一般廃棄物処理施設】&#10;一人当たり有形固定資産（償却資産）額">
          <a:extLst>
            <a:ext uri="{FF2B5EF4-FFF2-40B4-BE49-F238E27FC236}">
              <a16:creationId xmlns:a16="http://schemas.microsoft.com/office/drawing/2014/main" id="{1DD66738-037A-4031-84C1-70E8F3DA3CD7}"/>
            </a:ext>
          </a:extLst>
        </xdr:cNvPr>
        <xdr:cNvSpPr txBox="1"/>
      </xdr:nvSpPr>
      <xdr:spPr>
        <a:xfrm>
          <a:off x="18944736" y="596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118107</xdr:rowOff>
    </xdr:from>
    <xdr:ext cx="534377" cy="259045"/>
    <xdr:sp macro="" textlink="">
      <xdr:nvSpPr>
        <xdr:cNvPr id="591" name="n_2aveValue【一般廃棄物処理施設】&#10;一人当たり有形固定資産（償却資産）額">
          <a:extLst>
            <a:ext uri="{FF2B5EF4-FFF2-40B4-BE49-F238E27FC236}">
              <a16:creationId xmlns:a16="http://schemas.microsoft.com/office/drawing/2014/main" id="{3F170001-5B34-44A8-AE12-182F7921E47B}"/>
            </a:ext>
          </a:extLst>
        </xdr:cNvPr>
        <xdr:cNvSpPr txBox="1"/>
      </xdr:nvSpPr>
      <xdr:spPr>
        <a:xfrm>
          <a:off x="18163686" y="596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145178</xdr:rowOff>
    </xdr:from>
    <xdr:ext cx="534377" cy="259045"/>
    <xdr:sp macro="" textlink="">
      <xdr:nvSpPr>
        <xdr:cNvPr id="592" name="n_3aveValue【一般廃棄物処理施設】&#10;一人当たり有形固定資産（償却資産）額">
          <a:extLst>
            <a:ext uri="{FF2B5EF4-FFF2-40B4-BE49-F238E27FC236}">
              <a16:creationId xmlns:a16="http://schemas.microsoft.com/office/drawing/2014/main" id="{21281A47-637B-4DFF-B37F-F79AB5EC6305}"/>
            </a:ext>
          </a:extLst>
        </xdr:cNvPr>
        <xdr:cNvSpPr txBox="1"/>
      </xdr:nvSpPr>
      <xdr:spPr>
        <a:xfrm>
          <a:off x="17354061" y="5980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37931</xdr:rowOff>
    </xdr:from>
    <xdr:ext cx="534377" cy="259045"/>
    <xdr:sp macro="" textlink="">
      <xdr:nvSpPr>
        <xdr:cNvPr id="593" name="n_4aveValue【一般廃棄物処理施設】&#10;一人当たり有形固定資産（償却資産）額">
          <a:extLst>
            <a:ext uri="{FF2B5EF4-FFF2-40B4-BE49-F238E27FC236}">
              <a16:creationId xmlns:a16="http://schemas.microsoft.com/office/drawing/2014/main" id="{2B713BC2-A046-49ED-9AA8-E9EE377EDF99}"/>
            </a:ext>
          </a:extLst>
        </xdr:cNvPr>
        <xdr:cNvSpPr txBox="1"/>
      </xdr:nvSpPr>
      <xdr:spPr>
        <a:xfrm>
          <a:off x="16563486" y="603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120728</xdr:colOff>
      <xdr:row>41</xdr:row>
      <xdr:rowOff>53805</xdr:rowOff>
    </xdr:from>
    <xdr:ext cx="469744" cy="259045"/>
    <xdr:sp macro="" textlink="">
      <xdr:nvSpPr>
        <xdr:cNvPr id="594" name="n_1mainValue【一般廃棄物処理施設】&#10;一人当たり有形固定資産（償却資産）額">
          <a:extLst>
            <a:ext uri="{FF2B5EF4-FFF2-40B4-BE49-F238E27FC236}">
              <a16:creationId xmlns:a16="http://schemas.microsoft.com/office/drawing/2014/main" id="{29D68480-5F09-4291-958F-18A1A7881CF3}"/>
            </a:ext>
          </a:extLst>
        </xdr:cNvPr>
        <xdr:cNvSpPr txBox="1"/>
      </xdr:nvSpPr>
      <xdr:spPr>
        <a:xfrm>
          <a:off x="18983403" y="6699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6428</xdr:colOff>
      <xdr:row>41</xdr:row>
      <xdr:rowOff>53130</xdr:rowOff>
    </xdr:from>
    <xdr:ext cx="469744" cy="259045"/>
    <xdr:sp macro="" textlink="">
      <xdr:nvSpPr>
        <xdr:cNvPr id="595" name="n_2mainValue【一般廃棄物処理施設】&#10;一人当たり有形固定資産（償却資産）額">
          <a:extLst>
            <a:ext uri="{FF2B5EF4-FFF2-40B4-BE49-F238E27FC236}">
              <a16:creationId xmlns:a16="http://schemas.microsoft.com/office/drawing/2014/main" id="{E45F4137-5A85-45D3-B83C-53A91A29614E}"/>
            </a:ext>
          </a:extLst>
        </xdr:cNvPr>
        <xdr:cNvSpPr txBox="1"/>
      </xdr:nvSpPr>
      <xdr:spPr>
        <a:xfrm>
          <a:off x="18183303" y="6698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69928</xdr:colOff>
      <xdr:row>41</xdr:row>
      <xdr:rowOff>51650</xdr:rowOff>
    </xdr:from>
    <xdr:ext cx="469744" cy="259045"/>
    <xdr:sp macro="" textlink="">
      <xdr:nvSpPr>
        <xdr:cNvPr id="596" name="n_3mainValue【一般廃棄物処理施設】&#10;一人当たり有形固定資産（償却資産）額">
          <a:extLst>
            <a:ext uri="{FF2B5EF4-FFF2-40B4-BE49-F238E27FC236}">
              <a16:creationId xmlns:a16="http://schemas.microsoft.com/office/drawing/2014/main" id="{27702EAB-8232-4DCB-9091-8B975CA33A34}"/>
            </a:ext>
          </a:extLst>
        </xdr:cNvPr>
        <xdr:cNvSpPr txBox="1"/>
      </xdr:nvSpPr>
      <xdr:spPr>
        <a:xfrm>
          <a:off x="17383203" y="6696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133428</xdr:colOff>
      <xdr:row>41</xdr:row>
      <xdr:rowOff>52976</xdr:rowOff>
    </xdr:from>
    <xdr:ext cx="469744" cy="259045"/>
    <xdr:sp macro="" textlink="">
      <xdr:nvSpPr>
        <xdr:cNvPr id="597" name="n_4mainValue【一般廃棄物処理施設】&#10;一人当たり有形固定資産（償却資産）額">
          <a:extLst>
            <a:ext uri="{FF2B5EF4-FFF2-40B4-BE49-F238E27FC236}">
              <a16:creationId xmlns:a16="http://schemas.microsoft.com/office/drawing/2014/main" id="{4387182B-4DDF-4E80-B32D-448C5B709569}"/>
            </a:ext>
          </a:extLst>
        </xdr:cNvPr>
        <xdr:cNvSpPr txBox="1"/>
      </xdr:nvSpPr>
      <xdr:spPr>
        <a:xfrm>
          <a:off x="16592628" y="6698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8" name="正方形/長方形 597">
          <a:extLst>
            <a:ext uri="{FF2B5EF4-FFF2-40B4-BE49-F238E27FC236}">
              <a16:creationId xmlns:a16="http://schemas.microsoft.com/office/drawing/2014/main" id="{AC174F7D-2584-4F11-9083-97B1DB9F559C}"/>
            </a:ext>
          </a:extLst>
        </xdr:cNvPr>
        <xdr:cNvSpPr/>
      </xdr:nvSpPr>
      <xdr:spPr>
        <a:xfrm>
          <a:off x="11210925" y="757237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99" name="正方形/長方形 598">
          <a:extLst>
            <a:ext uri="{FF2B5EF4-FFF2-40B4-BE49-F238E27FC236}">
              <a16:creationId xmlns:a16="http://schemas.microsoft.com/office/drawing/2014/main" id="{0324CE0D-76E9-45F8-9A46-17DBA5F50711}"/>
            </a:ext>
          </a:extLst>
        </xdr:cNvPr>
        <xdr:cNvSpPr/>
      </xdr:nvSpPr>
      <xdr:spPr>
        <a:xfrm>
          <a:off x="113157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0" name="正方形/長方形 599">
          <a:extLst>
            <a:ext uri="{FF2B5EF4-FFF2-40B4-BE49-F238E27FC236}">
              <a16:creationId xmlns:a16="http://schemas.microsoft.com/office/drawing/2014/main" id="{EA2B0906-BF11-40EE-9B55-CA05DBAABB6A}"/>
            </a:ext>
          </a:extLst>
        </xdr:cNvPr>
        <xdr:cNvSpPr/>
      </xdr:nvSpPr>
      <xdr:spPr>
        <a:xfrm>
          <a:off x="113157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1" name="正方形/長方形 600">
          <a:extLst>
            <a:ext uri="{FF2B5EF4-FFF2-40B4-BE49-F238E27FC236}">
              <a16:creationId xmlns:a16="http://schemas.microsoft.com/office/drawing/2014/main" id="{F269CB1E-5577-420B-8505-BB7E7CE831DD}"/>
            </a:ext>
          </a:extLst>
        </xdr:cNvPr>
        <xdr:cNvSpPr/>
      </xdr:nvSpPr>
      <xdr:spPr>
        <a:xfrm>
          <a:off x="122396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2" name="正方形/長方形 601">
          <a:extLst>
            <a:ext uri="{FF2B5EF4-FFF2-40B4-BE49-F238E27FC236}">
              <a16:creationId xmlns:a16="http://schemas.microsoft.com/office/drawing/2014/main" id="{4286307C-C0E6-456C-BA84-FBB94FC845E1}"/>
            </a:ext>
          </a:extLst>
        </xdr:cNvPr>
        <xdr:cNvSpPr/>
      </xdr:nvSpPr>
      <xdr:spPr>
        <a:xfrm>
          <a:off x="122396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3" name="正方形/長方形 602">
          <a:extLst>
            <a:ext uri="{FF2B5EF4-FFF2-40B4-BE49-F238E27FC236}">
              <a16:creationId xmlns:a16="http://schemas.microsoft.com/office/drawing/2014/main" id="{E0720D5E-A42C-482A-86F0-B0E86867DB31}"/>
            </a:ext>
          </a:extLst>
        </xdr:cNvPr>
        <xdr:cNvSpPr/>
      </xdr:nvSpPr>
      <xdr:spPr>
        <a:xfrm>
          <a:off x="132683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4" name="正方形/長方形 603">
          <a:extLst>
            <a:ext uri="{FF2B5EF4-FFF2-40B4-BE49-F238E27FC236}">
              <a16:creationId xmlns:a16="http://schemas.microsoft.com/office/drawing/2014/main" id="{0115156C-5377-4661-B9F8-048A0ADBCAB6}"/>
            </a:ext>
          </a:extLst>
        </xdr:cNvPr>
        <xdr:cNvSpPr/>
      </xdr:nvSpPr>
      <xdr:spPr>
        <a:xfrm>
          <a:off x="132683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5" name="正方形/長方形 604">
          <a:extLst>
            <a:ext uri="{FF2B5EF4-FFF2-40B4-BE49-F238E27FC236}">
              <a16:creationId xmlns:a16="http://schemas.microsoft.com/office/drawing/2014/main" id="{6F261EB4-7AFA-4BE9-9D2E-0900BD5992CE}"/>
            </a:ext>
          </a:extLst>
        </xdr:cNvPr>
        <xdr:cNvSpPr/>
      </xdr:nvSpPr>
      <xdr:spPr>
        <a:xfrm>
          <a:off x="11210925" y="864870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6" name="テキスト ボックス 605">
          <a:extLst>
            <a:ext uri="{FF2B5EF4-FFF2-40B4-BE49-F238E27FC236}">
              <a16:creationId xmlns:a16="http://schemas.microsoft.com/office/drawing/2014/main" id="{0230A3A8-83A0-463B-A758-950A124C7FAB}"/>
            </a:ext>
          </a:extLst>
        </xdr:cNvPr>
        <xdr:cNvSpPr txBox="1"/>
      </xdr:nvSpPr>
      <xdr:spPr>
        <a:xfrm>
          <a:off x="11172825"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7" name="直線コネクタ 606">
          <a:extLst>
            <a:ext uri="{FF2B5EF4-FFF2-40B4-BE49-F238E27FC236}">
              <a16:creationId xmlns:a16="http://schemas.microsoft.com/office/drawing/2014/main" id="{3DC612D5-ADEB-44A8-9F2C-1FF04D7A5BDF}"/>
            </a:ext>
          </a:extLst>
        </xdr:cNvPr>
        <xdr:cNvCxnSpPr/>
      </xdr:nvCxnSpPr>
      <xdr:spPr>
        <a:xfrm>
          <a:off x="11210925" y="108108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8" name="テキスト ボックス 607">
          <a:extLst>
            <a:ext uri="{FF2B5EF4-FFF2-40B4-BE49-F238E27FC236}">
              <a16:creationId xmlns:a16="http://schemas.microsoft.com/office/drawing/2014/main" id="{F08ED8FB-BF61-45D6-8237-DAA62A1A610B}"/>
            </a:ext>
          </a:extLst>
        </xdr:cNvPr>
        <xdr:cNvSpPr txBox="1"/>
      </xdr:nvSpPr>
      <xdr:spPr>
        <a:xfrm>
          <a:off x="10794546" y="10675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09" name="直線コネクタ 608">
          <a:extLst>
            <a:ext uri="{FF2B5EF4-FFF2-40B4-BE49-F238E27FC236}">
              <a16:creationId xmlns:a16="http://schemas.microsoft.com/office/drawing/2014/main" id="{755163CD-22B6-46D2-9831-F266C8AD4743}"/>
            </a:ext>
          </a:extLst>
        </xdr:cNvPr>
        <xdr:cNvCxnSpPr/>
      </xdr:nvCxnSpPr>
      <xdr:spPr>
        <a:xfrm>
          <a:off x="11210925" y="104489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0" name="テキスト ボックス 609">
          <a:extLst>
            <a:ext uri="{FF2B5EF4-FFF2-40B4-BE49-F238E27FC236}">
              <a16:creationId xmlns:a16="http://schemas.microsoft.com/office/drawing/2014/main" id="{34C5372B-AAAD-496A-94C0-E57BD32B8217}"/>
            </a:ext>
          </a:extLst>
        </xdr:cNvPr>
        <xdr:cNvSpPr txBox="1"/>
      </xdr:nvSpPr>
      <xdr:spPr>
        <a:xfrm>
          <a:off x="10794546" y="103130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1" name="直線コネクタ 610">
          <a:extLst>
            <a:ext uri="{FF2B5EF4-FFF2-40B4-BE49-F238E27FC236}">
              <a16:creationId xmlns:a16="http://schemas.microsoft.com/office/drawing/2014/main" id="{EBA4AF07-C8EE-4071-99CB-0CE048E46157}"/>
            </a:ext>
          </a:extLst>
        </xdr:cNvPr>
        <xdr:cNvCxnSpPr/>
      </xdr:nvCxnSpPr>
      <xdr:spPr>
        <a:xfrm>
          <a:off x="11210925" y="100869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2" name="テキスト ボックス 611">
          <a:extLst>
            <a:ext uri="{FF2B5EF4-FFF2-40B4-BE49-F238E27FC236}">
              <a16:creationId xmlns:a16="http://schemas.microsoft.com/office/drawing/2014/main" id="{DBA1FDE6-8431-4F9F-9038-A7B6E88E1729}"/>
            </a:ext>
          </a:extLst>
        </xdr:cNvPr>
        <xdr:cNvSpPr txBox="1"/>
      </xdr:nvSpPr>
      <xdr:spPr>
        <a:xfrm>
          <a:off x="10845966" y="99511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3" name="直線コネクタ 612">
          <a:extLst>
            <a:ext uri="{FF2B5EF4-FFF2-40B4-BE49-F238E27FC236}">
              <a16:creationId xmlns:a16="http://schemas.microsoft.com/office/drawing/2014/main" id="{94C42DCD-DB69-4C4B-B77A-6CA28CED0023}"/>
            </a:ext>
          </a:extLst>
        </xdr:cNvPr>
        <xdr:cNvCxnSpPr/>
      </xdr:nvCxnSpPr>
      <xdr:spPr>
        <a:xfrm>
          <a:off x="11210925" y="97250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4" name="テキスト ボックス 613">
          <a:extLst>
            <a:ext uri="{FF2B5EF4-FFF2-40B4-BE49-F238E27FC236}">
              <a16:creationId xmlns:a16="http://schemas.microsoft.com/office/drawing/2014/main" id="{D74A92FF-EA62-4D20-B117-952E45D7F7DC}"/>
            </a:ext>
          </a:extLst>
        </xdr:cNvPr>
        <xdr:cNvSpPr txBox="1"/>
      </xdr:nvSpPr>
      <xdr:spPr>
        <a:xfrm>
          <a:off x="10845966" y="95891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5" name="直線コネクタ 614">
          <a:extLst>
            <a:ext uri="{FF2B5EF4-FFF2-40B4-BE49-F238E27FC236}">
              <a16:creationId xmlns:a16="http://schemas.microsoft.com/office/drawing/2014/main" id="{EA5C671D-6D2A-41CB-9D14-B4A49847E889}"/>
            </a:ext>
          </a:extLst>
        </xdr:cNvPr>
        <xdr:cNvCxnSpPr/>
      </xdr:nvCxnSpPr>
      <xdr:spPr>
        <a:xfrm>
          <a:off x="11210925" y="93726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6" name="テキスト ボックス 615">
          <a:extLst>
            <a:ext uri="{FF2B5EF4-FFF2-40B4-BE49-F238E27FC236}">
              <a16:creationId xmlns:a16="http://schemas.microsoft.com/office/drawing/2014/main" id="{3F21ED5E-202B-4BA4-A402-2989A5320CE3}"/>
            </a:ext>
          </a:extLst>
        </xdr:cNvPr>
        <xdr:cNvSpPr txBox="1"/>
      </xdr:nvSpPr>
      <xdr:spPr>
        <a:xfrm>
          <a:off x="10845966" y="9236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7" name="直線コネクタ 616">
          <a:extLst>
            <a:ext uri="{FF2B5EF4-FFF2-40B4-BE49-F238E27FC236}">
              <a16:creationId xmlns:a16="http://schemas.microsoft.com/office/drawing/2014/main" id="{A7BA3C7F-F0F7-44E1-A44D-BCD941A2A7F1}"/>
            </a:ext>
          </a:extLst>
        </xdr:cNvPr>
        <xdr:cNvCxnSpPr/>
      </xdr:nvCxnSpPr>
      <xdr:spPr>
        <a:xfrm>
          <a:off x="11210925" y="90106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18" name="テキスト ボックス 617">
          <a:extLst>
            <a:ext uri="{FF2B5EF4-FFF2-40B4-BE49-F238E27FC236}">
              <a16:creationId xmlns:a16="http://schemas.microsoft.com/office/drawing/2014/main" id="{33212445-8C2C-4E15-84BD-9BDFA010F8C1}"/>
            </a:ext>
          </a:extLst>
        </xdr:cNvPr>
        <xdr:cNvSpPr txBox="1"/>
      </xdr:nvSpPr>
      <xdr:spPr>
        <a:xfrm>
          <a:off x="10845966" y="887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9" name="直線コネクタ 618">
          <a:extLst>
            <a:ext uri="{FF2B5EF4-FFF2-40B4-BE49-F238E27FC236}">
              <a16:creationId xmlns:a16="http://schemas.microsoft.com/office/drawing/2014/main" id="{06682147-9FE9-4069-9B4B-7AE6F09F7BDE}"/>
            </a:ext>
          </a:extLst>
        </xdr:cNvPr>
        <xdr:cNvCxnSpPr/>
      </xdr:nvCxnSpPr>
      <xdr:spPr>
        <a:xfrm>
          <a:off x="11210925" y="86487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0" name="テキスト ボックス 619">
          <a:extLst>
            <a:ext uri="{FF2B5EF4-FFF2-40B4-BE49-F238E27FC236}">
              <a16:creationId xmlns:a16="http://schemas.microsoft.com/office/drawing/2014/main" id="{39B20150-73FC-4EBB-8A6A-DD2331CCBA2B}"/>
            </a:ext>
          </a:extLst>
        </xdr:cNvPr>
        <xdr:cNvSpPr txBox="1"/>
      </xdr:nvSpPr>
      <xdr:spPr>
        <a:xfrm>
          <a:off x="10903736" y="85128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1" name="【保健センター・保健所】&#10;有形固定資産減価償却率グラフ枠">
          <a:extLst>
            <a:ext uri="{FF2B5EF4-FFF2-40B4-BE49-F238E27FC236}">
              <a16:creationId xmlns:a16="http://schemas.microsoft.com/office/drawing/2014/main" id="{EF47BD76-99C7-4E7F-98D4-8795FB81A632}"/>
            </a:ext>
          </a:extLst>
        </xdr:cNvPr>
        <xdr:cNvSpPr/>
      </xdr:nvSpPr>
      <xdr:spPr>
        <a:xfrm>
          <a:off x="11210925" y="864870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95250</xdr:rowOff>
    </xdr:from>
    <xdr:to>
      <xdr:col>85</xdr:col>
      <xdr:colOff>126364</xdr:colOff>
      <xdr:row>64</xdr:row>
      <xdr:rowOff>76200</xdr:rowOff>
    </xdr:to>
    <xdr:cxnSp macro="">
      <xdr:nvCxnSpPr>
        <xdr:cNvPr id="622" name="直線コネクタ 621">
          <a:extLst>
            <a:ext uri="{FF2B5EF4-FFF2-40B4-BE49-F238E27FC236}">
              <a16:creationId xmlns:a16="http://schemas.microsoft.com/office/drawing/2014/main" id="{A8785B9E-1540-49E7-B348-37341EEDDF6B}"/>
            </a:ext>
          </a:extLst>
        </xdr:cNvPr>
        <xdr:cNvCxnSpPr/>
      </xdr:nvCxnSpPr>
      <xdr:spPr>
        <a:xfrm flipV="1">
          <a:off x="14696439" y="9010650"/>
          <a:ext cx="0" cy="1438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23" name="【保健センター・保健所】&#10;有形固定資産減価償却率最小値テキスト">
          <a:extLst>
            <a:ext uri="{FF2B5EF4-FFF2-40B4-BE49-F238E27FC236}">
              <a16:creationId xmlns:a16="http://schemas.microsoft.com/office/drawing/2014/main" id="{D5E84F98-8208-4283-BB14-512E77261D95}"/>
            </a:ext>
          </a:extLst>
        </xdr:cNvPr>
        <xdr:cNvSpPr txBox="1"/>
      </xdr:nvSpPr>
      <xdr:spPr>
        <a:xfrm>
          <a:off x="14735175" y="1045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24" name="直線コネクタ 623">
          <a:extLst>
            <a:ext uri="{FF2B5EF4-FFF2-40B4-BE49-F238E27FC236}">
              <a16:creationId xmlns:a16="http://schemas.microsoft.com/office/drawing/2014/main" id="{5884A261-BFE7-444C-A588-D05F7EB6687F}"/>
            </a:ext>
          </a:extLst>
        </xdr:cNvPr>
        <xdr:cNvCxnSpPr/>
      </xdr:nvCxnSpPr>
      <xdr:spPr>
        <a:xfrm>
          <a:off x="14611350" y="104489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41927</xdr:rowOff>
    </xdr:from>
    <xdr:ext cx="405111" cy="259045"/>
    <xdr:sp macro="" textlink="">
      <xdr:nvSpPr>
        <xdr:cNvPr id="625" name="【保健センター・保健所】&#10;有形固定資産減価償却率最大値テキスト">
          <a:extLst>
            <a:ext uri="{FF2B5EF4-FFF2-40B4-BE49-F238E27FC236}">
              <a16:creationId xmlns:a16="http://schemas.microsoft.com/office/drawing/2014/main" id="{4361BBE1-551A-40BE-BC85-AAEE0AC8BB13}"/>
            </a:ext>
          </a:extLst>
        </xdr:cNvPr>
        <xdr:cNvSpPr txBox="1"/>
      </xdr:nvSpPr>
      <xdr:spPr>
        <a:xfrm>
          <a:off x="14735175" y="879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95250</xdr:rowOff>
    </xdr:from>
    <xdr:to>
      <xdr:col>86</xdr:col>
      <xdr:colOff>25400</xdr:colOff>
      <xdr:row>55</xdr:row>
      <xdr:rowOff>95250</xdr:rowOff>
    </xdr:to>
    <xdr:cxnSp macro="">
      <xdr:nvCxnSpPr>
        <xdr:cNvPr id="626" name="直線コネクタ 625">
          <a:extLst>
            <a:ext uri="{FF2B5EF4-FFF2-40B4-BE49-F238E27FC236}">
              <a16:creationId xmlns:a16="http://schemas.microsoft.com/office/drawing/2014/main" id="{29486868-D9C4-4C70-A4EB-E881ABC928D5}"/>
            </a:ext>
          </a:extLst>
        </xdr:cNvPr>
        <xdr:cNvCxnSpPr/>
      </xdr:nvCxnSpPr>
      <xdr:spPr>
        <a:xfrm>
          <a:off x="14611350" y="90106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116857</xdr:rowOff>
    </xdr:from>
    <xdr:ext cx="405111" cy="259045"/>
    <xdr:sp macro="" textlink="">
      <xdr:nvSpPr>
        <xdr:cNvPr id="627" name="【保健センター・保健所】&#10;有形固定資産減価償却率平均値テキスト">
          <a:extLst>
            <a:ext uri="{FF2B5EF4-FFF2-40B4-BE49-F238E27FC236}">
              <a16:creationId xmlns:a16="http://schemas.microsoft.com/office/drawing/2014/main" id="{43A95D0B-9A3E-4241-90F1-F93B34EB9536}"/>
            </a:ext>
          </a:extLst>
        </xdr:cNvPr>
        <xdr:cNvSpPr txBox="1"/>
      </xdr:nvSpPr>
      <xdr:spPr>
        <a:xfrm>
          <a:off x="14735175" y="95180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93980</xdr:rowOff>
    </xdr:from>
    <xdr:to>
      <xdr:col>85</xdr:col>
      <xdr:colOff>177800</xdr:colOff>
      <xdr:row>60</xdr:row>
      <xdr:rowOff>24130</xdr:rowOff>
    </xdr:to>
    <xdr:sp macro="" textlink="">
      <xdr:nvSpPr>
        <xdr:cNvPr id="628" name="フローチャート: 判断 627">
          <a:extLst>
            <a:ext uri="{FF2B5EF4-FFF2-40B4-BE49-F238E27FC236}">
              <a16:creationId xmlns:a16="http://schemas.microsoft.com/office/drawing/2014/main" id="{65E525CE-69EC-4D3C-8AD9-B46F9F5E9367}"/>
            </a:ext>
          </a:extLst>
        </xdr:cNvPr>
        <xdr:cNvSpPr/>
      </xdr:nvSpPr>
      <xdr:spPr>
        <a:xfrm>
          <a:off x="14649450" y="965708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52070</xdr:rowOff>
    </xdr:from>
    <xdr:to>
      <xdr:col>81</xdr:col>
      <xdr:colOff>101600</xdr:colOff>
      <xdr:row>59</xdr:row>
      <xdr:rowOff>153670</xdr:rowOff>
    </xdr:to>
    <xdr:sp macro="" textlink="">
      <xdr:nvSpPr>
        <xdr:cNvPr id="629" name="フローチャート: 判断 628">
          <a:extLst>
            <a:ext uri="{FF2B5EF4-FFF2-40B4-BE49-F238E27FC236}">
              <a16:creationId xmlns:a16="http://schemas.microsoft.com/office/drawing/2014/main" id="{6DADB19A-2327-4A9E-900F-86478EDFD376}"/>
            </a:ext>
          </a:extLst>
        </xdr:cNvPr>
        <xdr:cNvSpPr/>
      </xdr:nvSpPr>
      <xdr:spPr>
        <a:xfrm>
          <a:off x="13887450" y="961199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17780</xdr:rowOff>
    </xdr:from>
    <xdr:to>
      <xdr:col>76</xdr:col>
      <xdr:colOff>165100</xdr:colOff>
      <xdr:row>59</xdr:row>
      <xdr:rowOff>119380</xdr:rowOff>
    </xdr:to>
    <xdr:sp macro="" textlink="">
      <xdr:nvSpPr>
        <xdr:cNvPr id="630" name="フローチャート: 判断 629">
          <a:extLst>
            <a:ext uri="{FF2B5EF4-FFF2-40B4-BE49-F238E27FC236}">
              <a16:creationId xmlns:a16="http://schemas.microsoft.com/office/drawing/2014/main" id="{24727A90-D23D-4512-B8A2-6D0D5D250656}"/>
            </a:ext>
          </a:extLst>
        </xdr:cNvPr>
        <xdr:cNvSpPr/>
      </xdr:nvSpPr>
      <xdr:spPr>
        <a:xfrm>
          <a:off x="13096875" y="958088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156845</xdr:rowOff>
    </xdr:from>
    <xdr:to>
      <xdr:col>72</xdr:col>
      <xdr:colOff>38100</xdr:colOff>
      <xdr:row>59</xdr:row>
      <xdr:rowOff>86995</xdr:rowOff>
    </xdr:to>
    <xdr:sp macro="" textlink="">
      <xdr:nvSpPr>
        <xdr:cNvPr id="631" name="フローチャート: 判断 630">
          <a:extLst>
            <a:ext uri="{FF2B5EF4-FFF2-40B4-BE49-F238E27FC236}">
              <a16:creationId xmlns:a16="http://schemas.microsoft.com/office/drawing/2014/main" id="{2406B2EF-1146-45E0-8FF9-C6D049A04CAB}"/>
            </a:ext>
          </a:extLst>
        </xdr:cNvPr>
        <xdr:cNvSpPr/>
      </xdr:nvSpPr>
      <xdr:spPr>
        <a:xfrm>
          <a:off x="12296775" y="956119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130175</xdr:rowOff>
    </xdr:from>
    <xdr:to>
      <xdr:col>67</xdr:col>
      <xdr:colOff>101600</xdr:colOff>
      <xdr:row>59</xdr:row>
      <xdr:rowOff>60325</xdr:rowOff>
    </xdr:to>
    <xdr:sp macro="" textlink="">
      <xdr:nvSpPr>
        <xdr:cNvPr id="632" name="フローチャート: 判断 631">
          <a:extLst>
            <a:ext uri="{FF2B5EF4-FFF2-40B4-BE49-F238E27FC236}">
              <a16:creationId xmlns:a16="http://schemas.microsoft.com/office/drawing/2014/main" id="{DB82D8F1-3555-439A-A05A-FF2FD59C2666}"/>
            </a:ext>
          </a:extLst>
        </xdr:cNvPr>
        <xdr:cNvSpPr/>
      </xdr:nvSpPr>
      <xdr:spPr>
        <a:xfrm>
          <a:off x="11487150" y="95313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2A320892-34DE-4178-ACE5-ADB89E2D59A0}"/>
            </a:ext>
          </a:extLst>
        </xdr:cNvPr>
        <xdr:cNvSpPr txBox="1"/>
      </xdr:nvSpPr>
      <xdr:spPr>
        <a:xfrm>
          <a:off x="14525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E9D54A87-51F6-4E2C-8232-DA5443D84FCF}"/>
            </a:ext>
          </a:extLst>
        </xdr:cNvPr>
        <xdr:cNvSpPr txBox="1"/>
      </xdr:nvSpPr>
      <xdr:spPr>
        <a:xfrm>
          <a:off x="13763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DB77749D-FA30-4E41-BB93-2E43F9919B32}"/>
            </a:ext>
          </a:extLst>
        </xdr:cNvPr>
        <xdr:cNvSpPr txBox="1"/>
      </xdr:nvSpPr>
      <xdr:spPr>
        <a:xfrm>
          <a:off x="129730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59FCB08C-50BC-4E90-9CC7-A30F96735549}"/>
            </a:ext>
          </a:extLst>
        </xdr:cNvPr>
        <xdr:cNvSpPr txBox="1"/>
      </xdr:nvSpPr>
      <xdr:spPr>
        <a:xfrm>
          <a:off x="121729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8BF29E00-E625-4CCF-B6C0-B09C228ABDA7}"/>
            </a:ext>
          </a:extLst>
        </xdr:cNvPr>
        <xdr:cNvSpPr txBox="1"/>
      </xdr:nvSpPr>
      <xdr:spPr>
        <a:xfrm>
          <a:off x="11363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141605</xdr:rowOff>
    </xdr:from>
    <xdr:to>
      <xdr:col>85</xdr:col>
      <xdr:colOff>177800</xdr:colOff>
      <xdr:row>61</xdr:row>
      <xdr:rowOff>71755</xdr:rowOff>
    </xdr:to>
    <xdr:sp macro="" textlink="">
      <xdr:nvSpPr>
        <xdr:cNvPr id="638" name="楕円 637">
          <a:extLst>
            <a:ext uri="{FF2B5EF4-FFF2-40B4-BE49-F238E27FC236}">
              <a16:creationId xmlns:a16="http://schemas.microsoft.com/office/drawing/2014/main" id="{EE676125-12E1-4F19-B4FF-1E2F176CFB8A}"/>
            </a:ext>
          </a:extLst>
        </xdr:cNvPr>
        <xdr:cNvSpPr/>
      </xdr:nvSpPr>
      <xdr:spPr>
        <a:xfrm>
          <a:off x="14649450" y="986980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120032</xdr:rowOff>
    </xdr:from>
    <xdr:ext cx="405111" cy="259045"/>
    <xdr:sp macro="" textlink="">
      <xdr:nvSpPr>
        <xdr:cNvPr id="639" name="【保健センター・保健所】&#10;有形固定資産減価償却率該当値テキスト">
          <a:extLst>
            <a:ext uri="{FF2B5EF4-FFF2-40B4-BE49-F238E27FC236}">
              <a16:creationId xmlns:a16="http://schemas.microsoft.com/office/drawing/2014/main" id="{02A52B0C-742F-48B8-8E6D-D5FDF4FBFB4F}"/>
            </a:ext>
          </a:extLst>
        </xdr:cNvPr>
        <xdr:cNvSpPr txBox="1"/>
      </xdr:nvSpPr>
      <xdr:spPr>
        <a:xfrm>
          <a:off x="14735175" y="9848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101600</xdr:rowOff>
    </xdr:from>
    <xdr:to>
      <xdr:col>81</xdr:col>
      <xdr:colOff>101600</xdr:colOff>
      <xdr:row>61</xdr:row>
      <xdr:rowOff>31750</xdr:rowOff>
    </xdr:to>
    <xdr:sp macro="" textlink="">
      <xdr:nvSpPr>
        <xdr:cNvPr id="640" name="楕円 639">
          <a:extLst>
            <a:ext uri="{FF2B5EF4-FFF2-40B4-BE49-F238E27FC236}">
              <a16:creationId xmlns:a16="http://schemas.microsoft.com/office/drawing/2014/main" id="{AD5E90ED-03BC-409C-950E-63EA907A44B6}"/>
            </a:ext>
          </a:extLst>
        </xdr:cNvPr>
        <xdr:cNvSpPr/>
      </xdr:nvSpPr>
      <xdr:spPr>
        <a:xfrm>
          <a:off x="13887450" y="982980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152400</xdr:rowOff>
    </xdr:from>
    <xdr:to>
      <xdr:col>85</xdr:col>
      <xdr:colOff>127000</xdr:colOff>
      <xdr:row>61</xdr:row>
      <xdr:rowOff>20955</xdr:rowOff>
    </xdr:to>
    <xdr:cxnSp macro="">
      <xdr:nvCxnSpPr>
        <xdr:cNvPr id="641" name="直線コネクタ 640">
          <a:extLst>
            <a:ext uri="{FF2B5EF4-FFF2-40B4-BE49-F238E27FC236}">
              <a16:creationId xmlns:a16="http://schemas.microsoft.com/office/drawing/2014/main" id="{BEFA29F0-123A-4DF7-B8F7-19C9AB84C4A5}"/>
            </a:ext>
          </a:extLst>
        </xdr:cNvPr>
        <xdr:cNvCxnSpPr/>
      </xdr:nvCxnSpPr>
      <xdr:spPr>
        <a:xfrm>
          <a:off x="13935075" y="9877425"/>
          <a:ext cx="762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63500</xdr:rowOff>
    </xdr:from>
    <xdr:to>
      <xdr:col>76</xdr:col>
      <xdr:colOff>165100</xdr:colOff>
      <xdr:row>60</xdr:row>
      <xdr:rowOff>165100</xdr:rowOff>
    </xdr:to>
    <xdr:sp macro="" textlink="">
      <xdr:nvSpPr>
        <xdr:cNvPr id="642" name="楕円 641">
          <a:extLst>
            <a:ext uri="{FF2B5EF4-FFF2-40B4-BE49-F238E27FC236}">
              <a16:creationId xmlns:a16="http://schemas.microsoft.com/office/drawing/2014/main" id="{47EDAAA6-551E-48E3-99F4-D15B0039B8AE}"/>
            </a:ext>
          </a:extLst>
        </xdr:cNvPr>
        <xdr:cNvSpPr/>
      </xdr:nvSpPr>
      <xdr:spPr>
        <a:xfrm>
          <a:off x="13096875" y="97917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114300</xdr:rowOff>
    </xdr:from>
    <xdr:to>
      <xdr:col>81</xdr:col>
      <xdr:colOff>50800</xdr:colOff>
      <xdr:row>60</xdr:row>
      <xdr:rowOff>152400</xdr:rowOff>
    </xdr:to>
    <xdr:cxnSp macro="">
      <xdr:nvCxnSpPr>
        <xdr:cNvPr id="643" name="直線コネクタ 642">
          <a:extLst>
            <a:ext uri="{FF2B5EF4-FFF2-40B4-BE49-F238E27FC236}">
              <a16:creationId xmlns:a16="http://schemas.microsoft.com/office/drawing/2014/main" id="{3625B332-3F12-4006-B0C7-20884C9D1FCB}"/>
            </a:ext>
          </a:extLst>
        </xdr:cNvPr>
        <xdr:cNvCxnSpPr/>
      </xdr:nvCxnSpPr>
      <xdr:spPr>
        <a:xfrm>
          <a:off x="13144500" y="9839325"/>
          <a:ext cx="790575"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23495</xdr:rowOff>
    </xdr:from>
    <xdr:to>
      <xdr:col>72</xdr:col>
      <xdr:colOff>38100</xdr:colOff>
      <xdr:row>60</xdr:row>
      <xdr:rowOff>125095</xdr:rowOff>
    </xdr:to>
    <xdr:sp macro="" textlink="">
      <xdr:nvSpPr>
        <xdr:cNvPr id="644" name="楕円 643">
          <a:extLst>
            <a:ext uri="{FF2B5EF4-FFF2-40B4-BE49-F238E27FC236}">
              <a16:creationId xmlns:a16="http://schemas.microsoft.com/office/drawing/2014/main" id="{2A472021-81E4-4E44-8B1F-F56CB11654D8}"/>
            </a:ext>
          </a:extLst>
        </xdr:cNvPr>
        <xdr:cNvSpPr/>
      </xdr:nvSpPr>
      <xdr:spPr>
        <a:xfrm>
          <a:off x="12296775" y="975169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74295</xdr:rowOff>
    </xdr:from>
    <xdr:to>
      <xdr:col>76</xdr:col>
      <xdr:colOff>114300</xdr:colOff>
      <xdr:row>60</xdr:row>
      <xdr:rowOff>114300</xdr:rowOff>
    </xdr:to>
    <xdr:cxnSp macro="">
      <xdr:nvCxnSpPr>
        <xdr:cNvPr id="645" name="直線コネクタ 644">
          <a:extLst>
            <a:ext uri="{FF2B5EF4-FFF2-40B4-BE49-F238E27FC236}">
              <a16:creationId xmlns:a16="http://schemas.microsoft.com/office/drawing/2014/main" id="{8160F9BC-5FCE-4C54-BFC5-75F9A95D71BF}"/>
            </a:ext>
          </a:extLst>
        </xdr:cNvPr>
        <xdr:cNvCxnSpPr/>
      </xdr:nvCxnSpPr>
      <xdr:spPr>
        <a:xfrm>
          <a:off x="12344400" y="9799320"/>
          <a:ext cx="8001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154940</xdr:rowOff>
    </xdr:from>
    <xdr:to>
      <xdr:col>67</xdr:col>
      <xdr:colOff>101600</xdr:colOff>
      <xdr:row>60</xdr:row>
      <xdr:rowOff>85090</xdr:rowOff>
    </xdr:to>
    <xdr:sp macro="" textlink="">
      <xdr:nvSpPr>
        <xdr:cNvPr id="646" name="楕円 645">
          <a:extLst>
            <a:ext uri="{FF2B5EF4-FFF2-40B4-BE49-F238E27FC236}">
              <a16:creationId xmlns:a16="http://schemas.microsoft.com/office/drawing/2014/main" id="{BEB73380-2BF8-44D1-9309-1E93BDD583E2}"/>
            </a:ext>
          </a:extLst>
        </xdr:cNvPr>
        <xdr:cNvSpPr/>
      </xdr:nvSpPr>
      <xdr:spPr>
        <a:xfrm>
          <a:off x="11487150" y="971804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34290</xdr:rowOff>
    </xdr:from>
    <xdr:to>
      <xdr:col>71</xdr:col>
      <xdr:colOff>177800</xdr:colOff>
      <xdr:row>60</xdr:row>
      <xdr:rowOff>74295</xdr:rowOff>
    </xdr:to>
    <xdr:cxnSp macro="">
      <xdr:nvCxnSpPr>
        <xdr:cNvPr id="647" name="直線コネクタ 646">
          <a:extLst>
            <a:ext uri="{FF2B5EF4-FFF2-40B4-BE49-F238E27FC236}">
              <a16:creationId xmlns:a16="http://schemas.microsoft.com/office/drawing/2014/main" id="{FE2B2D9A-5A2C-426A-BE4E-023DFB906DB2}"/>
            </a:ext>
          </a:extLst>
        </xdr:cNvPr>
        <xdr:cNvCxnSpPr/>
      </xdr:nvCxnSpPr>
      <xdr:spPr>
        <a:xfrm>
          <a:off x="11534775" y="9756140"/>
          <a:ext cx="809625"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170197</xdr:rowOff>
    </xdr:from>
    <xdr:ext cx="405111" cy="259045"/>
    <xdr:sp macro="" textlink="">
      <xdr:nvSpPr>
        <xdr:cNvPr id="648" name="n_1aveValue【保健センター・保健所】&#10;有形固定資産減価償却率">
          <a:extLst>
            <a:ext uri="{FF2B5EF4-FFF2-40B4-BE49-F238E27FC236}">
              <a16:creationId xmlns:a16="http://schemas.microsoft.com/office/drawing/2014/main" id="{101032BD-5C64-49FE-97CC-6FAEEE0D08F0}"/>
            </a:ext>
          </a:extLst>
        </xdr:cNvPr>
        <xdr:cNvSpPr txBox="1"/>
      </xdr:nvSpPr>
      <xdr:spPr>
        <a:xfrm>
          <a:off x="13745219" y="939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135907</xdr:rowOff>
    </xdr:from>
    <xdr:ext cx="405111" cy="259045"/>
    <xdr:sp macro="" textlink="">
      <xdr:nvSpPr>
        <xdr:cNvPr id="649" name="n_2aveValue【保健センター・保健所】&#10;有形固定資産減価償却率">
          <a:extLst>
            <a:ext uri="{FF2B5EF4-FFF2-40B4-BE49-F238E27FC236}">
              <a16:creationId xmlns:a16="http://schemas.microsoft.com/office/drawing/2014/main" id="{2508C9CB-7545-4BD5-92B0-C1104A71B3EC}"/>
            </a:ext>
          </a:extLst>
        </xdr:cNvPr>
        <xdr:cNvSpPr txBox="1"/>
      </xdr:nvSpPr>
      <xdr:spPr>
        <a:xfrm>
          <a:off x="12964169" y="937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103522</xdr:rowOff>
    </xdr:from>
    <xdr:ext cx="405111" cy="259045"/>
    <xdr:sp macro="" textlink="">
      <xdr:nvSpPr>
        <xdr:cNvPr id="650" name="n_3aveValue【保健センター・保健所】&#10;有形固定資産減価償却率">
          <a:extLst>
            <a:ext uri="{FF2B5EF4-FFF2-40B4-BE49-F238E27FC236}">
              <a16:creationId xmlns:a16="http://schemas.microsoft.com/office/drawing/2014/main" id="{F35016BE-B6F7-4050-BE3E-7AB5AC63E64B}"/>
            </a:ext>
          </a:extLst>
        </xdr:cNvPr>
        <xdr:cNvSpPr txBox="1"/>
      </xdr:nvSpPr>
      <xdr:spPr>
        <a:xfrm>
          <a:off x="12164069" y="9345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76852</xdr:rowOff>
    </xdr:from>
    <xdr:ext cx="405111" cy="259045"/>
    <xdr:sp macro="" textlink="">
      <xdr:nvSpPr>
        <xdr:cNvPr id="651" name="n_4aveValue【保健センター・保健所】&#10;有形固定資産減価償却率">
          <a:extLst>
            <a:ext uri="{FF2B5EF4-FFF2-40B4-BE49-F238E27FC236}">
              <a16:creationId xmlns:a16="http://schemas.microsoft.com/office/drawing/2014/main" id="{33A1D65A-65EE-4BE3-BBC0-0E7ED6F07D96}"/>
            </a:ext>
          </a:extLst>
        </xdr:cNvPr>
        <xdr:cNvSpPr txBox="1"/>
      </xdr:nvSpPr>
      <xdr:spPr>
        <a:xfrm>
          <a:off x="11354444" y="931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22877</xdr:rowOff>
    </xdr:from>
    <xdr:ext cx="405111" cy="259045"/>
    <xdr:sp macro="" textlink="">
      <xdr:nvSpPr>
        <xdr:cNvPr id="652" name="n_1mainValue【保健センター・保健所】&#10;有形固定資産減価償却率">
          <a:extLst>
            <a:ext uri="{FF2B5EF4-FFF2-40B4-BE49-F238E27FC236}">
              <a16:creationId xmlns:a16="http://schemas.microsoft.com/office/drawing/2014/main" id="{85D8475A-E2F9-46D0-9BAE-42256B6D2EB2}"/>
            </a:ext>
          </a:extLst>
        </xdr:cNvPr>
        <xdr:cNvSpPr txBox="1"/>
      </xdr:nvSpPr>
      <xdr:spPr>
        <a:xfrm>
          <a:off x="13745219" y="9913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156227</xdr:rowOff>
    </xdr:from>
    <xdr:ext cx="405111" cy="259045"/>
    <xdr:sp macro="" textlink="">
      <xdr:nvSpPr>
        <xdr:cNvPr id="653" name="n_2mainValue【保健センター・保健所】&#10;有形固定資産減価償却率">
          <a:extLst>
            <a:ext uri="{FF2B5EF4-FFF2-40B4-BE49-F238E27FC236}">
              <a16:creationId xmlns:a16="http://schemas.microsoft.com/office/drawing/2014/main" id="{1EF65A82-6305-45FE-AC5F-93725E02550A}"/>
            </a:ext>
          </a:extLst>
        </xdr:cNvPr>
        <xdr:cNvSpPr txBox="1"/>
      </xdr:nvSpPr>
      <xdr:spPr>
        <a:xfrm>
          <a:off x="12964169" y="988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116222</xdr:rowOff>
    </xdr:from>
    <xdr:ext cx="405111" cy="259045"/>
    <xdr:sp macro="" textlink="">
      <xdr:nvSpPr>
        <xdr:cNvPr id="654" name="n_3mainValue【保健センター・保健所】&#10;有形固定資産減価償却率">
          <a:extLst>
            <a:ext uri="{FF2B5EF4-FFF2-40B4-BE49-F238E27FC236}">
              <a16:creationId xmlns:a16="http://schemas.microsoft.com/office/drawing/2014/main" id="{85E39357-93EC-47E5-AEE0-52C0A5A574CF}"/>
            </a:ext>
          </a:extLst>
        </xdr:cNvPr>
        <xdr:cNvSpPr txBox="1"/>
      </xdr:nvSpPr>
      <xdr:spPr>
        <a:xfrm>
          <a:off x="12164069" y="9841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76217</xdr:rowOff>
    </xdr:from>
    <xdr:ext cx="405111" cy="259045"/>
    <xdr:sp macro="" textlink="">
      <xdr:nvSpPr>
        <xdr:cNvPr id="655" name="n_4mainValue【保健センター・保健所】&#10;有形固定資産減価償却率">
          <a:extLst>
            <a:ext uri="{FF2B5EF4-FFF2-40B4-BE49-F238E27FC236}">
              <a16:creationId xmlns:a16="http://schemas.microsoft.com/office/drawing/2014/main" id="{8193A471-B198-4B62-8859-F8BF555EBE1B}"/>
            </a:ext>
          </a:extLst>
        </xdr:cNvPr>
        <xdr:cNvSpPr txBox="1"/>
      </xdr:nvSpPr>
      <xdr:spPr>
        <a:xfrm>
          <a:off x="11354444" y="9801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6" name="正方形/長方形 655">
          <a:extLst>
            <a:ext uri="{FF2B5EF4-FFF2-40B4-BE49-F238E27FC236}">
              <a16:creationId xmlns:a16="http://schemas.microsoft.com/office/drawing/2014/main" id="{91FA7808-3A5F-4F25-8224-597842C94A55}"/>
            </a:ext>
          </a:extLst>
        </xdr:cNvPr>
        <xdr:cNvSpPr/>
      </xdr:nvSpPr>
      <xdr:spPr>
        <a:xfrm>
          <a:off x="16459200" y="757237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7" name="正方形/長方形 656">
          <a:extLst>
            <a:ext uri="{FF2B5EF4-FFF2-40B4-BE49-F238E27FC236}">
              <a16:creationId xmlns:a16="http://schemas.microsoft.com/office/drawing/2014/main" id="{69CF9969-E7EA-410F-B6D6-FA345B18D6B3}"/>
            </a:ext>
          </a:extLst>
        </xdr:cNvPr>
        <xdr:cNvSpPr/>
      </xdr:nvSpPr>
      <xdr:spPr>
        <a:xfrm>
          <a:off x="165830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8" name="正方形/長方形 657">
          <a:extLst>
            <a:ext uri="{FF2B5EF4-FFF2-40B4-BE49-F238E27FC236}">
              <a16:creationId xmlns:a16="http://schemas.microsoft.com/office/drawing/2014/main" id="{35148554-97D2-4B92-BE67-87C0B429FF46}"/>
            </a:ext>
          </a:extLst>
        </xdr:cNvPr>
        <xdr:cNvSpPr/>
      </xdr:nvSpPr>
      <xdr:spPr>
        <a:xfrm>
          <a:off x="165830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9" name="正方形/長方形 658">
          <a:extLst>
            <a:ext uri="{FF2B5EF4-FFF2-40B4-BE49-F238E27FC236}">
              <a16:creationId xmlns:a16="http://schemas.microsoft.com/office/drawing/2014/main" id="{F1CB1C4B-6001-4286-8B5D-E64F11206B92}"/>
            </a:ext>
          </a:extLst>
        </xdr:cNvPr>
        <xdr:cNvSpPr/>
      </xdr:nvSpPr>
      <xdr:spPr>
        <a:xfrm>
          <a:off x="174879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0" name="正方形/長方形 659">
          <a:extLst>
            <a:ext uri="{FF2B5EF4-FFF2-40B4-BE49-F238E27FC236}">
              <a16:creationId xmlns:a16="http://schemas.microsoft.com/office/drawing/2014/main" id="{7C24B7A0-A105-4A41-8059-5D479381A2E6}"/>
            </a:ext>
          </a:extLst>
        </xdr:cNvPr>
        <xdr:cNvSpPr/>
      </xdr:nvSpPr>
      <xdr:spPr>
        <a:xfrm>
          <a:off x="174879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1" name="正方形/長方形 660">
          <a:extLst>
            <a:ext uri="{FF2B5EF4-FFF2-40B4-BE49-F238E27FC236}">
              <a16:creationId xmlns:a16="http://schemas.microsoft.com/office/drawing/2014/main" id="{6627FF5A-44E9-4CA3-8AF1-B6FDE8A18B0D}"/>
            </a:ext>
          </a:extLst>
        </xdr:cNvPr>
        <xdr:cNvSpPr/>
      </xdr:nvSpPr>
      <xdr:spPr>
        <a:xfrm>
          <a:off x="185166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2" name="正方形/長方形 661">
          <a:extLst>
            <a:ext uri="{FF2B5EF4-FFF2-40B4-BE49-F238E27FC236}">
              <a16:creationId xmlns:a16="http://schemas.microsoft.com/office/drawing/2014/main" id="{109AF954-1E9D-41BD-9128-7D1AA1A18DAE}"/>
            </a:ext>
          </a:extLst>
        </xdr:cNvPr>
        <xdr:cNvSpPr/>
      </xdr:nvSpPr>
      <xdr:spPr>
        <a:xfrm>
          <a:off x="185166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3" name="正方形/長方形 662">
          <a:extLst>
            <a:ext uri="{FF2B5EF4-FFF2-40B4-BE49-F238E27FC236}">
              <a16:creationId xmlns:a16="http://schemas.microsoft.com/office/drawing/2014/main" id="{DF8E4B37-10C6-41C2-A0F1-B38AB7B751D5}"/>
            </a:ext>
          </a:extLst>
        </xdr:cNvPr>
        <xdr:cNvSpPr/>
      </xdr:nvSpPr>
      <xdr:spPr>
        <a:xfrm>
          <a:off x="16459200" y="864870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4" name="テキスト ボックス 663">
          <a:extLst>
            <a:ext uri="{FF2B5EF4-FFF2-40B4-BE49-F238E27FC236}">
              <a16:creationId xmlns:a16="http://schemas.microsoft.com/office/drawing/2014/main" id="{DF5AEFF4-4131-44AD-B979-9CBFDB1E1E75}"/>
            </a:ext>
          </a:extLst>
        </xdr:cNvPr>
        <xdr:cNvSpPr txBox="1"/>
      </xdr:nvSpPr>
      <xdr:spPr>
        <a:xfrm>
          <a:off x="16440150"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5" name="直線コネクタ 664">
          <a:extLst>
            <a:ext uri="{FF2B5EF4-FFF2-40B4-BE49-F238E27FC236}">
              <a16:creationId xmlns:a16="http://schemas.microsoft.com/office/drawing/2014/main" id="{1D3C4E6C-39A8-415E-88C1-155479B03604}"/>
            </a:ext>
          </a:extLst>
        </xdr:cNvPr>
        <xdr:cNvCxnSpPr/>
      </xdr:nvCxnSpPr>
      <xdr:spPr>
        <a:xfrm>
          <a:off x="16459200" y="10810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66" name="直線コネクタ 665">
          <a:extLst>
            <a:ext uri="{FF2B5EF4-FFF2-40B4-BE49-F238E27FC236}">
              <a16:creationId xmlns:a16="http://schemas.microsoft.com/office/drawing/2014/main" id="{5B1ED13C-7421-4A1F-95A4-25B2CC6621B1}"/>
            </a:ext>
          </a:extLst>
        </xdr:cNvPr>
        <xdr:cNvCxnSpPr/>
      </xdr:nvCxnSpPr>
      <xdr:spPr>
        <a:xfrm>
          <a:off x="16459200" y="1037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7" name="テキスト ボックス 666">
          <a:extLst>
            <a:ext uri="{FF2B5EF4-FFF2-40B4-BE49-F238E27FC236}">
              <a16:creationId xmlns:a16="http://schemas.microsoft.com/office/drawing/2014/main" id="{99AC9B09-AC49-4D47-B6AC-1C37DF5F4883}"/>
            </a:ext>
          </a:extLst>
        </xdr:cNvPr>
        <xdr:cNvSpPr txBox="1"/>
      </xdr:nvSpPr>
      <xdr:spPr>
        <a:xfrm>
          <a:off x="16052346" y="10236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68" name="直線コネクタ 667">
          <a:extLst>
            <a:ext uri="{FF2B5EF4-FFF2-40B4-BE49-F238E27FC236}">
              <a16:creationId xmlns:a16="http://schemas.microsoft.com/office/drawing/2014/main" id="{944A1C0F-2759-4B65-951C-2472BEC81CA4}"/>
            </a:ext>
          </a:extLst>
        </xdr:cNvPr>
        <xdr:cNvCxnSpPr/>
      </xdr:nvCxnSpPr>
      <xdr:spPr>
        <a:xfrm>
          <a:off x="16459200" y="994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69" name="テキスト ボックス 668">
          <a:extLst>
            <a:ext uri="{FF2B5EF4-FFF2-40B4-BE49-F238E27FC236}">
              <a16:creationId xmlns:a16="http://schemas.microsoft.com/office/drawing/2014/main" id="{17508D26-2946-4ACB-89A9-9D1ABEAF396A}"/>
            </a:ext>
          </a:extLst>
        </xdr:cNvPr>
        <xdr:cNvSpPr txBox="1"/>
      </xdr:nvSpPr>
      <xdr:spPr>
        <a:xfrm>
          <a:off x="16052346" y="980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0" name="直線コネクタ 669">
          <a:extLst>
            <a:ext uri="{FF2B5EF4-FFF2-40B4-BE49-F238E27FC236}">
              <a16:creationId xmlns:a16="http://schemas.microsoft.com/office/drawing/2014/main" id="{FDB13EE2-9B1C-49A4-9B02-A4B6011549D5}"/>
            </a:ext>
          </a:extLst>
        </xdr:cNvPr>
        <xdr:cNvCxnSpPr/>
      </xdr:nvCxnSpPr>
      <xdr:spPr>
        <a:xfrm>
          <a:off x="16459200" y="9515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1" name="テキスト ボックス 670">
          <a:extLst>
            <a:ext uri="{FF2B5EF4-FFF2-40B4-BE49-F238E27FC236}">
              <a16:creationId xmlns:a16="http://schemas.microsoft.com/office/drawing/2014/main" id="{D8082453-4D14-4950-8215-BB439BC43CD7}"/>
            </a:ext>
          </a:extLst>
        </xdr:cNvPr>
        <xdr:cNvSpPr txBox="1"/>
      </xdr:nvSpPr>
      <xdr:spPr>
        <a:xfrm>
          <a:off x="16052346" y="9379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2" name="直線コネクタ 671">
          <a:extLst>
            <a:ext uri="{FF2B5EF4-FFF2-40B4-BE49-F238E27FC236}">
              <a16:creationId xmlns:a16="http://schemas.microsoft.com/office/drawing/2014/main" id="{8AC0C9D5-FD38-4598-A5EC-57B54DB2A9F7}"/>
            </a:ext>
          </a:extLst>
        </xdr:cNvPr>
        <xdr:cNvCxnSpPr/>
      </xdr:nvCxnSpPr>
      <xdr:spPr>
        <a:xfrm>
          <a:off x="16459200" y="9077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3" name="テキスト ボックス 672">
          <a:extLst>
            <a:ext uri="{FF2B5EF4-FFF2-40B4-BE49-F238E27FC236}">
              <a16:creationId xmlns:a16="http://schemas.microsoft.com/office/drawing/2014/main" id="{151D51E4-6753-4D98-BA0A-7AFB76C1D3C6}"/>
            </a:ext>
          </a:extLst>
        </xdr:cNvPr>
        <xdr:cNvSpPr txBox="1"/>
      </xdr:nvSpPr>
      <xdr:spPr>
        <a:xfrm>
          <a:off x="16052346" y="89414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4" name="直線コネクタ 673">
          <a:extLst>
            <a:ext uri="{FF2B5EF4-FFF2-40B4-BE49-F238E27FC236}">
              <a16:creationId xmlns:a16="http://schemas.microsoft.com/office/drawing/2014/main" id="{A9886F72-CC40-487B-8F0F-A5FE23436198}"/>
            </a:ext>
          </a:extLst>
        </xdr:cNvPr>
        <xdr:cNvCxnSpPr/>
      </xdr:nvCxnSpPr>
      <xdr:spPr>
        <a:xfrm>
          <a:off x="16459200" y="8648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5" name="テキスト ボックス 674">
          <a:extLst>
            <a:ext uri="{FF2B5EF4-FFF2-40B4-BE49-F238E27FC236}">
              <a16:creationId xmlns:a16="http://schemas.microsoft.com/office/drawing/2014/main" id="{6CED1ADC-5529-4FED-A3FA-5358940BD1F0}"/>
            </a:ext>
          </a:extLst>
        </xdr:cNvPr>
        <xdr:cNvSpPr txBox="1"/>
      </xdr:nvSpPr>
      <xdr:spPr>
        <a:xfrm>
          <a:off x="16052346" y="851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6" name="【保健センター・保健所】&#10;一人当たり面積グラフ枠">
          <a:extLst>
            <a:ext uri="{FF2B5EF4-FFF2-40B4-BE49-F238E27FC236}">
              <a16:creationId xmlns:a16="http://schemas.microsoft.com/office/drawing/2014/main" id="{86FAD198-5307-40B1-B577-FCFC2554AB82}"/>
            </a:ext>
          </a:extLst>
        </xdr:cNvPr>
        <xdr:cNvSpPr/>
      </xdr:nvSpPr>
      <xdr:spPr>
        <a:xfrm>
          <a:off x="16459200" y="864870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38862</xdr:rowOff>
    </xdr:from>
    <xdr:to>
      <xdr:col>116</xdr:col>
      <xdr:colOff>62864</xdr:colOff>
      <xdr:row>63</xdr:row>
      <xdr:rowOff>125730</xdr:rowOff>
    </xdr:to>
    <xdr:cxnSp macro="">
      <xdr:nvCxnSpPr>
        <xdr:cNvPr id="677" name="直線コネクタ 676">
          <a:extLst>
            <a:ext uri="{FF2B5EF4-FFF2-40B4-BE49-F238E27FC236}">
              <a16:creationId xmlns:a16="http://schemas.microsoft.com/office/drawing/2014/main" id="{50CA2294-7C19-4787-BDAB-C50FECE4422E}"/>
            </a:ext>
          </a:extLst>
        </xdr:cNvPr>
        <xdr:cNvCxnSpPr/>
      </xdr:nvCxnSpPr>
      <xdr:spPr>
        <a:xfrm flipV="1">
          <a:off x="19954239" y="9278112"/>
          <a:ext cx="0" cy="1055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78" name="【保健センター・保健所】&#10;一人当たり面積最小値テキスト">
          <a:extLst>
            <a:ext uri="{FF2B5EF4-FFF2-40B4-BE49-F238E27FC236}">
              <a16:creationId xmlns:a16="http://schemas.microsoft.com/office/drawing/2014/main" id="{F185256B-839E-4FC2-9FCA-73780E74DD79}"/>
            </a:ext>
          </a:extLst>
        </xdr:cNvPr>
        <xdr:cNvSpPr txBox="1"/>
      </xdr:nvSpPr>
      <xdr:spPr>
        <a:xfrm>
          <a:off x="19992975" y="1033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79" name="直線コネクタ 678">
          <a:extLst>
            <a:ext uri="{FF2B5EF4-FFF2-40B4-BE49-F238E27FC236}">
              <a16:creationId xmlns:a16="http://schemas.microsoft.com/office/drawing/2014/main" id="{A5AE6582-A6ED-4D38-9511-B6E18A2EFDBD}"/>
            </a:ext>
          </a:extLst>
        </xdr:cNvPr>
        <xdr:cNvCxnSpPr/>
      </xdr:nvCxnSpPr>
      <xdr:spPr>
        <a:xfrm>
          <a:off x="19878675" y="1033335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156989</xdr:rowOff>
    </xdr:from>
    <xdr:ext cx="469744" cy="259045"/>
    <xdr:sp macro="" textlink="">
      <xdr:nvSpPr>
        <xdr:cNvPr id="680" name="【保健センター・保健所】&#10;一人当たり面積最大値テキスト">
          <a:extLst>
            <a:ext uri="{FF2B5EF4-FFF2-40B4-BE49-F238E27FC236}">
              <a16:creationId xmlns:a16="http://schemas.microsoft.com/office/drawing/2014/main" id="{9A2A5A2D-10FC-45E1-805B-875AF2473E22}"/>
            </a:ext>
          </a:extLst>
        </xdr:cNvPr>
        <xdr:cNvSpPr txBox="1"/>
      </xdr:nvSpPr>
      <xdr:spPr>
        <a:xfrm>
          <a:off x="19992975" y="907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38862</xdr:rowOff>
    </xdr:from>
    <xdr:to>
      <xdr:col>116</xdr:col>
      <xdr:colOff>152400</xdr:colOff>
      <xdr:row>57</xdr:row>
      <xdr:rowOff>38862</xdr:rowOff>
    </xdr:to>
    <xdr:cxnSp macro="">
      <xdr:nvCxnSpPr>
        <xdr:cNvPr id="681" name="直線コネクタ 680">
          <a:extLst>
            <a:ext uri="{FF2B5EF4-FFF2-40B4-BE49-F238E27FC236}">
              <a16:creationId xmlns:a16="http://schemas.microsoft.com/office/drawing/2014/main" id="{A289A4D7-17BE-4F13-9825-3CCD25DB3E22}"/>
            </a:ext>
          </a:extLst>
        </xdr:cNvPr>
        <xdr:cNvCxnSpPr/>
      </xdr:nvCxnSpPr>
      <xdr:spPr>
        <a:xfrm>
          <a:off x="19878675" y="927811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28211</xdr:rowOff>
    </xdr:from>
    <xdr:ext cx="469744" cy="259045"/>
    <xdr:sp macro="" textlink="">
      <xdr:nvSpPr>
        <xdr:cNvPr id="682" name="【保健センター・保健所】&#10;一人当たり面積平均値テキスト">
          <a:extLst>
            <a:ext uri="{FF2B5EF4-FFF2-40B4-BE49-F238E27FC236}">
              <a16:creationId xmlns:a16="http://schemas.microsoft.com/office/drawing/2014/main" id="{C418132F-E5BB-4693-AFE7-C2A74FB11A42}"/>
            </a:ext>
          </a:extLst>
        </xdr:cNvPr>
        <xdr:cNvSpPr txBox="1"/>
      </xdr:nvSpPr>
      <xdr:spPr>
        <a:xfrm>
          <a:off x="19992975" y="10080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49784</xdr:rowOff>
    </xdr:from>
    <xdr:to>
      <xdr:col>116</xdr:col>
      <xdr:colOff>114300</xdr:colOff>
      <xdr:row>62</xdr:row>
      <xdr:rowOff>151384</xdr:rowOff>
    </xdr:to>
    <xdr:sp macro="" textlink="">
      <xdr:nvSpPr>
        <xdr:cNvPr id="683" name="フローチャート: 判断 682">
          <a:extLst>
            <a:ext uri="{FF2B5EF4-FFF2-40B4-BE49-F238E27FC236}">
              <a16:creationId xmlns:a16="http://schemas.microsoft.com/office/drawing/2014/main" id="{2267439F-0804-44E8-8FA5-72B1F8F9817B}"/>
            </a:ext>
          </a:extLst>
        </xdr:cNvPr>
        <xdr:cNvSpPr/>
      </xdr:nvSpPr>
      <xdr:spPr>
        <a:xfrm>
          <a:off x="19897725" y="10095484"/>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31496</xdr:rowOff>
    </xdr:from>
    <xdr:to>
      <xdr:col>112</xdr:col>
      <xdr:colOff>38100</xdr:colOff>
      <xdr:row>62</xdr:row>
      <xdr:rowOff>133096</xdr:rowOff>
    </xdr:to>
    <xdr:sp macro="" textlink="">
      <xdr:nvSpPr>
        <xdr:cNvPr id="684" name="フローチャート: 判断 683">
          <a:extLst>
            <a:ext uri="{FF2B5EF4-FFF2-40B4-BE49-F238E27FC236}">
              <a16:creationId xmlns:a16="http://schemas.microsoft.com/office/drawing/2014/main" id="{900975A6-A03A-42A1-8F49-59205D33535B}"/>
            </a:ext>
          </a:extLst>
        </xdr:cNvPr>
        <xdr:cNvSpPr/>
      </xdr:nvSpPr>
      <xdr:spPr>
        <a:xfrm>
          <a:off x="19154775" y="10077196"/>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36068</xdr:rowOff>
    </xdr:from>
    <xdr:to>
      <xdr:col>107</xdr:col>
      <xdr:colOff>101600</xdr:colOff>
      <xdr:row>62</xdr:row>
      <xdr:rowOff>137668</xdr:rowOff>
    </xdr:to>
    <xdr:sp macro="" textlink="">
      <xdr:nvSpPr>
        <xdr:cNvPr id="685" name="フローチャート: 判断 684">
          <a:extLst>
            <a:ext uri="{FF2B5EF4-FFF2-40B4-BE49-F238E27FC236}">
              <a16:creationId xmlns:a16="http://schemas.microsoft.com/office/drawing/2014/main" id="{7354DF63-B16D-482B-926E-18FAF58438B7}"/>
            </a:ext>
          </a:extLst>
        </xdr:cNvPr>
        <xdr:cNvSpPr/>
      </xdr:nvSpPr>
      <xdr:spPr>
        <a:xfrm>
          <a:off x="18345150" y="10084943"/>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8636</xdr:rowOff>
    </xdr:from>
    <xdr:to>
      <xdr:col>102</xdr:col>
      <xdr:colOff>165100</xdr:colOff>
      <xdr:row>62</xdr:row>
      <xdr:rowOff>110236</xdr:rowOff>
    </xdr:to>
    <xdr:sp macro="" textlink="">
      <xdr:nvSpPr>
        <xdr:cNvPr id="686" name="フローチャート: 判断 685">
          <a:extLst>
            <a:ext uri="{FF2B5EF4-FFF2-40B4-BE49-F238E27FC236}">
              <a16:creationId xmlns:a16="http://schemas.microsoft.com/office/drawing/2014/main" id="{DB817650-02F9-4E39-86C0-87E47B8CAE10}"/>
            </a:ext>
          </a:extLst>
        </xdr:cNvPr>
        <xdr:cNvSpPr/>
      </xdr:nvSpPr>
      <xdr:spPr>
        <a:xfrm>
          <a:off x="17554575" y="1006068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129794</xdr:rowOff>
    </xdr:from>
    <xdr:to>
      <xdr:col>98</xdr:col>
      <xdr:colOff>38100</xdr:colOff>
      <xdr:row>62</xdr:row>
      <xdr:rowOff>59944</xdr:rowOff>
    </xdr:to>
    <xdr:sp macro="" textlink="">
      <xdr:nvSpPr>
        <xdr:cNvPr id="687" name="フローチャート: 判断 686">
          <a:extLst>
            <a:ext uri="{FF2B5EF4-FFF2-40B4-BE49-F238E27FC236}">
              <a16:creationId xmlns:a16="http://schemas.microsoft.com/office/drawing/2014/main" id="{82D8E7BF-14D2-48ED-828B-25C7C6DBF546}"/>
            </a:ext>
          </a:extLst>
        </xdr:cNvPr>
        <xdr:cNvSpPr/>
      </xdr:nvSpPr>
      <xdr:spPr>
        <a:xfrm>
          <a:off x="16754475" y="10013569"/>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88" name="テキスト ボックス 687">
          <a:extLst>
            <a:ext uri="{FF2B5EF4-FFF2-40B4-BE49-F238E27FC236}">
              <a16:creationId xmlns:a16="http://schemas.microsoft.com/office/drawing/2014/main" id="{0FE78B63-F9FF-4330-A3AC-788BA75FF7E8}"/>
            </a:ext>
          </a:extLst>
        </xdr:cNvPr>
        <xdr:cNvSpPr txBox="1"/>
      </xdr:nvSpPr>
      <xdr:spPr>
        <a:xfrm>
          <a:off x="197834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89" name="テキスト ボックス 688">
          <a:extLst>
            <a:ext uri="{FF2B5EF4-FFF2-40B4-BE49-F238E27FC236}">
              <a16:creationId xmlns:a16="http://schemas.microsoft.com/office/drawing/2014/main" id="{B4E374D2-DE53-459C-B3A2-51FD0C2C97C9}"/>
            </a:ext>
          </a:extLst>
        </xdr:cNvPr>
        <xdr:cNvSpPr txBox="1"/>
      </xdr:nvSpPr>
      <xdr:spPr>
        <a:xfrm>
          <a:off x="190309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49A34252-359C-4940-9D6D-707D7854F0FC}"/>
            </a:ext>
          </a:extLst>
        </xdr:cNvPr>
        <xdr:cNvSpPr txBox="1"/>
      </xdr:nvSpPr>
      <xdr:spPr>
        <a:xfrm>
          <a:off x="18221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62B0C930-B1AB-481F-9262-8A6BEB1AE060}"/>
            </a:ext>
          </a:extLst>
        </xdr:cNvPr>
        <xdr:cNvSpPr txBox="1"/>
      </xdr:nvSpPr>
      <xdr:spPr>
        <a:xfrm>
          <a:off x="174307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5BF5B336-8FC2-44D8-B744-CDFDEED36884}"/>
            </a:ext>
          </a:extLst>
        </xdr:cNvPr>
        <xdr:cNvSpPr txBox="1"/>
      </xdr:nvSpPr>
      <xdr:spPr>
        <a:xfrm>
          <a:off x="166306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xdr:rowOff>
    </xdr:from>
    <xdr:to>
      <xdr:col>116</xdr:col>
      <xdr:colOff>114300</xdr:colOff>
      <xdr:row>62</xdr:row>
      <xdr:rowOff>110236</xdr:rowOff>
    </xdr:to>
    <xdr:sp macro="" textlink="">
      <xdr:nvSpPr>
        <xdr:cNvPr id="693" name="楕円 692">
          <a:extLst>
            <a:ext uri="{FF2B5EF4-FFF2-40B4-BE49-F238E27FC236}">
              <a16:creationId xmlns:a16="http://schemas.microsoft.com/office/drawing/2014/main" id="{4598EA6B-1F45-4E27-A41C-7D90CF98C42D}"/>
            </a:ext>
          </a:extLst>
        </xdr:cNvPr>
        <xdr:cNvSpPr/>
      </xdr:nvSpPr>
      <xdr:spPr>
        <a:xfrm>
          <a:off x="19897725" y="1006068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31513</xdr:rowOff>
    </xdr:from>
    <xdr:ext cx="469744" cy="259045"/>
    <xdr:sp macro="" textlink="">
      <xdr:nvSpPr>
        <xdr:cNvPr id="694" name="【保健センター・保健所】&#10;一人当たり面積該当値テキスト">
          <a:extLst>
            <a:ext uri="{FF2B5EF4-FFF2-40B4-BE49-F238E27FC236}">
              <a16:creationId xmlns:a16="http://schemas.microsoft.com/office/drawing/2014/main" id="{A1F39815-ECA1-4953-B648-1D7726F2D899}"/>
            </a:ext>
          </a:extLst>
        </xdr:cNvPr>
        <xdr:cNvSpPr txBox="1"/>
      </xdr:nvSpPr>
      <xdr:spPr>
        <a:xfrm>
          <a:off x="19992975" y="9915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8636</xdr:rowOff>
    </xdr:from>
    <xdr:to>
      <xdr:col>112</xdr:col>
      <xdr:colOff>38100</xdr:colOff>
      <xdr:row>62</xdr:row>
      <xdr:rowOff>110236</xdr:rowOff>
    </xdr:to>
    <xdr:sp macro="" textlink="">
      <xdr:nvSpPr>
        <xdr:cNvPr id="695" name="楕円 694">
          <a:extLst>
            <a:ext uri="{FF2B5EF4-FFF2-40B4-BE49-F238E27FC236}">
              <a16:creationId xmlns:a16="http://schemas.microsoft.com/office/drawing/2014/main" id="{5D69BB63-A616-4071-ADA9-DCDCFEF3F131}"/>
            </a:ext>
          </a:extLst>
        </xdr:cNvPr>
        <xdr:cNvSpPr/>
      </xdr:nvSpPr>
      <xdr:spPr>
        <a:xfrm>
          <a:off x="19154775" y="1006068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59436</xdr:rowOff>
    </xdr:from>
    <xdr:to>
      <xdr:col>116</xdr:col>
      <xdr:colOff>63500</xdr:colOff>
      <xdr:row>62</xdr:row>
      <xdr:rowOff>59436</xdr:rowOff>
    </xdr:to>
    <xdr:cxnSp macro="">
      <xdr:nvCxnSpPr>
        <xdr:cNvPr id="696" name="直線コネクタ 695">
          <a:extLst>
            <a:ext uri="{FF2B5EF4-FFF2-40B4-BE49-F238E27FC236}">
              <a16:creationId xmlns:a16="http://schemas.microsoft.com/office/drawing/2014/main" id="{83B03285-28B6-4C6A-A3D1-136D41C48698}"/>
            </a:ext>
          </a:extLst>
        </xdr:cNvPr>
        <xdr:cNvCxnSpPr/>
      </xdr:nvCxnSpPr>
      <xdr:spPr>
        <a:xfrm>
          <a:off x="19202400" y="10108311"/>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8636</xdr:rowOff>
    </xdr:from>
    <xdr:to>
      <xdr:col>107</xdr:col>
      <xdr:colOff>101600</xdr:colOff>
      <xdr:row>62</xdr:row>
      <xdr:rowOff>110236</xdr:rowOff>
    </xdr:to>
    <xdr:sp macro="" textlink="">
      <xdr:nvSpPr>
        <xdr:cNvPr id="697" name="楕円 696">
          <a:extLst>
            <a:ext uri="{FF2B5EF4-FFF2-40B4-BE49-F238E27FC236}">
              <a16:creationId xmlns:a16="http://schemas.microsoft.com/office/drawing/2014/main" id="{84EEC255-5258-4F00-A3E0-6C5D855CC4DE}"/>
            </a:ext>
          </a:extLst>
        </xdr:cNvPr>
        <xdr:cNvSpPr/>
      </xdr:nvSpPr>
      <xdr:spPr>
        <a:xfrm>
          <a:off x="18345150" y="1006068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59436</xdr:rowOff>
    </xdr:from>
    <xdr:to>
      <xdr:col>111</xdr:col>
      <xdr:colOff>177800</xdr:colOff>
      <xdr:row>62</xdr:row>
      <xdr:rowOff>59436</xdr:rowOff>
    </xdr:to>
    <xdr:cxnSp macro="">
      <xdr:nvCxnSpPr>
        <xdr:cNvPr id="698" name="直線コネクタ 697">
          <a:extLst>
            <a:ext uri="{FF2B5EF4-FFF2-40B4-BE49-F238E27FC236}">
              <a16:creationId xmlns:a16="http://schemas.microsoft.com/office/drawing/2014/main" id="{46599CB3-EE89-4B9F-B33F-DEFC97F3C355}"/>
            </a:ext>
          </a:extLst>
        </xdr:cNvPr>
        <xdr:cNvCxnSpPr/>
      </xdr:nvCxnSpPr>
      <xdr:spPr>
        <a:xfrm>
          <a:off x="18392775" y="10108311"/>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13208</xdr:rowOff>
    </xdr:from>
    <xdr:to>
      <xdr:col>102</xdr:col>
      <xdr:colOff>165100</xdr:colOff>
      <xdr:row>62</xdr:row>
      <xdr:rowOff>114808</xdr:rowOff>
    </xdr:to>
    <xdr:sp macro="" textlink="">
      <xdr:nvSpPr>
        <xdr:cNvPr id="699" name="楕円 698">
          <a:extLst>
            <a:ext uri="{FF2B5EF4-FFF2-40B4-BE49-F238E27FC236}">
              <a16:creationId xmlns:a16="http://schemas.microsoft.com/office/drawing/2014/main" id="{1C82653B-CCE6-45BB-B12F-3F158484DE5A}"/>
            </a:ext>
          </a:extLst>
        </xdr:cNvPr>
        <xdr:cNvSpPr/>
      </xdr:nvSpPr>
      <xdr:spPr>
        <a:xfrm>
          <a:off x="17554575" y="10058908"/>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59436</xdr:rowOff>
    </xdr:from>
    <xdr:to>
      <xdr:col>107</xdr:col>
      <xdr:colOff>50800</xdr:colOff>
      <xdr:row>62</xdr:row>
      <xdr:rowOff>64008</xdr:rowOff>
    </xdr:to>
    <xdr:cxnSp macro="">
      <xdr:nvCxnSpPr>
        <xdr:cNvPr id="700" name="直線コネクタ 699">
          <a:extLst>
            <a:ext uri="{FF2B5EF4-FFF2-40B4-BE49-F238E27FC236}">
              <a16:creationId xmlns:a16="http://schemas.microsoft.com/office/drawing/2014/main" id="{1DDBCB9E-CEC6-4BBF-A99B-FD06CE3FA490}"/>
            </a:ext>
          </a:extLst>
        </xdr:cNvPr>
        <xdr:cNvCxnSpPr/>
      </xdr:nvCxnSpPr>
      <xdr:spPr>
        <a:xfrm flipV="1">
          <a:off x="17602200" y="10108311"/>
          <a:ext cx="790575" cy="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8636</xdr:rowOff>
    </xdr:from>
    <xdr:to>
      <xdr:col>98</xdr:col>
      <xdr:colOff>38100</xdr:colOff>
      <xdr:row>62</xdr:row>
      <xdr:rowOff>110236</xdr:rowOff>
    </xdr:to>
    <xdr:sp macro="" textlink="">
      <xdr:nvSpPr>
        <xdr:cNvPr id="701" name="楕円 700">
          <a:extLst>
            <a:ext uri="{FF2B5EF4-FFF2-40B4-BE49-F238E27FC236}">
              <a16:creationId xmlns:a16="http://schemas.microsoft.com/office/drawing/2014/main" id="{B5AE2B57-EF53-4427-BDC7-9AF17BF32E5E}"/>
            </a:ext>
          </a:extLst>
        </xdr:cNvPr>
        <xdr:cNvSpPr/>
      </xdr:nvSpPr>
      <xdr:spPr>
        <a:xfrm>
          <a:off x="16754475" y="1006068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59436</xdr:rowOff>
    </xdr:from>
    <xdr:to>
      <xdr:col>102</xdr:col>
      <xdr:colOff>114300</xdr:colOff>
      <xdr:row>62</xdr:row>
      <xdr:rowOff>64008</xdr:rowOff>
    </xdr:to>
    <xdr:cxnSp macro="">
      <xdr:nvCxnSpPr>
        <xdr:cNvPr id="702" name="直線コネクタ 701">
          <a:extLst>
            <a:ext uri="{FF2B5EF4-FFF2-40B4-BE49-F238E27FC236}">
              <a16:creationId xmlns:a16="http://schemas.microsoft.com/office/drawing/2014/main" id="{72D26698-816B-46AA-ACA3-4B04369ACA6F}"/>
            </a:ext>
          </a:extLst>
        </xdr:cNvPr>
        <xdr:cNvCxnSpPr/>
      </xdr:nvCxnSpPr>
      <xdr:spPr>
        <a:xfrm>
          <a:off x="16802100" y="10108311"/>
          <a:ext cx="800100" cy="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124223</xdr:rowOff>
    </xdr:from>
    <xdr:ext cx="469744" cy="259045"/>
    <xdr:sp macro="" textlink="">
      <xdr:nvSpPr>
        <xdr:cNvPr id="703" name="n_1aveValue【保健センター・保健所】&#10;一人当たり面積">
          <a:extLst>
            <a:ext uri="{FF2B5EF4-FFF2-40B4-BE49-F238E27FC236}">
              <a16:creationId xmlns:a16="http://schemas.microsoft.com/office/drawing/2014/main" id="{DF99F934-A1B9-4278-9DB1-AA6959B7E2D2}"/>
            </a:ext>
          </a:extLst>
        </xdr:cNvPr>
        <xdr:cNvSpPr txBox="1"/>
      </xdr:nvSpPr>
      <xdr:spPr>
        <a:xfrm>
          <a:off x="18983402" y="10169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128795</xdr:rowOff>
    </xdr:from>
    <xdr:ext cx="469744" cy="259045"/>
    <xdr:sp macro="" textlink="">
      <xdr:nvSpPr>
        <xdr:cNvPr id="704" name="n_2aveValue【保健センター・保健所】&#10;一人当たり面積">
          <a:extLst>
            <a:ext uri="{FF2B5EF4-FFF2-40B4-BE49-F238E27FC236}">
              <a16:creationId xmlns:a16="http://schemas.microsoft.com/office/drawing/2014/main" id="{16B5D18E-AD7D-4DD4-803A-89CEEA80E4D4}"/>
            </a:ext>
          </a:extLst>
        </xdr:cNvPr>
        <xdr:cNvSpPr txBox="1"/>
      </xdr:nvSpPr>
      <xdr:spPr>
        <a:xfrm>
          <a:off x="18183302" y="1017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126763</xdr:rowOff>
    </xdr:from>
    <xdr:ext cx="469744" cy="259045"/>
    <xdr:sp macro="" textlink="">
      <xdr:nvSpPr>
        <xdr:cNvPr id="705" name="n_3aveValue【保健センター・保健所】&#10;一人当たり面積">
          <a:extLst>
            <a:ext uri="{FF2B5EF4-FFF2-40B4-BE49-F238E27FC236}">
              <a16:creationId xmlns:a16="http://schemas.microsoft.com/office/drawing/2014/main" id="{DBEC01C3-0EC6-4972-9C0C-7619CAA4F299}"/>
            </a:ext>
          </a:extLst>
        </xdr:cNvPr>
        <xdr:cNvSpPr txBox="1"/>
      </xdr:nvSpPr>
      <xdr:spPr>
        <a:xfrm>
          <a:off x="17383202" y="9848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76471</xdr:rowOff>
    </xdr:from>
    <xdr:ext cx="469744" cy="259045"/>
    <xdr:sp macro="" textlink="">
      <xdr:nvSpPr>
        <xdr:cNvPr id="706" name="n_4aveValue【保健センター・保健所】&#10;一人当たり面積">
          <a:extLst>
            <a:ext uri="{FF2B5EF4-FFF2-40B4-BE49-F238E27FC236}">
              <a16:creationId xmlns:a16="http://schemas.microsoft.com/office/drawing/2014/main" id="{9FBE92EB-E0AC-420A-B1A7-AB28D37F5288}"/>
            </a:ext>
          </a:extLst>
        </xdr:cNvPr>
        <xdr:cNvSpPr txBox="1"/>
      </xdr:nvSpPr>
      <xdr:spPr>
        <a:xfrm>
          <a:off x="16592627" y="9801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126763</xdr:rowOff>
    </xdr:from>
    <xdr:ext cx="469744" cy="259045"/>
    <xdr:sp macro="" textlink="">
      <xdr:nvSpPr>
        <xdr:cNvPr id="707" name="n_1mainValue【保健センター・保健所】&#10;一人当たり面積">
          <a:extLst>
            <a:ext uri="{FF2B5EF4-FFF2-40B4-BE49-F238E27FC236}">
              <a16:creationId xmlns:a16="http://schemas.microsoft.com/office/drawing/2014/main" id="{8DF2AE81-CFC4-48FE-9A77-7482F2D3A3D5}"/>
            </a:ext>
          </a:extLst>
        </xdr:cNvPr>
        <xdr:cNvSpPr txBox="1"/>
      </xdr:nvSpPr>
      <xdr:spPr>
        <a:xfrm>
          <a:off x="18983402" y="9848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126763</xdr:rowOff>
    </xdr:from>
    <xdr:ext cx="469744" cy="259045"/>
    <xdr:sp macro="" textlink="">
      <xdr:nvSpPr>
        <xdr:cNvPr id="708" name="n_2mainValue【保健センター・保健所】&#10;一人当たり面積">
          <a:extLst>
            <a:ext uri="{FF2B5EF4-FFF2-40B4-BE49-F238E27FC236}">
              <a16:creationId xmlns:a16="http://schemas.microsoft.com/office/drawing/2014/main" id="{9D856E47-AF89-44C3-918F-50EC7EFF1302}"/>
            </a:ext>
          </a:extLst>
        </xdr:cNvPr>
        <xdr:cNvSpPr txBox="1"/>
      </xdr:nvSpPr>
      <xdr:spPr>
        <a:xfrm>
          <a:off x="18183302" y="9848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105935</xdr:rowOff>
    </xdr:from>
    <xdr:ext cx="469744" cy="259045"/>
    <xdr:sp macro="" textlink="">
      <xdr:nvSpPr>
        <xdr:cNvPr id="709" name="n_3mainValue【保健センター・保健所】&#10;一人当たり面積">
          <a:extLst>
            <a:ext uri="{FF2B5EF4-FFF2-40B4-BE49-F238E27FC236}">
              <a16:creationId xmlns:a16="http://schemas.microsoft.com/office/drawing/2014/main" id="{3E7FA1A9-DA2A-4190-A90E-0B0E4CA49A65}"/>
            </a:ext>
          </a:extLst>
        </xdr:cNvPr>
        <xdr:cNvSpPr txBox="1"/>
      </xdr:nvSpPr>
      <xdr:spPr>
        <a:xfrm>
          <a:off x="17383202" y="1015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101363</xdr:rowOff>
    </xdr:from>
    <xdr:ext cx="469744" cy="259045"/>
    <xdr:sp macro="" textlink="">
      <xdr:nvSpPr>
        <xdr:cNvPr id="710" name="n_4mainValue【保健センター・保健所】&#10;一人当たり面積">
          <a:extLst>
            <a:ext uri="{FF2B5EF4-FFF2-40B4-BE49-F238E27FC236}">
              <a16:creationId xmlns:a16="http://schemas.microsoft.com/office/drawing/2014/main" id="{EF5059F7-7000-4469-B5DE-C1C277E99EAB}"/>
            </a:ext>
          </a:extLst>
        </xdr:cNvPr>
        <xdr:cNvSpPr txBox="1"/>
      </xdr:nvSpPr>
      <xdr:spPr>
        <a:xfrm>
          <a:off x="16592627" y="1015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1" name="正方形/長方形 710">
          <a:extLst>
            <a:ext uri="{FF2B5EF4-FFF2-40B4-BE49-F238E27FC236}">
              <a16:creationId xmlns:a16="http://schemas.microsoft.com/office/drawing/2014/main" id="{DAFE3088-F020-4D62-9203-C0F95BE59521}"/>
            </a:ext>
          </a:extLst>
        </xdr:cNvPr>
        <xdr:cNvSpPr/>
      </xdr:nvSpPr>
      <xdr:spPr>
        <a:xfrm>
          <a:off x="11210925" y="111728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2" name="正方形/長方形 711">
          <a:extLst>
            <a:ext uri="{FF2B5EF4-FFF2-40B4-BE49-F238E27FC236}">
              <a16:creationId xmlns:a16="http://schemas.microsoft.com/office/drawing/2014/main" id="{4E43946A-FF36-4437-B22C-4F89B1944F92}"/>
            </a:ext>
          </a:extLst>
        </xdr:cNvPr>
        <xdr:cNvSpPr/>
      </xdr:nvSpPr>
      <xdr:spPr>
        <a:xfrm>
          <a:off x="113157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3" name="正方形/長方形 712">
          <a:extLst>
            <a:ext uri="{FF2B5EF4-FFF2-40B4-BE49-F238E27FC236}">
              <a16:creationId xmlns:a16="http://schemas.microsoft.com/office/drawing/2014/main" id="{E0A988D7-9090-4799-B32E-A6176810CAAF}"/>
            </a:ext>
          </a:extLst>
        </xdr:cNvPr>
        <xdr:cNvSpPr/>
      </xdr:nvSpPr>
      <xdr:spPr>
        <a:xfrm>
          <a:off x="113157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4" name="正方形/長方形 713">
          <a:extLst>
            <a:ext uri="{FF2B5EF4-FFF2-40B4-BE49-F238E27FC236}">
              <a16:creationId xmlns:a16="http://schemas.microsoft.com/office/drawing/2014/main" id="{ACACEABC-2216-47D0-A070-5F5DC151C0EA}"/>
            </a:ext>
          </a:extLst>
        </xdr:cNvPr>
        <xdr:cNvSpPr/>
      </xdr:nvSpPr>
      <xdr:spPr>
        <a:xfrm>
          <a:off x="122396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5" name="正方形/長方形 714">
          <a:extLst>
            <a:ext uri="{FF2B5EF4-FFF2-40B4-BE49-F238E27FC236}">
              <a16:creationId xmlns:a16="http://schemas.microsoft.com/office/drawing/2014/main" id="{5902614D-6FC3-45BB-B6CA-06515A7F0FBC}"/>
            </a:ext>
          </a:extLst>
        </xdr:cNvPr>
        <xdr:cNvSpPr/>
      </xdr:nvSpPr>
      <xdr:spPr>
        <a:xfrm>
          <a:off x="122396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6" name="正方形/長方形 715">
          <a:extLst>
            <a:ext uri="{FF2B5EF4-FFF2-40B4-BE49-F238E27FC236}">
              <a16:creationId xmlns:a16="http://schemas.microsoft.com/office/drawing/2014/main" id="{A8A605D0-CB28-484C-94EB-89D79B4CDE91}"/>
            </a:ext>
          </a:extLst>
        </xdr:cNvPr>
        <xdr:cNvSpPr/>
      </xdr:nvSpPr>
      <xdr:spPr>
        <a:xfrm>
          <a:off x="132683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7" name="正方形/長方形 716">
          <a:extLst>
            <a:ext uri="{FF2B5EF4-FFF2-40B4-BE49-F238E27FC236}">
              <a16:creationId xmlns:a16="http://schemas.microsoft.com/office/drawing/2014/main" id="{A5A684CC-2FDE-429D-B88E-B70933635B25}"/>
            </a:ext>
          </a:extLst>
        </xdr:cNvPr>
        <xdr:cNvSpPr/>
      </xdr:nvSpPr>
      <xdr:spPr>
        <a:xfrm>
          <a:off x="132683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8" name="正方形/長方形 717">
          <a:extLst>
            <a:ext uri="{FF2B5EF4-FFF2-40B4-BE49-F238E27FC236}">
              <a16:creationId xmlns:a16="http://schemas.microsoft.com/office/drawing/2014/main" id="{C5430A95-B57C-4C47-87BF-27A6A3949288}"/>
            </a:ext>
          </a:extLst>
        </xdr:cNvPr>
        <xdr:cNvSpPr/>
      </xdr:nvSpPr>
      <xdr:spPr>
        <a:xfrm>
          <a:off x="11210925" y="122491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19" name="テキスト ボックス 718">
          <a:extLst>
            <a:ext uri="{FF2B5EF4-FFF2-40B4-BE49-F238E27FC236}">
              <a16:creationId xmlns:a16="http://schemas.microsoft.com/office/drawing/2014/main" id="{BE9A06DC-3037-4BBC-ACDB-0A81B450D86C}"/>
            </a:ext>
          </a:extLst>
        </xdr:cNvPr>
        <xdr:cNvSpPr txBox="1"/>
      </xdr:nvSpPr>
      <xdr:spPr>
        <a:xfrm>
          <a:off x="11172825"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0" name="直線コネクタ 719">
          <a:extLst>
            <a:ext uri="{FF2B5EF4-FFF2-40B4-BE49-F238E27FC236}">
              <a16:creationId xmlns:a16="http://schemas.microsoft.com/office/drawing/2014/main" id="{6EAFE9B1-C85D-4596-A249-AD8ECBEA5828}"/>
            </a:ext>
          </a:extLst>
        </xdr:cNvPr>
        <xdr:cNvCxnSpPr/>
      </xdr:nvCxnSpPr>
      <xdr:spPr>
        <a:xfrm>
          <a:off x="11210925" y="144113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1" name="テキスト ボックス 720">
          <a:extLst>
            <a:ext uri="{FF2B5EF4-FFF2-40B4-BE49-F238E27FC236}">
              <a16:creationId xmlns:a16="http://schemas.microsoft.com/office/drawing/2014/main" id="{417629D0-FCED-4B47-9626-1A5A5A0A0B19}"/>
            </a:ext>
          </a:extLst>
        </xdr:cNvPr>
        <xdr:cNvSpPr txBox="1"/>
      </xdr:nvSpPr>
      <xdr:spPr>
        <a:xfrm>
          <a:off x="10794546" y="1426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2" name="直線コネクタ 721">
          <a:extLst>
            <a:ext uri="{FF2B5EF4-FFF2-40B4-BE49-F238E27FC236}">
              <a16:creationId xmlns:a16="http://schemas.microsoft.com/office/drawing/2014/main" id="{10765463-EE66-4714-A033-1EC1FD8BD5EC}"/>
            </a:ext>
          </a:extLst>
        </xdr:cNvPr>
        <xdr:cNvCxnSpPr/>
      </xdr:nvCxnSpPr>
      <xdr:spPr>
        <a:xfrm>
          <a:off x="11210925" y="140493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3" name="テキスト ボックス 722">
          <a:extLst>
            <a:ext uri="{FF2B5EF4-FFF2-40B4-BE49-F238E27FC236}">
              <a16:creationId xmlns:a16="http://schemas.microsoft.com/office/drawing/2014/main" id="{A722EADA-97C3-4130-BE79-9EE83CCD55DF}"/>
            </a:ext>
          </a:extLst>
        </xdr:cNvPr>
        <xdr:cNvSpPr txBox="1"/>
      </xdr:nvSpPr>
      <xdr:spPr>
        <a:xfrm>
          <a:off x="10794546" y="139135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4" name="直線コネクタ 723">
          <a:extLst>
            <a:ext uri="{FF2B5EF4-FFF2-40B4-BE49-F238E27FC236}">
              <a16:creationId xmlns:a16="http://schemas.microsoft.com/office/drawing/2014/main" id="{7F1C89F4-D3BE-4E76-B726-E1D4829489FE}"/>
            </a:ext>
          </a:extLst>
        </xdr:cNvPr>
        <xdr:cNvCxnSpPr/>
      </xdr:nvCxnSpPr>
      <xdr:spPr>
        <a:xfrm>
          <a:off x="11210925" y="136874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5" name="テキスト ボックス 724">
          <a:extLst>
            <a:ext uri="{FF2B5EF4-FFF2-40B4-BE49-F238E27FC236}">
              <a16:creationId xmlns:a16="http://schemas.microsoft.com/office/drawing/2014/main" id="{94022EA2-4C5C-4D89-8551-8F2A4125969A}"/>
            </a:ext>
          </a:extLst>
        </xdr:cNvPr>
        <xdr:cNvSpPr txBox="1"/>
      </xdr:nvSpPr>
      <xdr:spPr>
        <a:xfrm>
          <a:off x="10845966" y="13551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6" name="直線コネクタ 725">
          <a:extLst>
            <a:ext uri="{FF2B5EF4-FFF2-40B4-BE49-F238E27FC236}">
              <a16:creationId xmlns:a16="http://schemas.microsoft.com/office/drawing/2014/main" id="{D719F5D8-6A4C-4CD5-A45E-10783032162B}"/>
            </a:ext>
          </a:extLst>
        </xdr:cNvPr>
        <xdr:cNvCxnSpPr/>
      </xdr:nvCxnSpPr>
      <xdr:spPr>
        <a:xfrm>
          <a:off x="11210925" y="133254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7" name="テキスト ボックス 726">
          <a:extLst>
            <a:ext uri="{FF2B5EF4-FFF2-40B4-BE49-F238E27FC236}">
              <a16:creationId xmlns:a16="http://schemas.microsoft.com/office/drawing/2014/main" id="{3E814641-E592-4077-BF2F-BB2A1D729EA6}"/>
            </a:ext>
          </a:extLst>
        </xdr:cNvPr>
        <xdr:cNvSpPr txBox="1"/>
      </xdr:nvSpPr>
      <xdr:spPr>
        <a:xfrm>
          <a:off x="10845966" y="131896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28" name="直線コネクタ 727">
          <a:extLst>
            <a:ext uri="{FF2B5EF4-FFF2-40B4-BE49-F238E27FC236}">
              <a16:creationId xmlns:a16="http://schemas.microsoft.com/office/drawing/2014/main" id="{FA1ABA10-AE9B-4523-A269-7D81C2245F6A}"/>
            </a:ext>
          </a:extLst>
        </xdr:cNvPr>
        <xdr:cNvCxnSpPr/>
      </xdr:nvCxnSpPr>
      <xdr:spPr>
        <a:xfrm>
          <a:off x="11210925" y="129635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29" name="テキスト ボックス 728">
          <a:extLst>
            <a:ext uri="{FF2B5EF4-FFF2-40B4-BE49-F238E27FC236}">
              <a16:creationId xmlns:a16="http://schemas.microsoft.com/office/drawing/2014/main" id="{C8300C9F-A293-4D9A-852E-E69D5FC9C071}"/>
            </a:ext>
          </a:extLst>
        </xdr:cNvPr>
        <xdr:cNvSpPr txBox="1"/>
      </xdr:nvSpPr>
      <xdr:spPr>
        <a:xfrm>
          <a:off x="10845966" y="128276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0" name="直線コネクタ 729">
          <a:extLst>
            <a:ext uri="{FF2B5EF4-FFF2-40B4-BE49-F238E27FC236}">
              <a16:creationId xmlns:a16="http://schemas.microsoft.com/office/drawing/2014/main" id="{993B8231-541D-46B7-9186-8BDC14895FF4}"/>
            </a:ext>
          </a:extLst>
        </xdr:cNvPr>
        <xdr:cNvCxnSpPr/>
      </xdr:nvCxnSpPr>
      <xdr:spPr>
        <a:xfrm>
          <a:off x="11210925" y="126111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1" name="テキスト ボックス 730">
          <a:extLst>
            <a:ext uri="{FF2B5EF4-FFF2-40B4-BE49-F238E27FC236}">
              <a16:creationId xmlns:a16="http://schemas.microsoft.com/office/drawing/2014/main" id="{7031B24E-4A3C-4A55-95E0-A38618E65126}"/>
            </a:ext>
          </a:extLst>
        </xdr:cNvPr>
        <xdr:cNvSpPr txBox="1"/>
      </xdr:nvSpPr>
      <xdr:spPr>
        <a:xfrm>
          <a:off x="10845966" y="12475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2" name="直線コネクタ 731">
          <a:extLst>
            <a:ext uri="{FF2B5EF4-FFF2-40B4-BE49-F238E27FC236}">
              <a16:creationId xmlns:a16="http://schemas.microsoft.com/office/drawing/2014/main" id="{65B6D474-CCA5-4FEA-9974-FB05DD12E286}"/>
            </a:ext>
          </a:extLst>
        </xdr:cNvPr>
        <xdr:cNvCxnSpPr/>
      </xdr:nvCxnSpPr>
      <xdr:spPr>
        <a:xfrm>
          <a:off x="11210925" y="122491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3" name="テキスト ボックス 732">
          <a:extLst>
            <a:ext uri="{FF2B5EF4-FFF2-40B4-BE49-F238E27FC236}">
              <a16:creationId xmlns:a16="http://schemas.microsoft.com/office/drawing/2014/main" id="{E90BD0C4-F092-4C8B-A650-37C902C2968D}"/>
            </a:ext>
          </a:extLst>
        </xdr:cNvPr>
        <xdr:cNvSpPr txBox="1"/>
      </xdr:nvSpPr>
      <xdr:spPr>
        <a:xfrm>
          <a:off x="10903736" y="12113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4" name="【消防施設】&#10;有形固定資産減価償却率グラフ枠">
          <a:extLst>
            <a:ext uri="{FF2B5EF4-FFF2-40B4-BE49-F238E27FC236}">
              <a16:creationId xmlns:a16="http://schemas.microsoft.com/office/drawing/2014/main" id="{4E55BE12-C1FC-49E7-9185-9BBA5A4B14AD}"/>
            </a:ext>
          </a:extLst>
        </xdr:cNvPr>
        <xdr:cNvSpPr/>
      </xdr:nvSpPr>
      <xdr:spPr>
        <a:xfrm>
          <a:off x="11210925" y="122491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133350</xdr:rowOff>
    </xdr:from>
    <xdr:to>
      <xdr:col>85</xdr:col>
      <xdr:colOff>126364</xdr:colOff>
      <xdr:row>86</xdr:row>
      <xdr:rowOff>47625</xdr:rowOff>
    </xdr:to>
    <xdr:cxnSp macro="">
      <xdr:nvCxnSpPr>
        <xdr:cNvPr id="735" name="直線コネクタ 734">
          <a:extLst>
            <a:ext uri="{FF2B5EF4-FFF2-40B4-BE49-F238E27FC236}">
              <a16:creationId xmlns:a16="http://schemas.microsoft.com/office/drawing/2014/main" id="{D15AC9C6-A56C-4398-8626-B7F535AA338C}"/>
            </a:ext>
          </a:extLst>
        </xdr:cNvPr>
        <xdr:cNvCxnSpPr/>
      </xdr:nvCxnSpPr>
      <xdr:spPr>
        <a:xfrm flipV="1">
          <a:off x="14696439" y="12773025"/>
          <a:ext cx="0" cy="1206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51452</xdr:rowOff>
    </xdr:from>
    <xdr:ext cx="405111" cy="259045"/>
    <xdr:sp macro="" textlink="">
      <xdr:nvSpPr>
        <xdr:cNvPr id="736" name="【消防施設】&#10;有形固定資産減価償却率最小値テキスト">
          <a:extLst>
            <a:ext uri="{FF2B5EF4-FFF2-40B4-BE49-F238E27FC236}">
              <a16:creationId xmlns:a16="http://schemas.microsoft.com/office/drawing/2014/main" id="{3CEDC50D-D0BE-48B6-81B9-17EE5C457286}"/>
            </a:ext>
          </a:extLst>
        </xdr:cNvPr>
        <xdr:cNvSpPr txBox="1"/>
      </xdr:nvSpPr>
      <xdr:spPr>
        <a:xfrm>
          <a:off x="14735175" y="13983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47625</xdr:rowOff>
    </xdr:from>
    <xdr:to>
      <xdr:col>86</xdr:col>
      <xdr:colOff>25400</xdr:colOff>
      <xdr:row>86</xdr:row>
      <xdr:rowOff>47625</xdr:rowOff>
    </xdr:to>
    <xdr:cxnSp macro="">
      <xdr:nvCxnSpPr>
        <xdr:cNvPr id="737" name="直線コネクタ 736">
          <a:extLst>
            <a:ext uri="{FF2B5EF4-FFF2-40B4-BE49-F238E27FC236}">
              <a16:creationId xmlns:a16="http://schemas.microsoft.com/office/drawing/2014/main" id="{258F5035-88E1-46E4-A0E2-0F66457B399F}"/>
            </a:ext>
          </a:extLst>
        </xdr:cNvPr>
        <xdr:cNvCxnSpPr/>
      </xdr:nvCxnSpPr>
      <xdr:spPr>
        <a:xfrm>
          <a:off x="14611350" y="139795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80027</xdr:rowOff>
    </xdr:from>
    <xdr:ext cx="405111" cy="259045"/>
    <xdr:sp macro="" textlink="">
      <xdr:nvSpPr>
        <xdr:cNvPr id="738" name="【消防施設】&#10;有形固定資産減価償却率最大値テキスト">
          <a:extLst>
            <a:ext uri="{FF2B5EF4-FFF2-40B4-BE49-F238E27FC236}">
              <a16:creationId xmlns:a16="http://schemas.microsoft.com/office/drawing/2014/main" id="{79F02F5D-64DE-4A97-98E1-80634BD0A97D}"/>
            </a:ext>
          </a:extLst>
        </xdr:cNvPr>
        <xdr:cNvSpPr txBox="1"/>
      </xdr:nvSpPr>
      <xdr:spPr>
        <a:xfrm>
          <a:off x="14735175" y="1256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133350</xdr:rowOff>
    </xdr:from>
    <xdr:to>
      <xdr:col>86</xdr:col>
      <xdr:colOff>25400</xdr:colOff>
      <xdr:row>78</xdr:row>
      <xdr:rowOff>133350</xdr:rowOff>
    </xdr:to>
    <xdr:cxnSp macro="">
      <xdr:nvCxnSpPr>
        <xdr:cNvPr id="739" name="直線コネクタ 738">
          <a:extLst>
            <a:ext uri="{FF2B5EF4-FFF2-40B4-BE49-F238E27FC236}">
              <a16:creationId xmlns:a16="http://schemas.microsoft.com/office/drawing/2014/main" id="{6FC4608A-BBB4-48C8-B693-6A2E68AFD50B}"/>
            </a:ext>
          </a:extLst>
        </xdr:cNvPr>
        <xdr:cNvCxnSpPr/>
      </xdr:nvCxnSpPr>
      <xdr:spPr>
        <a:xfrm>
          <a:off x="14611350" y="127730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60977</xdr:rowOff>
    </xdr:from>
    <xdr:ext cx="405111" cy="259045"/>
    <xdr:sp macro="" textlink="">
      <xdr:nvSpPr>
        <xdr:cNvPr id="740" name="【消防施設】&#10;有形固定資産減価償却率平均値テキスト">
          <a:extLst>
            <a:ext uri="{FF2B5EF4-FFF2-40B4-BE49-F238E27FC236}">
              <a16:creationId xmlns:a16="http://schemas.microsoft.com/office/drawing/2014/main" id="{B712118F-A7C7-40A3-8A8B-8858ECA0AACE}"/>
            </a:ext>
          </a:extLst>
        </xdr:cNvPr>
        <xdr:cNvSpPr txBox="1"/>
      </xdr:nvSpPr>
      <xdr:spPr>
        <a:xfrm>
          <a:off x="14735175" y="131896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82550</xdr:rowOff>
    </xdr:from>
    <xdr:to>
      <xdr:col>85</xdr:col>
      <xdr:colOff>177800</xdr:colOff>
      <xdr:row>82</xdr:row>
      <xdr:rowOff>12700</xdr:rowOff>
    </xdr:to>
    <xdr:sp macro="" textlink="">
      <xdr:nvSpPr>
        <xdr:cNvPr id="741" name="フローチャート: 判断 740">
          <a:extLst>
            <a:ext uri="{FF2B5EF4-FFF2-40B4-BE49-F238E27FC236}">
              <a16:creationId xmlns:a16="http://schemas.microsoft.com/office/drawing/2014/main" id="{4D9CA6A0-345B-4173-988C-A1425BC958A1}"/>
            </a:ext>
          </a:extLst>
        </xdr:cNvPr>
        <xdr:cNvSpPr/>
      </xdr:nvSpPr>
      <xdr:spPr>
        <a:xfrm>
          <a:off x="14649450" y="13211175"/>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52070</xdr:rowOff>
    </xdr:from>
    <xdr:to>
      <xdr:col>81</xdr:col>
      <xdr:colOff>101600</xdr:colOff>
      <xdr:row>81</xdr:row>
      <xdr:rowOff>153670</xdr:rowOff>
    </xdr:to>
    <xdr:sp macro="" textlink="">
      <xdr:nvSpPr>
        <xdr:cNvPr id="742" name="フローチャート: 判断 741">
          <a:extLst>
            <a:ext uri="{FF2B5EF4-FFF2-40B4-BE49-F238E27FC236}">
              <a16:creationId xmlns:a16="http://schemas.microsoft.com/office/drawing/2014/main" id="{0F89323A-A4CB-48F1-B798-01F1A23CD990}"/>
            </a:ext>
          </a:extLst>
        </xdr:cNvPr>
        <xdr:cNvSpPr/>
      </xdr:nvSpPr>
      <xdr:spPr>
        <a:xfrm>
          <a:off x="13887450" y="1317434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10161</xdr:rowOff>
    </xdr:from>
    <xdr:to>
      <xdr:col>76</xdr:col>
      <xdr:colOff>165100</xdr:colOff>
      <xdr:row>81</xdr:row>
      <xdr:rowOff>111761</xdr:rowOff>
    </xdr:to>
    <xdr:sp macro="" textlink="">
      <xdr:nvSpPr>
        <xdr:cNvPr id="743" name="フローチャート: 判断 742">
          <a:extLst>
            <a:ext uri="{FF2B5EF4-FFF2-40B4-BE49-F238E27FC236}">
              <a16:creationId xmlns:a16="http://schemas.microsoft.com/office/drawing/2014/main" id="{7E0C7DE6-D5A0-44CD-A9C6-BA2F2AA773F3}"/>
            </a:ext>
          </a:extLst>
        </xdr:cNvPr>
        <xdr:cNvSpPr/>
      </xdr:nvSpPr>
      <xdr:spPr>
        <a:xfrm>
          <a:off x="13096875" y="13132436"/>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19686</xdr:rowOff>
    </xdr:from>
    <xdr:to>
      <xdr:col>72</xdr:col>
      <xdr:colOff>38100</xdr:colOff>
      <xdr:row>81</xdr:row>
      <xdr:rowOff>121286</xdr:rowOff>
    </xdr:to>
    <xdr:sp macro="" textlink="">
      <xdr:nvSpPr>
        <xdr:cNvPr id="744" name="フローチャート: 判断 743">
          <a:extLst>
            <a:ext uri="{FF2B5EF4-FFF2-40B4-BE49-F238E27FC236}">
              <a16:creationId xmlns:a16="http://schemas.microsoft.com/office/drawing/2014/main" id="{94B0CBF8-B737-4DF0-BD55-8B1297BEE60B}"/>
            </a:ext>
          </a:extLst>
        </xdr:cNvPr>
        <xdr:cNvSpPr/>
      </xdr:nvSpPr>
      <xdr:spPr>
        <a:xfrm>
          <a:off x="12296775" y="13145136"/>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151130</xdr:rowOff>
    </xdr:from>
    <xdr:to>
      <xdr:col>67</xdr:col>
      <xdr:colOff>101600</xdr:colOff>
      <xdr:row>81</xdr:row>
      <xdr:rowOff>81280</xdr:rowOff>
    </xdr:to>
    <xdr:sp macro="" textlink="">
      <xdr:nvSpPr>
        <xdr:cNvPr id="745" name="フローチャート: 判断 744">
          <a:extLst>
            <a:ext uri="{FF2B5EF4-FFF2-40B4-BE49-F238E27FC236}">
              <a16:creationId xmlns:a16="http://schemas.microsoft.com/office/drawing/2014/main" id="{58EE2E35-5A31-4B05-939D-EC504491E29E}"/>
            </a:ext>
          </a:extLst>
        </xdr:cNvPr>
        <xdr:cNvSpPr/>
      </xdr:nvSpPr>
      <xdr:spPr>
        <a:xfrm>
          <a:off x="11487150" y="1311465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6" name="テキスト ボックス 745">
          <a:extLst>
            <a:ext uri="{FF2B5EF4-FFF2-40B4-BE49-F238E27FC236}">
              <a16:creationId xmlns:a16="http://schemas.microsoft.com/office/drawing/2014/main" id="{65531FE8-F205-4385-BDD1-6609C1AAD6C8}"/>
            </a:ext>
          </a:extLst>
        </xdr:cNvPr>
        <xdr:cNvSpPr txBox="1"/>
      </xdr:nvSpPr>
      <xdr:spPr>
        <a:xfrm>
          <a:off x="14525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7" name="テキスト ボックス 746">
          <a:extLst>
            <a:ext uri="{FF2B5EF4-FFF2-40B4-BE49-F238E27FC236}">
              <a16:creationId xmlns:a16="http://schemas.microsoft.com/office/drawing/2014/main" id="{1DE3E7D3-8DA6-407A-A870-3E5D92360E05}"/>
            </a:ext>
          </a:extLst>
        </xdr:cNvPr>
        <xdr:cNvSpPr txBox="1"/>
      </xdr:nvSpPr>
      <xdr:spPr>
        <a:xfrm>
          <a:off x="13763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48" name="テキスト ボックス 747">
          <a:extLst>
            <a:ext uri="{FF2B5EF4-FFF2-40B4-BE49-F238E27FC236}">
              <a16:creationId xmlns:a16="http://schemas.microsoft.com/office/drawing/2014/main" id="{91A825DF-7E03-4BBF-AF58-CA72A1F42D6C}"/>
            </a:ext>
          </a:extLst>
        </xdr:cNvPr>
        <xdr:cNvSpPr txBox="1"/>
      </xdr:nvSpPr>
      <xdr:spPr>
        <a:xfrm>
          <a:off x="129730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C3ABE4C1-C445-426E-AD74-35CD658CBD5F}"/>
            </a:ext>
          </a:extLst>
        </xdr:cNvPr>
        <xdr:cNvSpPr txBox="1"/>
      </xdr:nvSpPr>
      <xdr:spPr>
        <a:xfrm>
          <a:off x="121729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25D26B45-D8C8-4E0D-8D9A-C8597C9B07D4}"/>
            </a:ext>
          </a:extLst>
        </xdr:cNvPr>
        <xdr:cNvSpPr txBox="1"/>
      </xdr:nvSpPr>
      <xdr:spPr>
        <a:xfrm>
          <a:off x="113633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19686</xdr:rowOff>
    </xdr:from>
    <xdr:to>
      <xdr:col>85</xdr:col>
      <xdr:colOff>177800</xdr:colOff>
      <xdr:row>81</xdr:row>
      <xdr:rowOff>121286</xdr:rowOff>
    </xdr:to>
    <xdr:sp macro="" textlink="">
      <xdr:nvSpPr>
        <xdr:cNvPr id="751" name="楕円 750">
          <a:extLst>
            <a:ext uri="{FF2B5EF4-FFF2-40B4-BE49-F238E27FC236}">
              <a16:creationId xmlns:a16="http://schemas.microsoft.com/office/drawing/2014/main" id="{D8F90D41-9EF5-4D92-99E7-4C6EDF6F8E1E}"/>
            </a:ext>
          </a:extLst>
        </xdr:cNvPr>
        <xdr:cNvSpPr/>
      </xdr:nvSpPr>
      <xdr:spPr>
        <a:xfrm>
          <a:off x="14649450" y="13145136"/>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42563</xdr:rowOff>
    </xdr:from>
    <xdr:ext cx="405111" cy="259045"/>
    <xdr:sp macro="" textlink="">
      <xdr:nvSpPr>
        <xdr:cNvPr id="752" name="【消防施設】&#10;有形固定資産減価償却率該当値テキスト">
          <a:extLst>
            <a:ext uri="{FF2B5EF4-FFF2-40B4-BE49-F238E27FC236}">
              <a16:creationId xmlns:a16="http://schemas.microsoft.com/office/drawing/2014/main" id="{A3103E77-85D6-46AE-AEA2-EFECDF0F4D09}"/>
            </a:ext>
          </a:extLst>
        </xdr:cNvPr>
        <xdr:cNvSpPr txBox="1"/>
      </xdr:nvSpPr>
      <xdr:spPr>
        <a:xfrm>
          <a:off x="14735175" y="13009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145414</xdr:rowOff>
    </xdr:from>
    <xdr:to>
      <xdr:col>81</xdr:col>
      <xdr:colOff>101600</xdr:colOff>
      <xdr:row>81</xdr:row>
      <xdr:rowOff>75564</xdr:rowOff>
    </xdr:to>
    <xdr:sp macro="" textlink="">
      <xdr:nvSpPr>
        <xdr:cNvPr id="753" name="楕円 752">
          <a:extLst>
            <a:ext uri="{FF2B5EF4-FFF2-40B4-BE49-F238E27FC236}">
              <a16:creationId xmlns:a16="http://schemas.microsoft.com/office/drawing/2014/main" id="{00BD766F-EC62-43F1-B46D-6EE495EE0D87}"/>
            </a:ext>
          </a:extLst>
        </xdr:cNvPr>
        <xdr:cNvSpPr/>
      </xdr:nvSpPr>
      <xdr:spPr>
        <a:xfrm>
          <a:off x="13887450" y="1310576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24764</xdr:rowOff>
    </xdr:from>
    <xdr:to>
      <xdr:col>85</xdr:col>
      <xdr:colOff>127000</xdr:colOff>
      <xdr:row>81</xdr:row>
      <xdr:rowOff>70486</xdr:rowOff>
    </xdr:to>
    <xdr:cxnSp macro="">
      <xdr:nvCxnSpPr>
        <xdr:cNvPr id="754" name="直線コネクタ 753">
          <a:extLst>
            <a:ext uri="{FF2B5EF4-FFF2-40B4-BE49-F238E27FC236}">
              <a16:creationId xmlns:a16="http://schemas.microsoft.com/office/drawing/2014/main" id="{48935F27-CC46-4457-A056-9F834F3162BD}"/>
            </a:ext>
          </a:extLst>
        </xdr:cNvPr>
        <xdr:cNvCxnSpPr/>
      </xdr:nvCxnSpPr>
      <xdr:spPr>
        <a:xfrm>
          <a:off x="13935075" y="13153389"/>
          <a:ext cx="762000" cy="3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97789</xdr:rowOff>
    </xdr:from>
    <xdr:to>
      <xdr:col>76</xdr:col>
      <xdr:colOff>165100</xdr:colOff>
      <xdr:row>81</xdr:row>
      <xdr:rowOff>27939</xdr:rowOff>
    </xdr:to>
    <xdr:sp macro="" textlink="">
      <xdr:nvSpPr>
        <xdr:cNvPr id="755" name="楕円 754">
          <a:extLst>
            <a:ext uri="{FF2B5EF4-FFF2-40B4-BE49-F238E27FC236}">
              <a16:creationId xmlns:a16="http://schemas.microsoft.com/office/drawing/2014/main" id="{F471AAEB-1C1F-4ECD-9E5F-158628F86483}"/>
            </a:ext>
          </a:extLst>
        </xdr:cNvPr>
        <xdr:cNvSpPr/>
      </xdr:nvSpPr>
      <xdr:spPr>
        <a:xfrm>
          <a:off x="13096875" y="1306131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148589</xdr:rowOff>
    </xdr:from>
    <xdr:to>
      <xdr:col>81</xdr:col>
      <xdr:colOff>50800</xdr:colOff>
      <xdr:row>81</xdr:row>
      <xdr:rowOff>24764</xdr:rowOff>
    </xdr:to>
    <xdr:cxnSp macro="">
      <xdr:nvCxnSpPr>
        <xdr:cNvPr id="756" name="直線コネクタ 755">
          <a:extLst>
            <a:ext uri="{FF2B5EF4-FFF2-40B4-BE49-F238E27FC236}">
              <a16:creationId xmlns:a16="http://schemas.microsoft.com/office/drawing/2014/main" id="{18777D95-9637-4645-80FC-F343120F3C4E}"/>
            </a:ext>
          </a:extLst>
        </xdr:cNvPr>
        <xdr:cNvCxnSpPr/>
      </xdr:nvCxnSpPr>
      <xdr:spPr>
        <a:xfrm>
          <a:off x="13144500" y="13108939"/>
          <a:ext cx="790575"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73025</xdr:rowOff>
    </xdr:from>
    <xdr:to>
      <xdr:col>72</xdr:col>
      <xdr:colOff>38100</xdr:colOff>
      <xdr:row>81</xdr:row>
      <xdr:rowOff>3175</xdr:rowOff>
    </xdr:to>
    <xdr:sp macro="" textlink="">
      <xdr:nvSpPr>
        <xdr:cNvPr id="757" name="楕円 756">
          <a:extLst>
            <a:ext uri="{FF2B5EF4-FFF2-40B4-BE49-F238E27FC236}">
              <a16:creationId xmlns:a16="http://schemas.microsoft.com/office/drawing/2014/main" id="{28362251-C470-42FC-8782-B4BC61D94D17}"/>
            </a:ext>
          </a:extLst>
        </xdr:cNvPr>
        <xdr:cNvSpPr/>
      </xdr:nvSpPr>
      <xdr:spPr>
        <a:xfrm>
          <a:off x="12296775" y="1303655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123825</xdr:rowOff>
    </xdr:from>
    <xdr:to>
      <xdr:col>76</xdr:col>
      <xdr:colOff>114300</xdr:colOff>
      <xdr:row>80</xdr:row>
      <xdr:rowOff>148589</xdr:rowOff>
    </xdr:to>
    <xdr:cxnSp macro="">
      <xdr:nvCxnSpPr>
        <xdr:cNvPr id="758" name="直線コネクタ 757">
          <a:extLst>
            <a:ext uri="{FF2B5EF4-FFF2-40B4-BE49-F238E27FC236}">
              <a16:creationId xmlns:a16="http://schemas.microsoft.com/office/drawing/2014/main" id="{5E35D208-AC6F-4536-A794-A6F1B834C2E7}"/>
            </a:ext>
          </a:extLst>
        </xdr:cNvPr>
        <xdr:cNvCxnSpPr/>
      </xdr:nvCxnSpPr>
      <xdr:spPr>
        <a:xfrm>
          <a:off x="12344400" y="13084175"/>
          <a:ext cx="8001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27305</xdr:rowOff>
    </xdr:from>
    <xdr:to>
      <xdr:col>67</xdr:col>
      <xdr:colOff>101600</xdr:colOff>
      <xdr:row>80</xdr:row>
      <xdr:rowOff>128905</xdr:rowOff>
    </xdr:to>
    <xdr:sp macro="" textlink="">
      <xdr:nvSpPr>
        <xdr:cNvPr id="759" name="楕円 758">
          <a:extLst>
            <a:ext uri="{FF2B5EF4-FFF2-40B4-BE49-F238E27FC236}">
              <a16:creationId xmlns:a16="http://schemas.microsoft.com/office/drawing/2014/main" id="{E3B2D645-92D5-4964-93C0-37A1DB0D3965}"/>
            </a:ext>
          </a:extLst>
        </xdr:cNvPr>
        <xdr:cNvSpPr/>
      </xdr:nvSpPr>
      <xdr:spPr>
        <a:xfrm>
          <a:off x="11487150" y="1299400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78105</xdr:rowOff>
    </xdr:from>
    <xdr:to>
      <xdr:col>71</xdr:col>
      <xdr:colOff>177800</xdr:colOff>
      <xdr:row>80</xdr:row>
      <xdr:rowOff>123825</xdr:rowOff>
    </xdr:to>
    <xdr:cxnSp macro="">
      <xdr:nvCxnSpPr>
        <xdr:cNvPr id="760" name="直線コネクタ 759">
          <a:extLst>
            <a:ext uri="{FF2B5EF4-FFF2-40B4-BE49-F238E27FC236}">
              <a16:creationId xmlns:a16="http://schemas.microsoft.com/office/drawing/2014/main" id="{9866F5B3-59E5-41AD-8E5A-263620DBB467}"/>
            </a:ext>
          </a:extLst>
        </xdr:cNvPr>
        <xdr:cNvCxnSpPr/>
      </xdr:nvCxnSpPr>
      <xdr:spPr>
        <a:xfrm>
          <a:off x="11534775" y="13041630"/>
          <a:ext cx="809625" cy="4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144797</xdr:rowOff>
    </xdr:from>
    <xdr:ext cx="405111" cy="259045"/>
    <xdr:sp macro="" textlink="">
      <xdr:nvSpPr>
        <xdr:cNvPr id="761" name="n_1aveValue【消防施設】&#10;有形固定資産減価償却率">
          <a:extLst>
            <a:ext uri="{FF2B5EF4-FFF2-40B4-BE49-F238E27FC236}">
              <a16:creationId xmlns:a16="http://schemas.microsoft.com/office/drawing/2014/main" id="{C348E9C7-CDA0-42BD-8292-368AA8A53C1C}"/>
            </a:ext>
          </a:extLst>
        </xdr:cNvPr>
        <xdr:cNvSpPr txBox="1"/>
      </xdr:nvSpPr>
      <xdr:spPr>
        <a:xfrm>
          <a:off x="13745219" y="1326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102888</xdr:rowOff>
    </xdr:from>
    <xdr:ext cx="405111" cy="259045"/>
    <xdr:sp macro="" textlink="">
      <xdr:nvSpPr>
        <xdr:cNvPr id="762" name="n_2aveValue【消防施設】&#10;有形固定資産減価償却率">
          <a:extLst>
            <a:ext uri="{FF2B5EF4-FFF2-40B4-BE49-F238E27FC236}">
              <a16:creationId xmlns:a16="http://schemas.microsoft.com/office/drawing/2014/main" id="{B4CA239B-1489-4396-8CEB-776906EB4DAB}"/>
            </a:ext>
          </a:extLst>
        </xdr:cNvPr>
        <xdr:cNvSpPr txBox="1"/>
      </xdr:nvSpPr>
      <xdr:spPr>
        <a:xfrm>
          <a:off x="12964169" y="13231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112413</xdr:rowOff>
    </xdr:from>
    <xdr:ext cx="405111" cy="259045"/>
    <xdr:sp macro="" textlink="">
      <xdr:nvSpPr>
        <xdr:cNvPr id="763" name="n_3aveValue【消防施設】&#10;有形固定資産減価償却率">
          <a:extLst>
            <a:ext uri="{FF2B5EF4-FFF2-40B4-BE49-F238E27FC236}">
              <a16:creationId xmlns:a16="http://schemas.microsoft.com/office/drawing/2014/main" id="{B66E5E0F-D368-4BBA-A024-775C8FC9A479}"/>
            </a:ext>
          </a:extLst>
        </xdr:cNvPr>
        <xdr:cNvSpPr txBox="1"/>
      </xdr:nvSpPr>
      <xdr:spPr>
        <a:xfrm>
          <a:off x="12164069" y="13237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72407</xdr:rowOff>
    </xdr:from>
    <xdr:ext cx="405111" cy="259045"/>
    <xdr:sp macro="" textlink="">
      <xdr:nvSpPr>
        <xdr:cNvPr id="764" name="n_4aveValue【消防施設】&#10;有形固定資産減価償却率">
          <a:extLst>
            <a:ext uri="{FF2B5EF4-FFF2-40B4-BE49-F238E27FC236}">
              <a16:creationId xmlns:a16="http://schemas.microsoft.com/office/drawing/2014/main" id="{9E511272-A2F8-4D31-A9B0-B52764EC5E41}"/>
            </a:ext>
          </a:extLst>
        </xdr:cNvPr>
        <xdr:cNvSpPr txBox="1"/>
      </xdr:nvSpPr>
      <xdr:spPr>
        <a:xfrm>
          <a:off x="11354444" y="1319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92091</xdr:rowOff>
    </xdr:from>
    <xdr:ext cx="405111" cy="259045"/>
    <xdr:sp macro="" textlink="">
      <xdr:nvSpPr>
        <xdr:cNvPr id="765" name="n_1mainValue【消防施設】&#10;有形固定資産減価償却率">
          <a:extLst>
            <a:ext uri="{FF2B5EF4-FFF2-40B4-BE49-F238E27FC236}">
              <a16:creationId xmlns:a16="http://schemas.microsoft.com/office/drawing/2014/main" id="{628A3911-06DE-4ED6-8893-4392EDB50D41}"/>
            </a:ext>
          </a:extLst>
        </xdr:cNvPr>
        <xdr:cNvSpPr txBox="1"/>
      </xdr:nvSpPr>
      <xdr:spPr>
        <a:xfrm>
          <a:off x="13745219" y="12893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44466</xdr:rowOff>
    </xdr:from>
    <xdr:ext cx="405111" cy="259045"/>
    <xdr:sp macro="" textlink="">
      <xdr:nvSpPr>
        <xdr:cNvPr id="766" name="n_2mainValue【消防施設】&#10;有形固定資産減価償却率">
          <a:extLst>
            <a:ext uri="{FF2B5EF4-FFF2-40B4-BE49-F238E27FC236}">
              <a16:creationId xmlns:a16="http://schemas.microsoft.com/office/drawing/2014/main" id="{1EA26E4C-90F6-40CF-8E2C-3F1A32F0D0ED}"/>
            </a:ext>
          </a:extLst>
        </xdr:cNvPr>
        <xdr:cNvSpPr txBox="1"/>
      </xdr:nvSpPr>
      <xdr:spPr>
        <a:xfrm>
          <a:off x="12964169" y="12849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19702</xdr:rowOff>
    </xdr:from>
    <xdr:ext cx="405111" cy="259045"/>
    <xdr:sp macro="" textlink="">
      <xdr:nvSpPr>
        <xdr:cNvPr id="767" name="n_3mainValue【消防施設】&#10;有形固定資産減価償却率">
          <a:extLst>
            <a:ext uri="{FF2B5EF4-FFF2-40B4-BE49-F238E27FC236}">
              <a16:creationId xmlns:a16="http://schemas.microsoft.com/office/drawing/2014/main" id="{B5F2AA6D-5259-4917-A3CD-961B4FAD8A04}"/>
            </a:ext>
          </a:extLst>
        </xdr:cNvPr>
        <xdr:cNvSpPr txBox="1"/>
      </xdr:nvSpPr>
      <xdr:spPr>
        <a:xfrm>
          <a:off x="12164069" y="1282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145432</xdr:rowOff>
    </xdr:from>
    <xdr:ext cx="405111" cy="259045"/>
    <xdr:sp macro="" textlink="">
      <xdr:nvSpPr>
        <xdr:cNvPr id="768" name="n_4mainValue【消防施設】&#10;有形固定資産減価償却率">
          <a:extLst>
            <a:ext uri="{FF2B5EF4-FFF2-40B4-BE49-F238E27FC236}">
              <a16:creationId xmlns:a16="http://schemas.microsoft.com/office/drawing/2014/main" id="{F42DEC35-538A-4BF5-88C0-1A848C706448}"/>
            </a:ext>
          </a:extLst>
        </xdr:cNvPr>
        <xdr:cNvSpPr txBox="1"/>
      </xdr:nvSpPr>
      <xdr:spPr>
        <a:xfrm>
          <a:off x="11354444" y="12781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69" name="正方形/長方形 768">
          <a:extLst>
            <a:ext uri="{FF2B5EF4-FFF2-40B4-BE49-F238E27FC236}">
              <a16:creationId xmlns:a16="http://schemas.microsoft.com/office/drawing/2014/main" id="{5DA2BB64-1B17-4AB8-BE71-A1F7031035AE}"/>
            </a:ext>
          </a:extLst>
        </xdr:cNvPr>
        <xdr:cNvSpPr/>
      </xdr:nvSpPr>
      <xdr:spPr>
        <a:xfrm>
          <a:off x="16459200" y="111728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0" name="正方形/長方形 769">
          <a:extLst>
            <a:ext uri="{FF2B5EF4-FFF2-40B4-BE49-F238E27FC236}">
              <a16:creationId xmlns:a16="http://schemas.microsoft.com/office/drawing/2014/main" id="{D4512956-E40D-430A-B821-3B1FD746D92D}"/>
            </a:ext>
          </a:extLst>
        </xdr:cNvPr>
        <xdr:cNvSpPr/>
      </xdr:nvSpPr>
      <xdr:spPr>
        <a:xfrm>
          <a:off x="165830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1" name="正方形/長方形 770">
          <a:extLst>
            <a:ext uri="{FF2B5EF4-FFF2-40B4-BE49-F238E27FC236}">
              <a16:creationId xmlns:a16="http://schemas.microsoft.com/office/drawing/2014/main" id="{2C4272AB-9347-41F3-B84F-743187C76B2A}"/>
            </a:ext>
          </a:extLst>
        </xdr:cNvPr>
        <xdr:cNvSpPr/>
      </xdr:nvSpPr>
      <xdr:spPr>
        <a:xfrm>
          <a:off x="165830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2" name="正方形/長方形 771">
          <a:extLst>
            <a:ext uri="{FF2B5EF4-FFF2-40B4-BE49-F238E27FC236}">
              <a16:creationId xmlns:a16="http://schemas.microsoft.com/office/drawing/2014/main" id="{E147689C-C8A4-49A2-A1D1-46D1ED825DE6}"/>
            </a:ext>
          </a:extLst>
        </xdr:cNvPr>
        <xdr:cNvSpPr/>
      </xdr:nvSpPr>
      <xdr:spPr>
        <a:xfrm>
          <a:off x="174879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3" name="正方形/長方形 772">
          <a:extLst>
            <a:ext uri="{FF2B5EF4-FFF2-40B4-BE49-F238E27FC236}">
              <a16:creationId xmlns:a16="http://schemas.microsoft.com/office/drawing/2014/main" id="{7AD5F1FE-BD49-4677-91D3-E62F55A32E1A}"/>
            </a:ext>
          </a:extLst>
        </xdr:cNvPr>
        <xdr:cNvSpPr/>
      </xdr:nvSpPr>
      <xdr:spPr>
        <a:xfrm>
          <a:off x="174879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4" name="正方形/長方形 773">
          <a:extLst>
            <a:ext uri="{FF2B5EF4-FFF2-40B4-BE49-F238E27FC236}">
              <a16:creationId xmlns:a16="http://schemas.microsoft.com/office/drawing/2014/main" id="{6A593D4F-7B74-4B06-A1AA-A9070B046864}"/>
            </a:ext>
          </a:extLst>
        </xdr:cNvPr>
        <xdr:cNvSpPr/>
      </xdr:nvSpPr>
      <xdr:spPr>
        <a:xfrm>
          <a:off x="185166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5" name="正方形/長方形 774">
          <a:extLst>
            <a:ext uri="{FF2B5EF4-FFF2-40B4-BE49-F238E27FC236}">
              <a16:creationId xmlns:a16="http://schemas.microsoft.com/office/drawing/2014/main" id="{2D84801C-336D-48B2-A2AB-BD2F05933226}"/>
            </a:ext>
          </a:extLst>
        </xdr:cNvPr>
        <xdr:cNvSpPr/>
      </xdr:nvSpPr>
      <xdr:spPr>
        <a:xfrm>
          <a:off x="185166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6" name="正方形/長方形 775">
          <a:extLst>
            <a:ext uri="{FF2B5EF4-FFF2-40B4-BE49-F238E27FC236}">
              <a16:creationId xmlns:a16="http://schemas.microsoft.com/office/drawing/2014/main" id="{697450CC-6836-43E5-AC3B-253DA69934DA}"/>
            </a:ext>
          </a:extLst>
        </xdr:cNvPr>
        <xdr:cNvSpPr/>
      </xdr:nvSpPr>
      <xdr:spPr>
        <a:xfrm>
          <a:off x="16459200" y="122491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7" name="テキスト ボックス 776">
          <a:extLst>
            <a:ext uri="{FF2B5EF4-FFF2-40B4-BE49-F238E27FC236}">
              <a16:creationId xmlns:a16="http://schemas.microsoft.com/office/drawing/2014/main" id="{C9C20F76-9B73-4CF8-85AF-E5DB0F7F740F}"/>
            </a:ext>
          </a:extLst>
        </xdr:cNvPr>
        <xdr:cNvSpPr txBox="1"/>
      </xdr:nvSpPr>
      <xdr:spPr>
        <a:xfrm>
          <a:off x="16440150"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8" name="直線コネクタ 777">
          <a:extLst>
            <a:ext uri="{FF2B5EF4-FFF2-40B4-BE49-F238E27FC236}">
              <a16:creationId xmlns:a16="http://schemas.microsoft.com/office/drawing/2014/main" id="{379AF5BB-4AE3-4B68-AD5F-5007F8CF50F0}"/>
            </a:ext>
          </a:extLst>
        </xdr:cNvPr>
        <xdr:cNvCxnSpPr/>
      </xdr:nvCxnSpPr>
      <xdr:spPr>
        <a:xfrm>
          <a:off x="16459200" y="14411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79" name="直線コネクタ 778">
          <a:extLst>
            <a:ext uri="{FF2B5EF4-FFF2-40B4-BE49-F238E27FC236}">
              <a16:creationId xmlns:a16="http://schemas.microsoft.com/office/drawing/2014/main" id="{36CFD269-B400-4CD2-8E01-213C38B55E8B}"/>
            </a:ext>
          </a:extLst>
        </xdr:cNvPr>
        <xdr:cNvCxnSpPr/>
      </xdr:nvCxnSpPr>
      <xdr:spPr>
        <a:xfrm>
          <a:off x="16459200" y="13973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0" name="テキスト ボックス 779">
          <a:extLst>
            <a:ext uri="{FF2B5EF4-FFF2-40B4-BE49-F238E27FC236}">
              <a16:creationId xmlns:a16="http://schemas.microsoft.com/office/drawing/2014/main" id="{3AA83C0D-3673-4C97-8DD6-57477FE7865B}"/>
            </a:ext>
          </a:extLst>
        </xdr:cNvPr>
        <xdr:cNvSpPr txBox="1"/>
      </xdr:nvSpPr>
      <xdr:spPr>
        <a:xfrm>
          <a:off x="16052346" y="13837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1" name="直線コネクタ 780">
          <a:extLst>
            <a:ext uri="{FF2B5EF4-FFF2-40B4-BE49-F238E27FC236}">
              <a16:creationId xmlns:a16="http://schemas.microsoft.com/office/drawing/2014/main" id="{E8F8208B-E768-4EC7-A465-D0AC69184E4D}"/>
            </a:ext>
          </a:extLst>
        </xdr:cNvPr>
        <xdr:cNvCxnSpPr/>
      </xdr:nvCxnSpPr>
      <xdr:spPr>
        <a:xfrm>
          <a:off x="16459200" y="1354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2" name="テキスト ボックス 781">
          <a:extLst>
            <a:ext uri="{FF2B5EF4-FFF2-40B4-BE49-F238E27FC236}">
              <a16:creationId xmlns:a16="http://schemas.microsoft.com/office/drawing/2014/main" id="{07525EB0-B50E-4D43-97FE-58A939452D67}"/>
            </a:ext>
          </a:extLst>
        </xdr:cNvPr>
        <xdr:cNvSpPr txBox="1"/>
      </xdr:nvSpPr>
      <xdr:spPr>
        <a:xfrm>
          <a:off x="16052346" y="1340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3" name="直線コネクタ 782">
          <a:extLst>
            <a:ext uri="{FF2B5EF4-FFF2-40B4-BE49-F238E27FC236}">
              <a16:creationId xmlns:a16="http://schemas.microsoft.com/office/drawing/2014/main" id="{9C0AD863-8B27-436F-9897-C1918C66152C}"/>
            </a:ext>
          </a:extLst>
        </xdr:cNvPr>
        <xdr:cNvCxnSpPr/>
      </xdr:nvCxnSpPr>
      <xdr:spPr>
        <a:xfrm>
          <a:off x="16459200" y="131159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84" name="テキスト ボックス 783">
          <a:extLst>
            <a:ext uri="{FF2B5EF4-FFF2-40B4-BE49-F238E27FC236}">
              <a16:creationId xmlns:a16="http://schemas.microsoft.com/office/drawing/2014/main" id="{CB5C943B-8C73-4861-8F12-811F67E9E8F2}"/>
            </a:ext>
          </a:extLst>
        </xdr:cNvPr>
        <xdr:cNvSpPr txBox="1"/>
      </xdr:nvSpPr>
      <xdr:spPr>
        <a:xfrm>
          <a:off x="16052346" y="1297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85" name="直線コネクタ 784">
          <a:extLst>
            <a:ext uri="{FF2B5EF4-FFF2-40B4-BE49-F238E27FC236}">
              <a16:creationId xmlns:a16="http://schemas.microsoft.com/office/drawing/2014/main" id="{7EE02DE4-B6CE-49FB-906D-E357117702AD}"/>
            </a:ext>
          </a:extLst>
        </xdr:cNvPr>
        <xdr:cNvCxnSpPr/>
      </xdr:nvCxnSpPr>
      <xdr:spPr>
        <a:xfrm>
          <a:off x="16459200" y="126777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86" name="テキスト ボックス 785">
          <a:extLst>
            <a:ext uri="{FF2B5EF4-FFF2-40B4-BE49-F238E27FC236}">
              <a16:creationId xmlns:a16="http://schemas.microsoft.com/office/drawing/2014/main" id="{B34BF437-EE93-4B42-8DAE-D4957FC097E7}"/>
            </a:ext>
          </a:extLst>
        </xdr:cNvPr>
        <xdr:cNvSpPr txBox="1"/>
      </xdr:nvSpPr>
      <xdr:spPr>
        <a:xfrm>
          <a:off x="16052346" y="125419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87" name="直線コネクタ 786">
          <a:extLst>
            <a:ext uri="{FF2B5EF4-FFF2-40B4-BE49-F238E27FC236}">
              <a16:creationId xmlns:a16="http://schemas.microsoft.com/office/drawing/2014/main" id="{8BD915AC-DBE0-449C-ABB2-79757A392FA8}"/>
            </a:ext>
          </a:extLst>
        </xdr:cNvPr>
        <xdr:cNvCxnSpPr/>
      </xdr:nvCxnSpPr>
      <xdr:spPr>
        <a:xfrm>
          <a:off x="16459200" y="12249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88" name="テキスト ボックス 787">
          <a:extLst>
            <a:ext uri="{FF2B5EF4-FFF2-40B4-BE49-F238E27FC236}">
              <a16:creationId xmlns:a16="http://schemas.microsoft.com/office/drawing/2014/main" id="{FAF11393-E0ED-4A5F-8044-79FA419374D4}"/>
            </a:ext>
          </a:extLst>
        </xdr:cNvPr>
        <xdr:cNvSpPr txBox="1"/>
      </xdr:nvSpPr>
      <xdr:spPr>
        <a:xfrm>
          <a:off x="16052346"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89" name="【消防施設】&#10;一人当たり面積グラフ枠">
          <a:extLst>
            <a:ext uri="{FF2B5EF4-FFF2-40B4-BE49-F238E27FC236}">
              <a16:creationId xmlns:a16="http://schemas.microsoft.com/office/drawing/2014/main" id="{F38C162A-3465-42F1-BD0D-3D331CD8CF1B}"/>
            </a:ext>
          </a:extLst>
        </xdr:cNvPr>
        <xdr:cNvSpPr/>
      </xdr:nvSpPr>
      <xdr:spPr>
        <a:xfrm>
          <a:off x="16459200" y="122491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156972</xdr:rowOff>
    </xdr:from>
    <xdr:to>
      <xdr:col>116</xdr:col>
      <xdr:colOff>62864</xdr:colOff>
      <xdr:row>85</xdr:row>
      <xdr:rowOff>136398</xdr:rowOff>
    </xdr:to>
    <xdr:cxnSp macro="">
      <xdr:nvCxnSpPr>
        <xdr:cNvPr id="790" name="直線コネクタ 789">
          <a:extLst>
            <a:ext uri="{FF2B5EF4-FFF2-40B4-BE49-F238E27FC236}">
              <a16:creationId xmlns:a16="http://schemas.microsoft.com/office/drawing/2014/main" id="{880C69BB-0361-43D4-9B36-2DB2DE131969}"/>
            </a:ext>
          </a:extLst>
        </xdr:cNvPr>
        <xdr:cNvCxnSpPr/>
      </xdr:nvCxnSpPr>
      <xdr:spPr>
        <a:xfrm flipV="1">
          <a:off x="19954239" y="12799822"/>
          <a:ext cx="0" cy="1109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140225</xdr:rowOff>
    </xdr:from>
    <xdr:ext cx="469744" cy="259045"/>
    <xdr:sp macro="" textlink="">
      <xdr:nvSpPr>
        <xdr:cNvPr id="791" name="【消防施設】&#10;一人当たり面積最小値テキスト">
          <a:extLst>
            <a:ext uri="{FF2B5EF4-FFF2-40B4-BE49-F238E27FC236}">
              <a16:creationId xmlns:a16="http://schemas.microsoft.com/office/drawing/2014/main" id="{C48E132B-34F8-4FC3-925A-C322A38B331F}"/>
            </a:ext>
          </a:extLst>
        </xdr:cNvPr>
        <xdr:cNvSpPr txBox="1"/>
      </xdr:nvSpPr>
      <xdr:spPr>
        <a:xfrm>
          <a:off x="19992975" y="1391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136398</xdr:rowOff>
    </xdr:from>
    <xdr:to>
      <xdr:col>116</xdr:col>
      <xdr:colOff>152400</xdr:colOff>
      <xdr:row>85</xdr:row>
      <xdr:rowOff>136398</xdr:rowOff>
    </xdr:to>
    <xdr:cxnSp macro="">
      <xdr:nvCxnSpPr>
        <xdr:cNvPr id="792" name="直線コネクタ 791">
          <a:extLst>
            <a:ext uri="{FF2B5EF4-FFF2-40B4-BE49-F238E27FC236}">
              <a16:creationId xmlns:a16="http://schemas.microsoft.com/office/drawing/2014/main" id="{DA3804ED-36AB-4435-865A-D7247F24F572}"/>
            </a:ext>
          </a:extLst>
        </xdr:cNvPr>
        <xdr:cNvCxnSpPr/>
      </xdr:nvCxnSpPr>
      <xdr:spPr>
        <a:xfrm>
          <a:off x="19878675" y="1390954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103649</xdr:rowOff>
    </xdr:from>
    <xdr:ext cx="469744" cy="259045"/>
    <xdr:sp macro="" textlink="">
      <xdr:nvSpPr>
        <xdr:cNvPr id="793" name="【消防施設】&#10;一人当たり面積最大値テキスト">
          <a:extLst>
            <a:ext uri="{FF2B5EF4-FFF2-40B4-BE49-F238E27FC236}">
              <a16:creationId xmlns:a16="http://schemas.microsoft.com/office/drawing/2014/main" id="{EC66A330-B98A-4E1D-A5F2-4B5ACA174DDF}"/>
            </a:ext>
          </a:extLst>
        </xdr:cNvPr>
        <xdr:cNvSpPr txBox="1"/>
      </xdr:nvSpPr>
      <xdr:spPr>
        <a:xfrm>
          <a:off x="19992975" y="12584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156972</xdr:rowOff>
    </xdr:from>
    <xdr:to>
      <xdr:col>116</xdr:col>
      <xdr:colOff>152400</xdr:colOff>
      <xdr:row>78</xdr:row>
      <xdr:rowOff>156972</xdr:rowOff>
    </xdr:to>
    <xdr:cxnSp macro="">
      <xdr:nvCxnSpPr>
        <xdr:cNvPr id="794" name="直線コネクタ 793">
          <a:extLst>
            <a:ext uri="{FF2B5EF4-FFF2-40B4-BE49-F238E27FC236}">
              <a16:creationId xmlns:a16="http://schemas.microsoft.com/office/drawing/2014/main" id="{7B281B7D-5465-450A-8CE8-09CF61618C49}"/>
            </a:ext>
          </a:extLst>
        </xdr:cNvPr>
        <xdr:cNvCxnSpPr/>
      </xdr:nvCxnSpPr>
      <xdr:spPr>
        <a:xfrm>
          <a:off x="19878675" y="1279982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114316</xdr:rowOff>
    </xdr:from>
    <xdr:ext cx="469744" cy="259045"/>
    <xdr:sp macro="" textlink="">
      <xdr:nvSpPr>
        <xdr:cNvPr id="795" name="【消防施設】&#10;一人当たり面積平均値テキスト">
          <a:extLst>
            <a:ext uri="{FF2B5EF4-FFF2-40B4-BE49-F238E27FC236}">
              <a16:creationId xmlns:a16="http://schemas.microsoft.com/office/drawing/2014/main" id="{431EBBE3-9E2D-4354-B16B-E91E79DAC683}"/>
            </a:ext>
          </a:extLst>
        </xdr:cNvPr>
        <xdr:cNvSpPr txBox="1"/>
      </xdr:nvSpPr>
      <xdr:spPr>
        <a:xfrm>
          <a:off x="19992975" y="13563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135889</xdr:rowOff>
    </xdr:from>
    <xdr:to>
      <xdr:col>116</xdr:col>
      <xdr:colOff>114300</xdr:colOff>
      <xdr:row>84</xdr:row>
      <xdr:rowOff>66039</xdr:rowOff>
    </xdr:to>
    <xdr:sp macro="" textlink="">
      <xdr:nvSpPr>
        <xdr:cNvPr id="796" name="フローチャート: 判断 795">
          <a:extLst>
            <a:ext uri="{FF2B5EF4-FFF2-40B4-BE49-F238E27FC236}">
              <a16:creationId xmlns:a16="http://schemas.microsoft.com/office/drawing/2014/main" id="{BFC391A0-9817-4F6C-A767-C928CAAFCB53}"/>
            </a:ext>
          </a:extLst>
        </xdr:cNvPr>
        <xdr:cNvSpPr/>
      </xdr:nvSpPr>
      <xdr:spPr>
        <a:xfrm>
          <a:off x="19897725" y="1358518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145035</xdr:rowOff>
    </xdr:from>
    <xdr:to>
      <xdr:col>112</xdr:col>
      <xdr:colOff>38100</xdr:colOff>
      <xdr:row>84</xdr:row>
      <xdr:rowOff>75185</xdr:rowOff>
    </xdr:to>
    <xdr:sp macro="" textlink="">
      <xdr:nvSpPr>
        <xdr:cNvPr id="797" name="フローチャート: 判断 796">
          <a:extLst>
            <a:ext uri="{FF2B5EF4-FFF2-40B4-BE49-F238E27FC236}">
              <a16:creationId xmlns:a16="http://schemas.microsoft.com/office/drawing/2014/main" id="{DAB2EAEF-B4C1-4503-AFF9-C0C921F1D21A}"/>
            </a:ext>
          </a:extLst>
        </xdr:cNvPr>
        <xdr:cNvSpPr/>
      </xdr:nvSpPr>
      <xdr:spPr>
        <a:xfrm>
          <a:off x="19154775" y="1359116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149606</xdr:rowOff>
    </xdr:from>
    <xdr:to>
      <xdr:col>107</xdr:col>
      <xdr:colOff>101600</xdr:colOff>
      <xdr:row>84</xdr:row>
      <xdr:rowOff>79756</xdr:rowOff>
    </xdr:to>
    <xdr:sp macro="" textlink="">
      <xdr:nvSpPr>
        <xdr:cNvPr id="798" name="フローチャート: 判断 797">
          <a:extLst>
            <a:ext uri="{FF2B5EF4-FFF2-40B4-BE49-F238E27FC236}">
              <a16:creationId xmlns:a16="http://schemas.microsoft.com/office/drawing/2014/main" id="{B686BAA6-B872-415B-9BEB-BFE2FCD25FCB}"/>
            </a:ext>
          </a:extLst>
        </xdr:cNvPr>
        <xdr:cNvSpPr/>
      </xdr:nvSpPr>
      <xdr:spPr>
        <a:xfrm>
          <a:off x="18345150" y="1359890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145035</xdr:rowOff>
    </xdr:from>
    <xdr:to>
      <xdr:col>102</xdr:col>
      <xdr:colOff>165100</xdr:colOff>
      <xdr:row>84</xdr:row>
      <xdr:rowOff>75185</xdr:rowOff>
    </xdr:to>
    <xdr:sp macro="" textlink="">
      <xdr:nvSpPr>
        <xdr:cNvPr id="799" name="フローチャート: 判断 798">
          <a:extLst>
            <a:ext uri="{FF2B5EF4-FFF2-40B4-BE49-F238E27FC236}">
              <a16:creationId xmlns:a16="http://schemas.microsoft.com/office/drawing/2014/main" id="{E214DE62-3CA3-4A6A-B4CD-2D56180BEB52}"/>
            </a:ext>
          </a:extLst>
        </xdr:cNvPr>
        <xdr:cNvSpPr/>
      </xdr:nvSpPr>
      <xdr:spPr>
        <a:xfrm>
          <a:off x="17554575" y="1359116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71882</xdr:rowOff>
    </xdr:from>
    <xdr:to>
      <xdr:col>98</xdr:col>
      <xdr:colOff>38100</xdr:colOff>
      <xdr:row>84</xdr:row>
      <xdr:rowOff>2032</xdr:rowOff>
    </xdr:to>
    <xdr:sp macro="" textlink="">
      <xdr:nvSpPr>
        <xdr:cNvPr id="800" name="フローチャート: 判断 799">
          <a:extLst>
            <a:ext uri="{FF2B5EF4-FFF2-40B4-BE49-F238E27FC236}">
              <a16:creationId xmlns:a16="http://schemas.microsoft.com/office/drawing/2014/main" id="{FE60A9D0-6A63-4804-856B-613ADD9BE2A5}"/>
            </a:ext>
          </a:extLst>
        </xdr:cNvPr>
        <xdr:cNvSpPr/>
      </xdr:nvSpPr>
      <xdr:spPr>
        <a:xfrm>
          <a:off x="16754475" y="1351800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1" name="テキスト ボックス 800">
          <a:extLst>
            <a:ext uri="{FF2B5EF4-FFF2-40B4-BE49-F238E27FC236}">
              <a16:creationId xmlns:a16="http://schemas.microsoft.com/office/drawing/2014/main" id="{68BEDF65-B4A8-43B5-9478-8CB2D0DE5D03}"/>
            </a:ext>
          </a:extLst>
        </xdr:cNvPr>
        <xdr:cNvSpPr txBox="1"/>
      </xdr:nvSpPr>
      <xdr:spPr>
        <a:xfrm>
          <a:off x="197834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2" name="テキスト ボックス 801">
          <a:extLst>
            <a:ext uri="{FF2B5EF4-FFF2-40B4-BE49-F238E27FC236}">
              <a16:creationId xmlns:a16="http://schemas.microsoft.com/office/drawing/2014/main" id="{306CD776-641F-4CEB-BFC3-A8A1D1323333}"/>
            </a:ext>
          </a:extLst>
        </xdr:cNvPr>
        <xdr:cNvSpPr txBox="1"/>
      </xdr:nvSpPr>
      <xdr:spPr>
        <a:xfrm>
          <a:off x="190309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3" name="テキスト ボックス 802">
          <a:extLst>
            <a:ext uri="{FF2B5EF4-FFF2-40B4-BE49-F238E27FC236}">
              <a16:creationId xmlns:a16="http://schemas.microsoft.com/office/drawing/2014/main" id="{576F0A75-941D-438A-B05A-EDCB0C782FFE}"/>
            </a:ext>
          </a:extLst>
        </xdr:cNvPr>
        <xdr:cNvSpPr txBox="1"/>
      </xdr:nvSpPr>
      <xdr:spPr>
        <a:xfrm>
          <a:off x="182213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4" name="テキスト ボックス 803">
          <a:extLst>
            <a:ext uri="{FF2B5EF4-FFF2-40B4-BE49-F238E27FC236}">
              <a16:creationId xmlns:a16="http://schemas.microsoft.com/office/drawing/2014/main" id="{B3BC2DE3-890A-4FD3-9B57-930FA5BC262A}"/>
            </a:ext>
          </a:extLst>
        </xdr:cNvPr>
        <xdr:cNvSpPr txBox="1"/>
      </xdr:nvSpPr>
      <xdr:spPr>
        <a:xfrm>
          <a:off x="174307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5" name="テキスト ボックス 804">
          <a:extLst>
            <a:ext uri="{FF2B5EF4-FFF2-40B4-BE49-F238E27FC236}">
              <a16:creationId xmlns:a16="http://schemas.microsoft.com/office/drawing/2014/main" id="{547959E7-90F5-4B08-BE43-4383EF97AF3A}"/>
            </a:ext>
          </a:extLst>
        </xdr:cNvPr>
        <xdr:cNvSpPr txBox="1"/>
      </xdr:nvSpPr>
      <xdr:spPr>
        <a:xfrm>
          <a:off x="166306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19304</xdr:rowOff>
    </xdr:from>
    <xdr:to>
      <xdr:col>116</xdr:col>
      <xdr:colOff>114300</xdr:colOff>
      <xdr:row>82</xdr:row>
      <xdr:rowOff>120904</xdr:rowOff>
    </xdr:to>
    <xdr:sp macro="" textlink="">
      <xdr:nvSpPr>
        <xdr:cNvPr id="806" name="楕円 805">
          <a:extLst>
            <a:ext uri="{FF2B5EF4-FFF2-40B4-BE49-F238E27FC236}">
              <a16:creationId xmlns:a16="http://schemas.microsoft.com/office/drawing/2014/main" id="{C3B4C59F-BEC8-43AA-A826-D131C43EE351}"/>
            </a:ext>
          </a:extLst>
        </xdr:cNvPr>
        <xdr:cNvSpPr/>
      </xdr:nvSpPr>
      <xdr:spPr>
        <a:xfrm>
          <a:off x="19897725" y="1330667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42181</xdr:rowOff>
    </xdr:from>
    <xdr:ext cx="469744" cy="259045"/>
    <xdr:sp macro="" textlink="">
      <xdr:nvSpPr>
        <xdr:cNvPr id="807" name="【消防施設】&#10;一人当たり面積該当値テキスト">
          <a:extLst>
            <a:ext uri="{FF2B5EF4-FFF2-40B4-BE49-F238E27FC236}">
              <a16:creationId xmlns:a16="http://schemas.microsoft.com/office/drawing/2014/main" id="{847C6DD2-27D5-49AD-AED2-21690DB82606}"/>
            </a:ext>
          </a:extLst>
        </xdr:cNvPr>
        <xdr:cNvSpPr txBox="1"/>
      </xdr:nvSpPr>
      <xdr:spPr>
        <a:xfrm>
          <a:off x="19992975" y="13170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28448</xdr:rowOff>
    </xdr:from>
    <xdr:to>
      <xdr:col>112</xdr:col>
      <xdr:colOff>38100</xdr:colOff>
      <xdr:row>82</xdr:row>
      <xdr:rowOff>130048</xdr:rowOff>
    </xdr:to>
    <xdr:sp macro="" textlink="">
      <xdr:nvSpPr>
        <xdr:cNvPr id="808" name="楕円 807">
          <a:extLst>
            <a:ext uri="{FF2B5EF4-FFF2-40B4-BE49-F238E27FC236}">
              <a16:creationId xmlns:a16="http://schemas.microsoft.com/office/drawing/2014/main" id="{12FBBE9B-BA8B-4744-AC00-4B6BCD09CF7F}"/>
            </a:ext>
          </a:extLst>
        </xdr:cNvPr>
        <xdr:cNvSpPr/>
      </xdr:nvSpPr>
      <xdr:spPr>
        <a:xfrm>
          <a:off x="19154775" y="1331899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70104</xdr:rowOff>
    </xdr:from>
    <xdr:to>
      <xdr:col>116</xdr:col>
      <xdr:colOff>63500</xdr:colOff>
      <xdr:row>82</xdr:row>
      <xdr:rowOff>79248</xdr:rowOff>
    </xdr:to>
    <xdr:cxnSp macro="">
      <xdr:nvCxnSpPr>
        <xdr:cNvPr id="809" name="直線コネクタ 808">
          <a:extLst>
            <a:ext uri="{FF2B5EF4-FFF2-40B4-BE49-F238E27FC236}">
              <a16:creationId xmlns:a16="http://schemas.microsoft.com/office/drawing/2014/main" id="{8ABB842F-5B5F-439F-A180-10C04B30692A}"/>
            </a:ext>
          </a:extLst>
        </xdr:cNvPr>
        <xdr:cNvCxnSpPr/>
      </xdr:nvCxnSpPr>
      <xdr:spPr>
        <a:xfrm flipV="1">
          <a:off x="19202400" y="13354304"/>
          <a:ext cx="752475" cy="1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33020</xdr:rowOff>
    </xdr:from>
    <xdr:to>
      <xdr:col>107</xdr:col>
      <xdr:colOff>101600</xdr:colOff>
      <xdr:row>82</xdr:row>
      <xdr:rowOff>134620</xdr:rowOff>
    </xdr:to>
    <xdr:sp macro="" textlink="">
      <xdr:nvSpPr>
        <xdr:cNvPr id="810" name="楕円 809">
          <a:extLst>
            <a:ext uri="{FF2B5EF4-FFF2-40B4-BE49-F238E27FC236}">
              <a16:creationId xmlns:a16="http://schemas.microsoft.com/office/drawing/2014/main" id="{263ADAA5-28AE-400D-AE06-34A6A2FB6F25}"/>
            </a:ext>
          </a:extLst>
        </xdr:cNvPr>
        <xdr:cNvSpPr/>
      </xdr:nvSpPr>
      <xdr:spPr>
        <a:xfrm>
          <a:off x="18345150" y="1331722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79248</xdr:rowOff>
    </xdr:from>
    <xdr:to>
      <xdr:col>111</xdr:col>
      <xdr:colOff>177800</xdr:colOff>
      <xdr:row>82</xdr:row>
      <xdr:rowOff>83820</xdr:rowOff>
    </xdr:to>
    <xdr:cxnSp macro="">
      <xdr:nvCxnSpPr>
        <xdr:cNvPr id="811" name="直線コネクタ 810">
          <a:extLst>
            <a:ext uri="{FF2B5EF4-FFF2-40B4-BE49-F238E27FC236}">
              <a16:creationId xmlns:a16="http://schemas.microsoft.com/office/drawing/2014/main" id="{9F9A4B10-7603-4E79-A1C1-C0340804E0E2}"/>
            </a:ext>
          </a:extLst>
        </xdr:cNvPr>
        <xdr:cNvCxnSpPr/>
      </xdr:nvCxnSpPr>
      <xdr:spPr>
        <a:xfrm flipV="1">
          <a:off x="18392775" y="13366623"/>
          <a:ext cx="809625" cy="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69596</xdr:rowOff>
    </xdr:from>
    <xdr:to>
      <xdr:col>102</xdr:col>
      <xdr:colOff>165100</xdr:colOff>
      <xdr:row>84</xdr:row>
      <xdr:rowOff>171196</xdr:rowOff>
    </xdr:to>
    <xdr:sp macro="" textlink="">
      <xdr:nvSpPr>
        <xdr:cNvPr id="812" name="楕円 811">
          <a:extLst>
            <a:ext uri="{FF2B5EF4-FFF2-40B4-BE49-F238E27FC236}">
              <a16:creationId xmlns:a16="http://schemas.microsoft.com/office/drawing/2014/main" id="{C73DE29B-934C-4AC3-943A-F71C1C4C75E5}"/>
            </a:ext>
          </a:extLst>
        </xdr:cNvPr>
        <xdr:cNvSpPr/>
      </xdr:nvSpPr>
      <xdr:spPr>
        <a:xfrm>
          <a:off x="17554575" y="1367764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83820</xdr:rowOff>
    </xdr:from>
    <xdr:to>
      <xdr:col>107</xdr:col>
      <xdr:colOff>50800</xdr:colOff>
      <xdr:row>84</xdr:row>
      <xdr:rowOff>120396</xdr:rowOff>
    </xdr:to>
    <xdr:cxnSp macro="">
      <xdr:nvCxnSpPr>
        <xdr:cNvPr id="813" name="直線コネクタ 812">
          <a:extLst>
            <a:ext uri="{FF2B5EF4-FFF2-40B4-BE49-F238E27FC236}">
              <a16:creationId xmlns:a16="http://schemas.microsoft.com/office/drawing/2014/main" id="{A5C5BCB9-0BB4-4ACD-BD90-C314280CD2A1}"/>
            </a:ext>
          </a:extLst>
        </xdr:cNvPr>
        <xdr:cNvCxnSpPr/>
      </xdr:nvCxnSpPr>
      <xdr:spPr>
        <a:xfrm flipV="1">
          <a:off x="17602200" y="13374370"/>
          <a:ext cx="790575" cy="360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69596</xdr:rowOff>
    </xdr:from>
    <xdr:to>
      <xdr:col>98</xdr:col>
      <xdr:colOff>38100</xdr:colOff>
      <xdr:row>84</xdr:row>
      <xdr:rowOff>171196</xdr:rowOff>
    </xdr:to>
    <xdr:sp macro="" textlink="">
      <xdr:nvSpPr>
        <xdr:cNvPr id="814" name="楕円 813">
          <a:extLst>
            <a:ext uri="{FF2B5EF4-FFF2-40B4-BE49-F238E27FC236}">
              <a16:creationId xmlns:a16="http://schemas.microsoft.com/office/drawing/2014/main" id="{A9B27B95-989C-47D8-AF23-927575C611C0}"/>
            </a:ext>
          </a:extLst>
        </xdr:cNvPr>
        <xdr:cNvSpPr/>
      </xdr:nvSpPr>
      <xdr:spPr>
        <a:xfrm>
          <a:off x="16754475" y="1367764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120396</xdr:rowOff>
    </xdr:from>
    <xdr:to>
      <xdr:col>102</xdr:col>
      <xdr:colOff>114300</xdr:colOff>
      <xdr:row>84</xdr:row>
      <xdr:rowOff>120396</xdr:rowOff>
    </xdr:to>
    <xdr:cxnSp macro="">
      <xdr:nvCxnSpPr>
        <xdr:cNvPr id="815" name="直線コネクタ 814">
          <a:extLst>
            <a:ext uri="{FF2B5EF4-FFF2-40B4-BE49-F238E27FC236}">
              <a16:creationId xmlns:a16="http://schemas.microsoft.com/office/drawing/2014/main" id="{AD9D3494-8042-4AC7-9AAD-31811A98E97C}"/>
            </a:ext>
          </a:extLst>
        </xdr:cNvPr>
        <xdr:cNvCxnSpPr/>
      </xdr:nvCxnSpPr>
      <xdr:spPr>
        <a:xfrm>
          <a:off x="16802100" y="13734796"/>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66312</xdr:rowOff>
    </xdr:from>
    <xdr:ext cx="469744" cy="259045"/>
    <xdr:sp macro="" textlink="">
      <xdr:nvSpPr>
        <xdr:cNvPr id="816" name="n_1aveValue【消防施設】&#10;一人当たり面積">
          <a:extLst>
            <a:ext uri="{FF2B5EF4-FFF2-40B4-BE49-F238E27FC236}">
              <a16:creationId xmlns:a16="http://schemas.microsoft.com/office/drawing/2014/main" id="{02D8CBA0-B5B1-4F6D-A4AC-9830FD3AA70C}"/>
            </a:ext>
          </a:extLst>
        </xdr:cNvPr>
        <xdr:cNvSpPr txBox="1"/>
      </xdr:nvSpPr>
      <xdr:spPr>
        <a:xfrm>
          <a:off x="18983402" y="13680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70883</xdr:rowOff>
    </xdr:from>
    <xdr:ext cx="469744" cy="259045"/>
    <xdr:sp macro="" textlink="">
      <xdr:nvSpPr>
        <xdr:cNvPr id="817" name="n_2aveValue【消防施設】&#10;一人当たり面積">
          <a:extLst>
            <a:ext uri="{FF2B5EF4-FFF2-40B4-BE49-F238E27FC236}">
              <a16:creationId xmlns:a16="http://schemas.microsoft.com/office/drawing/2014/main" id="{F2C73916-800E-4293-A732-F42D933C5C8F}"/>
            </a:ext>
          </a:extLst>
        </xdr:cNvPr>
        <xdr:cNvSpPr txBox="1"/>
      </xdr:nvSpPr>
      <xdr:spPr>
        <a:xfrm>
          <a:off x="18183302" y="13678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91712</xdr:rowOff>
    </xdr:from>
    <xdr:ext cx="469744" cy="259045"/>
    <xdr:sp macro="" textlink="">
      <xdr:nvSpPr>
        <xdr:cNvPr id="818" name="n_3aveValue【消防施設】&#10;一人当たり面積">
          <a:extLst>
            <a:ext uri="{FF2B5EF4-FFF2-40B4-BE49-F238E27FC236}">
              <a16:creationId xmlns:a16="http://schemas.microsoft.com/office/drawing/2014/main" id="{F1CFD34C-B2E6-4B6B-9B5E-958E35A4514C}"/>
            </a:ext>
          </a:extLst>
        </xdr:cNvPr>
        <xdr:cNvSpPr txBox="1"/>
      </xdr:nvSpPr>
      <xdr:spPr>
        <a:xfrm>
          <a:off x="17383202" y="13375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18559</xdr:rowOff>
    </xdr:from>
    <xdr:ext cx="469744" cy="259045"/>
    <xdr:sp macro="" textlink="">
      <xdr:nvSpPr>
        <xdr:cNvPr id="819" name="n_4aveValue【消防施設】&#10;一人当たり面積">
          <a:extLst>
            <a:ext uri="{FF2B5EF4-FFF2-40B4-BE49-F238E27FC236}">
              <a16:creationId xmlns:a16="http://schemas.microsoft.com/office/drawing/2014/main" id="{8FAD6CF5-99E6-4B0C-A7FD-A0FFA1EC9247}"/>
            </a:ext>
          </a:extLst>
        </xdr:cNvPr>
        <xdr:cNvSpPr txBox="1"/>
      </xdr:nvSpPr>
      <xdr:spPr>
        <a:xfrm>
          <a:off x="16592627" y="13305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146575</xdr:rowOff>
    </xdr:from>
    <xdr:ext cx="469744" cy="259045"/>
    <xdr:sp macro="" textlink="">
      <xdr:nvSpPr>
        <xdr:cNvPr id="820" name="n_1mainValue【消防施設】&#10;一人当たり面積">
          <a:extLst>
            <a:ext uri="{FF2B5EF4-FFF2-40B4-BE49-F238E27FC236}">
              <a16:creationId xmlns:a16="http://schemas.microsoft.com/office/drawing/2014/main" id="{33CB011D-8C0A-4424-9CF0-E07204A26CA2}"/>
            </a:ext>
          </a:extLst>
        </xdr:cNvPr>
        <xdr:cNvSpPr txBox="1"/>
      </xdr:nvSpPr>
      <xdr:spPr>
        <a:xfrm>
          <a:off x="18983402" y="13106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151147</xdr:rowOff>
    </xdr:from>
    <xdr:ext cx="469744" cy="259045"/>
    <xdr:sp macro="" textlink="">
      <xdr:nvSpPr>
        <xdr:cNvPr id="821" name="n_2mainValue【消防施設】&#10;一人当たり面積">
          <a:extLst>
            <a:ext uri="{FF2B5EF4-FFF2-40B4-BE49-F238E27FC236}">
              <a16:creationId xmlns:a16="http://schemas.microsoft.com/office/drawing/2014/main" id="{BC3E1BF3-DE17-41AD-AAAC-D001FC6D415D}"/>
            </a:ext>
          </a:extLst>
        </xdr:cNvPr>
        <xdr:cNvSpPr txBox="1"/>
      </xdr:nvSpPr>
      <xdr:spPr>
        <a:xfrm>
          <a:off x="18183302" y="13114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162323</xdr:rowOff>
    </xdr:from>
    <xdr:ext cx="469744" cy="259045"/>
    <xdr:sp macro="" textlink="">
      <xdr:nvSpPr>
        <xdr:cNvPr id="822" name="n_3mainValue【消防施設】&#10;一人当たり面積">
          <a:extLst>
            <a:ext uri="{FF2B5EF4-FFF2-40B4-BE49-F238E27FC236}">
              <a16:creationId xmlns:a16="http://schemas.microsoft.com/office/drawing/2014/main" id="{F8D2915A-78C1-49BD-B96D-9A177F568178}"/>
            </a:ext>
          </a:extLst>
        </xdr:cNvPr>
        <xdr:cNvSpPr txBox="1"/>
      </xdr:nvSpPr>
      <xdr:spPr>
        <a:xfrm>
          <a:off x="17383202" y="13770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162323</xdr:rowOff>
    </xdr:from>
    <xdr:ext cx="469744" cy="259045"/>
    <xdr:sp macro="" textlink="">
      <xdr:nvSpPr>
        <xdr:cNvPr id="823" name="n_4mainValue【消防施設】&#10;一人当たり面積">
          <a:extLst>
            <a:ext uri="{FF2B5EF4-FFF2-40B4-BE49-F238E27FC236}">
              <a16:creationId xmlns:a16="http://schemas.microsoft.com/office/drawing/2014/main" id="{635048FC-1DB6-4FF3-997B-371BAF8BEFBD}"/>
            </a:ext>
          </a:extLst>
        </xdr:cNvPr>
        <xdr:cNvSpPr txBox="1"/>
      </xdr:nvSpPr>
      <xdr:spPr>
        <a:xfrm>
          <a:off x="16592627" y="13770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4" name="正方形/長方形 823">
          <a:extLst>
            <a:ext uri="{FF2B5EF4-FFF2-40B4-BE49-F238E27FC236}">
              <a16:creationId xmlns:a16="http://schemas.microsoft.com/office/drawing/2014/main" id="{3FAD52B8-CF61-46C6-A7F2-FAC7A27D183D}"/>
            </a:ext>
          </a:extLst>
        </xdr:cNvPr>
        <xdr:cNvSpPr/>
      </xdr:nvSpPr>
      <xdr:spPr>
        <a:xfrm>
          <a:off x="11210925" y="14763750"/>
          <a:ext cx="424815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5" name="正方形/長方形 824">
          <a:extLst>
            <a:ext uri="{FF2B5EF4-FFF2-40B4-BE49-F238E27FC236}">
              <a16:creationId xmlns:a16="http://schemas.microsoft.com/office/drawing/2014/main" id="{7A755765-93BB-4A57-8BF6-512095D08B55}"/>
            </a:ext>
          </a:extLst>
        </xdr:cNvPr>
        <xdr:cNvSpPr/>
      </xdr:nvSpPr>
      <xdr:spPr>
        <a:xfrm>
          <a:off x="113157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6" name="正方形/長方形 825">
          <a:extLst>
            <a:ext uri="{FF2B5EF4-FFF2-40B4-BE49-F238E27FC236}">
              <a16:creationId xmlns:a16="http://schemas.microsoft.com/office/drawing/2014/main" id="{2BB54940-A139-4DC6-A755-EAE4B5813521}"/>
            </a:ext>
          </a:extLst>
        </xdr:cNvPr>
        <xdr:cNvSpPr/>
      </xdr:nvSpPr>
      <xdr:spPr>
        <a:xfrm>
          <a:off x="113157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27" name="正方形/長方形 826">
          <a:extLst>
            <a:ext uri="{FF2B5EF4-FFF2-40B4-BE49-F238E27FC236}">
              <a16:creationId xmlns:a16="http://schemas.microsoft.com/office/drawing/2014/main" id="{B8048C6C-FFCB-4C42-A671-64C39F358AE8}"/>
            </a:ext>
          </a:extLst>
        </xdr:cNvPr>
        <xdr:cNvSpPr/>
      </xdr:nvSpPr>
      <xdr:spPr>
        <a:xfrm>
          <a:off x="122396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28" name="正方形/長方形 827">
          <a:extLst>
            <a:ext uri="{FF2B5EF4-FFF2-40B4-BE49-F238E27FC236}">
              <a16:creationId xmlns:a16="http://schemas.microsoft.com/office/drawing/2014/main" id="{F2C08B84-1042-4604-8AD9-37CB94E10D10}"/>
            </a:ext>
          </a:extLst>
        </xdr:cNvPr>
        <xdr:cNvSpPr/>
      </xdr:nvSpPr>
      <xdr:spPr>
        <a:xfrm>
          <a:off x="122396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29" name="正方形/長方形 828">
          <a:extLst>
            <a:ext uri="{FF2B5EF4-FFF2-40B4-BE49-F238E27FC236}">
              <a16:creationId xmlns:a16="http://schemas.microsoft.com/office/drawing/2014/main" id="{A937E73F-49B7-4A7A-A20D-8777257BA1AE}"/>
            </a:ext>
          </a:extLst>
        </xdr:cNvPr>
        <xdr:cNvSpPr/>
      </xdr:nvSpPr>
      <xdr:spPr>
        <a:xfrm>
          <a:off x="132683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0" name="正方形/長方形 829">
          <a:extLst>
            <a:ext uri="{FF2B5EF4-FFF2-40B4-BE49-F238E27FC236}">
              <a16:creationId xmlns:a16="http://schemas.microsoft.com/office/drawing/2014/main" id="{C95A97A1-1548-4BF6-813A-6A7B2052BCA5}"/>
            </a:ext>
          </a:extLst>
        </xdr:cNvPr>
        <xdr:cNvSpPr/>
      </xdr:nvSpPr>
      <xdr:spPr>
        <a:xfrm>
          <a:off x="132683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1" name="正方形/長方形 830">
          <a:extLst>
            <a:ext uri="{FF2B5EF4-FFF2-40B4-BE49-F238E27FC236}">
              <a16:creationId xmlns:a16="http://schemas.microsoft.com/office/drawing/2014/main" id="{34ED672B-1216-4719-9CAB-7E5A2A993ADC}"/>
            </a:ext>
          </a:extLst>
        </xdr:cNvPr>
        <xdr:cNvSpPr/>
      </xdr:nvSpPr>
      <xdr:spPr>
        <a:xfrm>
          <a:off x="11210925" y="1590675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2" name="テキスト ボックス 831">
          <a:extLst>
            <a:ext uri="{FF2B5EF4-FFF2-40B4-BE49-F238E27FC236}">
              <a16:creationId xmlns:a16="http://schemas.microsoft.com/office/drawing/2014/main" id="{46537191-42D4-4FD3-B0F2-43D3A73F47A8}"/>
            </a:ext>
          </a:extLst>
        </xdr:cNvPr>
        <xdr:cNvSpPr txBox="1"/>
      </xdr:nvSpPr>
      <xdr:spPr>
        <a:xfrm>
          <a:off x="11172825" y="157162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3" name="直線コネクタ 832">
          <a:extLst>
            <a:ext uri="{FF2B5EF4-FFF2-40B4-BE49-F238E27FC236}">
              <a16:creationId xmlns:a16="http://schemas.microsoft.com/office/drawing/2014/main" id="{C4FC34FE-6ED5-4CC6-9A39-EC59D52C4776}"/>
            </a:ext>
          </a:extLst>
        </xdr:cNvPr>
        <xdr:cNvCxnSpPr/>
      </xdr:nvCxnSpPr>
      <xdr:spPr>
        <a:xfrm>
          <a:off x="11210925" y="18192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4" name="テキスト ボックス 833">
          <a:extLst>
            <a:ext uri="{FF2B5EF4-FFF2-40B4-BE49-F238E27FC236}">
              <a16:creationId xmlns:a16="http://schemas.microsoft.com/office/drawing/2014/main" id="{C6B4040B-1A81-4125-A977-3090E7D086BF}"/>
            </a:ext>
          </a:extLst>
        </xdr:cNvPr>
        <xdr:cNvSpPr txBox="1"/>
      </xdr:nvSpPr>
      <xdr:spPr>
        <a:xfrm>
          <a:off x="10794546" y="18047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35" name="直線コネクタ 834">
          <a:extLst>
            <a:ext uri="{FF2B5EF4-FFF2-40B4-BE49-F238E27FC236}">
              <a16:creationId xmlns:a16="http://schemas.microsoft.com/office/drawing/2014/main" id="{56143CAD-A08C-40AE-BD21-27EE48CE8192}"/>
            </a:ext>
          </a:extLst>
        </xdr:cNvPr>
        <xdr:cNvCxnSpPr/>
      </xdr:nvCxnSpPr>
      <xdr:spPr>
        <a:xfrm>
          <a:off x="11210925" y="17866179"/>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36" name="テキスト ボックス 835">
          <a:extLst>
            <a:ext uri="{FF2B5EF4-FFF2-40B4-BE49-F238E27FC236}">
              <a16:creationId xmlns:a16="http://schemas.microsoft.com/office/drawing/2014/main" id="{AA949F8D-0F66-4B36-917A-3C65236739A0}"/>
            </a:ext>
          </a:extLst>
        </xdr:cNvPr>
        <xdr:cNvSpPr txBox="1"/>
      </xdr:nvSpPr>
      <xdr:spPr>
        <a:xfrm>
          <a:off x="10794546" y="177271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37" name="直線コネクタ 836">
          <a:extLst>
            <a:ext uri="{FF2B5EF4-FFF2-40B4-BE49-F238E27FC236}">
              <a16:creationId xmlns:a16="http://schemas.microsoft.com/office/drawing/2014/main" id="{099926CB-0B15-46BD-BCF3-EF86F00C2DB4}"/>
            </a:ext>
          </a:extLst>
        </xdr:cNvPr>
        <xdr:cNvCxnSpPr/>
      </xdr:nvCxnSpPr>
      <xdr:spPr>
        <a:xfrm>
          <a:off x="11210925" y="17536432"/>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38" name="テキスト ボックス 837">
          <a:extLst>
            <a:ext uri="{FF2B5EF4-FFF2-40B4-BE49-F238E27FC236}">
              <a16:creationId xmlns:a16="http://schemas.microsoft.com/office/drawing/2014/main" id="{D946FD27-8BF2-4F0C-B31D-5CFB2D112FDB}"/>
            </a:ext>
          </a:extLst>
        </xdr:cNvPr>
        <xdr:cNvSpPr txBox="1"/>
      </xdr:nvSpPr>
      <xdr:spPr>
        <a:xfrm>
          <a:off x="10845966" y="1740055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39" name="直線コネクタ 838">
          <a:extLst>
            <a:ext uri="{FF2B5EF4-FFF2-40B4-BE49-F238E27FC236}">
              <a16:creationId xmlns:a16="http://schemas.microsoft.com/office/drawing/2014/main" id="{6F897CBC-6E52-4830-83F2-60F9699F4606}"/>
            </a:ext>
          </a:extLst>
        </xdr:cNvPr>
        <xdr:cNvCxnSpPr/>
      </xdr:nvCxnSpPr>
      <xdr:spPr>
        <a:xfrm>
          <a:off x="11210925" y="17209861"/>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0" name="テキスト ボックス 839">
          <a:extLst>
            <a:ext uri="{FF2B5EF4-FFF2-40B4-BE49-F238E27FC236}">
              <a16:creationId xmlns:a16="http://schemas.microsoft.com/office/drawing/2014/main" id="{5EA0513E-B51E-4AE3-8018-47765ABE6A66}"/>
            </a:ext>
          </a:extLst>
        </xdr:cNvPr>
        <xdr:cNvSpPr txBox="1"/>
      </xdr:nvSpPr>
      <xdr:spPr>
        <a:xfrm>
          <a:off x="10845966" y="170708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1" name="直線コネクタ 840">
          <a:extLst>
            <a:ext uri="{FF2B5EF4-FFF2-40B4-BE49-F238E27FC236}">
              <a16:creationId xmlns:a16="http://schemas.microsoft.com/office/drawing/2014/main" id="{C44CEB10-6246-48FA-AA6F-26BD9A1CE3F5}"/>
            </a:ext>
          </a:extLst>
        </xdr:cNvPr>
        <xdr:cNvCxnSpPr/>
      </xdr:nvCxnSpPr>
      <xdr:spPr>
        <a:xfrm>
          <a:off x="11210925" y="16889639"/>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2" name="テキスト ボックス 841">
          <a:extLst>
            <a:ext uri="{FF2B5EF4-FFF2-40B4-BE49-F238E27FC236}">
              <a16:creationId xmlns:a16="http://schemas.microsoft.com/office/drawing/2014/main" id="{31088509-20EC-4DF0-A30C-998FAE6810ED}"/>
            </a:ext>
          </a:extLst>
        </xdr:cNvPr>
        <xdr:cNvSpPr txBox="1"/>
      </xdr:nvSpPr>
      <xdr:spPr>
        <a:xfrm>
          <a:off x="10845966" y="16744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3" name="直線コネクタ 842">
          <a:extLst>
            <a:ext uri="{FF2B5EF4-FFF2-40B4-BE49-F238E27FC236}">
              <a16:creationId xmlns:a16="http://schemas.microsoft.com/office/drawing/2014/main" id="{DAC49786-27DF-4A15-A61E-4402564F24B4}"/>
            </a:ext>
          </a:extLst>
        </xdr:cNvPr>
        <xdr:cNvCxnSpPr/>
      </xdr:nvCxnSpPr>
      <xdr:spPr>
        <a:xfrm>
          <a:off x="11210925" y="16563068"/>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44" name="テキスト ボックス 843">
          <a:extLst>
            <a:ext uri="{FF2B5EF4-FFF2-40B4-BE49-F238E27FC236}">
              <a16:creationId xmlns:a16="http://schemas.microsoft.com/office/drawing/2014/main" id="{708B657F-2C3F-486F-B7A9-83FE566F43B6}"/>
            </a:ext>
          </a:extLst>
        </xdr:cNvPr>
        <xdr:cNvSpPr txBox="1"/>
      </xdr:nvSpPr>
      <xdr:spPr>
        <a:xfrm>
          <a:off x="10845966" y="164144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45" name="直線コネクタ 844">
          <a:extLst>
            <a:ext uri="{FF2B5EF4-FFF2-40B4-BE49-F238E27FC236}">
              <a16:creationId xmlns:a16="http://schemas.microsoft.com/office/drawing/2014/main" id="{535EB8DE-E2E4-45F9-9C59-D255DDFE9561}"/>
            </a:ext>
          </a:extLst>
        </xdr:cNvPr>
        <xdr:cNvCxnSpPr/>
      </xdr:nvCxnSpPr>
      <xdr:spPr>
        <a:xfrm>
          <a:off x="11210925" y="16233321"/>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46" name="テキスト ボックス 845">
          <a:extLst>
            <a:ext uri="{FF2B5EF4-FFF2-40B4-BE49-F238E27FC236}">
              <a16:creationId xmlns:a16="http://schemas.microsoft.com/office/drawing/2014/main" id="{ABC89EFF-0DDA-4C65-AF3C-90428FEB6F7F}"/>
            </a:ext>
          </a:extLst>
        </xdr:cNvPr>
        <xdr:cNvSpPr txBox="1"/>
      </xdr:nvSpPr>
      <xdr:spPr>
        <a:xfrm>
          <a:off x="10903736" y="1608792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47" name="直線コネクタ 846">
          <a:extLst>
            <a:ext uri="{FF2B5EF4-FFF2-40B4-BE49-F238E27FC236}">
              <a16:creationId xmlns:a16="http://schemas.microsoft.com/office/drawing/2014/main" id="{EA6A9DBB-3E97-4E43-9F11-C1DEA19D7E05}"/>
            </a:ext>
          </a:extLst>
        </xdr:cNvPr>
        <xdr:cNvCxnSpPr/>
      </xdr:nvCxnSpPr>
      <xdr:spPr>
        <a:xfrm>
          <a:off x="11210925" y="15906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庁舎】&#10;有形固定資産減価償却率グラフ枠">
          <a:extLst>
            <a:ext uri="{FF2B5EF4-FFF2-40B4-BE49-F238E27FC236}">
              <a16:creationId xmlns:a16="http://schemas.microsoft.com/office/drawing/2014/main" id="{5E82D4DD-609A-4324-86FB-A82CE61EC11E}"/>
            </a:ext>
          </a:extLst>
        </xdr:cNvPr>
        <xdr:cNvSpPr/>
      </xdr:nvSpPr>
      <xdr:spPr>
        <a:xfrm>
          <a:off x="11210925" y="1590675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20682</xdr:rowOff>
    </xdr:from>
    <xdr:to>
      <xdr:col>85</xdr:col>
      <xdr:colOff>126364</xdr:colOff>
      <xdr:row>109</xdr:row>
      <xdr:rowOff>1088</xdr:rowOff>
    </xdr:to>
    <xdr:cxnSp macro="">
      <xdr:nvCxnSpPr>
        <xdr:cNvPr id="849" name="直線コネクタ 848">
          <a:extLst>
            <a:ext uri="{FF2B5EF4-FFF2-40B4-BE49-F238E27FC236}">
              <a16:creationId xmlns:a16="http://schemas.microsoft.com/office/drawing/2014/main" id="{BA9C5B0D-9425-4207-9D8D-96392CE67D94}"/>
            </a:ext>
          </a:extLst>
        </xdr:cNvPr>
        <xdr:cNvCxnSpPr/>
      </xdr:nvCxnSpPr>
      <xdr:spPr>
        <a:xfrm flipV="1">
          <a:off x="14696439" y="16308432"/>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4915</xdr:rowOff>
    </xdr:from>
    <xdr:ext cx="405111" cy="259045"/>
    <xdr:sp macro="" textlink="">
      <xdr:nvSpPr>
        <xdr:cNvPr id="850" name="【庁舎】&#10;有形固定資産減価償却率最小値テキスト">
          <a:extLst>
            <a:ext uri="{FF2B5EF4-FFF2-40B4-BE49-F238E27FC236}">
              <a16:creationId xmlns:a16="http://schemas.microsoft.com/office/drawing/2014/main" id="{29B9147E-4CF8-40C5-A983-6F356D4EEC9D}"/>
            </a:ext>
          </a:extLst>
        </xdr:cNvPr>
        <xdr:cNvSpPr txBox="1"/>
      </xdr:nvSpPr>
      <xdr:spPr>
        <a:xfrm>
          <a:off x="14735175" y="17838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1088</xdr:rowOff>
    </xdr:from>
    <xdr:to>
      <xdr:col>86</xdr:col>
      <xdr:colOff>25400</xdr:colOff>
      <xdr:row>109</xdr:row>
      <xdr:rowOff>1088</xdr:rowOff>
    </xdr:to>
    <xdr:cxnSp macro="">
      <xdr:nvCxnSpPr>
        <xdr:cNvPr id="851" name="直線コネクタ 850">
          <a:extLst>
            <a:ext uri="{FF2B5EF4-FFF2-40B4-BE49-F238E27FC236}">
              <a16:creationId xmlns:a16="http://schemas.microsoft.com/office/drawing/2014/main" id="{393E645F-FC0E-49CD-822F-0EAC03B2A18C}"/>
            </a:ext>
          </a:extLst>
        </xdr:cNvPr>
        <xdr:cNvCxnSpPr/>
      </xdr:nvCxnSpPr>
      <xdr:spPr>
        <a:xfrm>
          <a:off x="14611350" y="1783188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138809</xdr:rowOff>
    </xdr:from>
    <xdr:ext cx="340478" cy="259045"/>
    <xdr:sp macro="" textlink="">
      <xdr:nvSpPr>
        <xdr:cNvPr id="852" name="【庁舎】&#10;有形固定資産減価償却率最大値テキスト">
          <a:extLst>
            <a:ext uri="{FF2B5EF4-FFF2-40B4-BE49-F238E27FC236}">
              <a16:creationId xmlns:a16="http://schemas.microsoft.com/office/drawing/2014/main" id="{54B409A3-3E6E-43BD-94A0-2D4E9E3DF3CC}"/>
            </a:ext>
          </a:extLst>
        </xdr:cNvPr>
        <xdr:cNvSpPr txBox="1"/>
      </xdr:nvSpPr>
      <xdr:spPr>
        <a:xfrm>
          <a:off x="14735175" y="160868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20682</xdr:rowOff>
    </xdr:from>
    <xdr:to>
      <xdr:col>86</xdr:col>
      <xdr:colOff>25400</xdr:colOff>
      <xdr:row>100</xdr:row>
      <xdr:rowOff>20682</xdr:rowOff>
    </xdr:to>
    <xdr:cxnSp macro="">
      <xdr:nvCxnSpPr>
        <xdr:cNvPr id="853" name="直線コネクタ 852">
          <a:extLst>
            <a:ext uri="{FF2B5EF4-FFF2-40B4-BE49-F238E27FC236}">
              <a16:creationId xmlns:a16="http://schemas.microsoft.com/office/drawing/2014/main" id="{802A0B8A-F7ED-455C-BA8F-2976199CAE9C}"/>
            </a:ext>
          </a:extLst>
        </xdr:cNvPr>
        <xdr:cNvCxnSpPr/>
      </xdr:nvCxnSpPr>
      <xdr:spPr>
        <a:xfrm>
          <a:off x="14611350" y="1630843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56441</xdr:rowOff>
    </xdr:from>
    <xdr:ext cx="405111" cy="259045"/>
    <xdr:sp macro="" textlink="">
      <xdr:nvSpPr>
        <xdr:cNvPr id="854" name="【庁舎】&#10;有形固定資産減価償却率平均値テキスト">
          <a:extLst>
            <a:ext uri="{FF2B5EF4-FFF2-40B4-BE49-F238E27FC236}">
              <a16:creationId xmlns:a16="http://schemas.microsoft.com/office/drawing/2014/main" id="{354B81C6-94C5-4253-868F-A1F53EFD7C3D}"/>
            </a:ext>
          </a:extLst>
        </xdr:cNvPr>
        <xdr:cNvSpPr txBox="1"/>
      </xdr:nvSpPr>
      <xdr:spPr>
        <a:xfrm>
          <a:off x="14735175" y="170299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33564</xdr:rowOff>
    </xdr:from>
    <xdr:to>
      <xdr:col>85</xdr:col>
      <xdr:colOff>177800</xdr:colOff>
      <xdr:row>105</xdr:row>
      <xdr:rowOff>135164</xdr:rowOff>
    </xdr:to>
    <xdr:sp macro="" textlink="">
      <xdr:nvSpPr>
        <xdr:cNvPr id="855" name="フローチャート: 判断 854">
          <a:extLst>
            <a:ext uri="{FF2B5EF4-FFF2-40B4-BE49-F238E27FC236}">
              <a16:creationId xmlns:a16="http://schemas.microsoft.com/office/drawing/2014/main" id="{E46C1F8D-5E6F-4651-BEC2-80D77F40F920}"/>
            </a:ext>
          </a:extLst>
        </xdr:cNvPr>
        <xdr:cNvSpPr/>
      </xdr:nvSpPr>
      <xdr:spPr>
        <a:xfrm>
          <a:off x="14649450" y="1717538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123371</xdr:rowOff>
    </xdr:from>
    <xdr:to>
      <xdr:col>81</xdr:col>
      <xdr:colOff>101600</xdr:colOff>
      <xdr:row>105</xdr:row>
      <xdr:rowOff>53521</xdr:rowOff>
    </xdr:to>
    <xdr:sp macro="" textlink="">
      <xdr:nvSpPr>
        <xdr:cNvPr id="856" name="フローチャート: 判断 855">
          <a:extLst>
            <a:ext uri="{FF2B5EF4-FFF2-40B4-BE49-F238E27FC236}">
              <a16:creationId xmlns:a16="http://schemas.microsoft.com/office/drawing/2014/main" id="{8A1D03E0-8D88-4386-8866-3FB235E3892E}"/>
            </a:ext>
          </a:extLst>
        </xdr:cNvPr>
        <xdr:cNvSpPr/>
      </xdr:nvSpPr>
      <xdr:spPr>
        <a:xfrm>
          <a:off x="13887450" y="1710009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89081</xdr:rowOff>
    </xdr:from>
    <xdr:to>
      <xdr:col>76</xdr:col>
      <xdr:colOff>165100</xdr:colOff>
      <xdr:row>105</xdr:row>
      <xdr:rowOff>19231</xdr:rowOff>
    </xdr:to>
    <xdr:sp macro="" textlink="">
      <xdr:nvSpPr>
        <xdr:cNvPr id="857" name="フローチャート: 判断 856">
          <a:extLst>
            <a:ext uri="{FF2B5EF4-FFF2-40B4-BE49-F238E27FC236}">
              <a16:creationId xmlns:a16="http://schemas.microsoft.com/office/drawing/2014/main" id="{B075978B-8853-467A-9C16-C905D3F96264}"/>
            </a:ext>
          </a:extLst>
        </xdr:cNvPr>
        <xdr:cNvSpPr/>
      </xdr:nvSpPr>
      <xdr:spPr>
        <a:xfrm>
          <a:off x="13096875" y="17059456"/>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136434</xdr:rowOff>
    </xdr:from>
    <xdr:to>
      <xdr:col>72</xdr:col>
      <xdr:colOff>38100</xdr:colOff>
      <xdr:row>105</xdr:row>
      <xdr:rowOff>66584</xdr:rowOff>
    </xdr:to>
    <xdr:sp macro="" textlink="">
      <xdr:nvSpPr>
        <xdr:cNvPr id="858" name="フローチャート: 判断 857">
          <a:extLst>
            <a:ext uri="{FF2B5EF4-FFF2-40B4-BE49-F238E27FC236}">
              <a16:creationId xmlns:a16="http://schemas.microsoft.com/office/drawing/2014/main" id="{5B027373-8F19-4BC3-B1CB-095FFB1EB462}"/>
            </a:ext>
          </a:extLst>
        </xdr:cNvPr>
        <xdr:cNvSpPr/>
      </xdr:nvSpPr>
      <xdr:spPr>
        <a:xfrm>
          <a:off x="12296775" y="17109984"/>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859" name="フローチャート: 判断 858">
          <a:extLst>
            <a:ext uri="{FF2B5EF4-FFF2-40B4-BE49-F238E27FC236}">
              <a16:creationId xmlns:a16="http://schemas.microsoft.com/office/drawing/2014/main" id="{FD372AFC-21B7-46CC-ADFB-55CCA1197C83}"/>
            </a:ext>
          </a:extLst>
        </xdr:cNvPr>
        <xdr:cNvSpPr/>
      </xdr:nvSpPr>
      <xdr:spPr>
        <a:xfrm>
          <a:off x="11487150" y="1706108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0" name="テキスト ボックス 859">
          <a:extLst>
            <a:ext uri="{FF2B5EF4-FFF2-40B4-BE49-F238E27FC236}">
              <a16:creationId xmlns:a16="http://schemas.microsoft.com/office/drawing/2014/main" id="{13861A4E-BB53-4C9D-9005-E5012A00456C}"/>
            </a:ext>
          </a:extLst>
        </xdr:cNvPr>
        <xdr:cNvSpPr txBox="1"/>
      </xdr:nvSpPr>
      <xdr:spPr>
        <a:xfrm>
          <a:off x="14525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1" name="テキスト ボックス 860">
          <a:extLst>
            <a:ext uri="{FF2B5EF4-FFF2-40B4-BE49-F238E27FC236}">
              <a16:creationId xmlns:a16="http://schemas.microsoft.com/office/drawing/2014/main" id="{9BEFCF69-9936-445D-AC8E-952C0EA57015}"/>
            </a:ext>
          </a:extLst>
        </xdr:cNvPr>
        <xdr:cNvSpPr txBox="1"/>
      </xdr:nvSpPr>
      <xdr:spPr>
        <a:xfrm>
          <a:off x="13763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2" name="テキスト ボックス 861">
          <a:extLst>
            <a:ext uri="{FF2B5EF4-FFF2-40B4-BE49-F238E27FC236}">
              <a16:creationId xmlns:a16="http://schemas.microsoft.com/office/drawing/2014/main" id="{9273AE37-EF87-4805-82C3-4A2808A51C28}"/>
            </a:ext>
          </a:extLst>
        </xdr:cNvPr>
        <xdr:cNvSpPr txBox="1"/>
      </xdr:nvSpPr>
      <xdr:spPr>
        <a:xfrm>
          <a:off x="129730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3" name="テキスト ボックス 862">
          <a:extLst>
            <a:ext uri="{FF2B5EF4-FFF2-40B4-BE49-F238E27FC236}">
              <a16:creationId xmlns:a16="http://schemas.microsoft.com/office/drawing/2014/main" id="{1DE6A772-10AC-40C4-BA5F-CFC148600251}"/>
            </a:ext>
          </a:extLst>
        </xdr:cNvPr>
        <xdr:cNvSpPr txBox="1"/>
      </xdr:nvSpPr>
      <xdr:spPr>
        <a:xfrm>
          <a:off x="121729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4" name="テキスト ボックス 863">
          <a:extLst>
            <a:ext uri="{FF2B5EF4-FFF2-40B4-BE49-F238E27FC236}">
              <a16:creationId xmlns:a16="http://schemas.microsoft.com/office/drawing/2014/main" id="{BAB89252-6E00-46C5-B0B6-AC68F367D145}"/>
            </a:ext>
          </a:extLst>
        </xdr:cNvPr>
        <xdr:cNvSpPr txBox="1"/>
      </xdr:nvSpPr>
      <xdr:spPr>
        <a:xfrm>
          <a:off x="113633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156029</xdr:rowOff>
    </xdr:from>
    <xdr:to>
      <xdr:col>85</xdr:col>
      <xdr:colOff>177800</xdr:colOff>
      <xdr:row>107</xdr:row>
      <xdr:rowOff>86179</xdr:rowOff>
    </xdr:to>
    <xdr:sp macro="" textlink="">
      <xdr:nvSpPr>
        <xdr:cNvPr id="865" name="楕円 864">
          <a:extLst>
            <a:ext uri="{FF2B5EF4-FFF2-40B4-BE49-F238E27FC236}">
              <a16:creationId xmlns:a16="http://schemas.microsoft.com/office/drawing/2014/main" id="{EF4E1AC9-B3BB-4C08-A5E9-2BC27CF46528}"/>
            </a:ext>
          </a:extLst>
        </xdr:cNvPr>
        <xdr:cNvSpPr/>
      </xdr:nvSpPr>
      <xdr:spPr>
        <a:xfrm>
          <a:off x="14649450" y="1747565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134456</xdr:rowOff>
    </xdr:from>
    <xdr:ext cx="405111" cy="259045"/>
    <xdr:sp macro="" textlink="">
      <xdr:nvSpPr>
        <xdr:cNvPr id="866" name="【庁舎】&#10;有形固定資産減価償却率該当値テキスト">
          <a:extLst>
            <a:ext uri="{FF2B5EF4-FFF2-40B4-BE49-F238E27FC236}">
              <a16:creationId xmlns:a16="http://schemas.microsoft.com/office/drawing/2014/main" id="{CEFF5DCC-8433-47C7-8F3A-9E94240E641E}"/>
            </a:ext>
          </a:extLst>
        </xdr:cNvPr>
        <xdr:cNvSpPr txBox="1"/>
      </xdr:nvSpPr>
      <xdr:spPr>
        <a:xfrm>
          <a:off x="14735175" y="17450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139700</xdr:rowOff>
    </xdr:from>
    <xdr:to>
      <xdr:col>81</xdr:col>
      <xdr:colOff>101600</xdr:colOff>
      <xdr:row>107</xdr:row>
      <xdr:rowOff>69850</xdr:rowOff>
    </xdr:to>
    <xdr:sp macro="" textlink="">
      <xdr:nvSpPr>
        <xdr:cNvPr id="867" name="楕円 866">
          <a:extLst>
            <a:ext uri="{FF2B5EF4-FFF2-40B4-BE49-F238E27FC236}">
              <a16:creationId xmlns:a16="http://schemas.microsoft.com/office/drawing/2014/main" id="{BD893E32-A8CF-435B-96E8-B9DE178B25AD}"/>
            </a:ext>
          </a:extLst>
        </xdr:cNvPr>
        <xdr:cNvSpPr/>
      </xdr:nvSpPr>
      <xdr:spPr>
        <a:xfrm>
          <a:off x="13887450" y="174593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19050</xdr:rowOff>
    </xdr:from>
    <xdr:to>
      <xdr:col>85</xdr:col>
      <xdr:colOff>127000</xdr:colOff>
      <xdr:row>107</xdr:row>
      <xdr:rowOff>35379</xdr:rowOff>
    </xdr:to>
    <xdr:cxnSp macro="">
      <xdr:nvCxnSpPr>
        <xdr:cNvPr id="868" name="直線コネクタ 867">
          <a:extLst>
            <a:ext uri="{FF2B5EF4-FFF2-40B4-BE49-F238E27FC236}">
              <a16:creationId xmlns:a16="http://schemas.microsoft.com/office/drawing/2014/main" id="{8FA5339B-AF6A-40C9-882B-E10DD1795AAC}"/>
            </a:ext>
          </a:extLst>
        </xdr:cNvPr>
        <xdr:cNvCxnSpPr/>
      </xdr:nvCxnSpPr>
      <xdr:spPr>
        <a:xfrm>
          <a:off x="13935075" y="17506950"/>
          <a:ext cx="762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110308</xdr:rowOff>
    </xdr:from>
    <xdr:to>
      <xdr:col>76</xdr:col>
      <xdr:colOff>165100</xdr:colOff>
      <xdr:row>107</xdr:row>
      <xdr:rowOff>40458</xdr:rowOff>
    </xdr:to>
    <xdr:sp macro="" textlink="">
      <xdr:nvSpPr>
        <xdr:cNvPr id="869" name="楕円 868">
          <a:extLst>
            <a:ext uri="{FF2B5EF4-FFF2-40B4-BE49-F238E27FC236}">
              <a16:creationId xmlns:a16="http://schemas.microsoft.com/office/drawing/2014/main" id="{F3CF8A46-A4EE-40F7-9B79-BA1FF8DD94A3}"/>
            </a:ext>
          </a:extLst>
        </xdr:cNvPr>
        <xdr:cNvSpPr/>
      </xdr:nvSpPr>
      <xdr:spPr>
        <a:xfrm>
          <a:off x="13096875" y="17423583"/>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161108</xdr:rowOff>
    </xdr:from>
    <xdr:to>
      <xdr:col>81</xdr:col>
      <xdr:colOff>50800</xdr:colOff>
      <xdr:row>107</xdr:row>
      <xdr:rowOff>19050</xdr:rowOff>
    </xdr:to>
    <xdr:cxnSp macro="">
      <xdr:nvCxnSpPr>
        <xdr:cNvPr id="870" name="直線コネクタ 869">
          <a:extLst>
            <a:ext uri="{FF2B5EF4-FFF2-40B4-BE49-F238E27FC236}">
              <a16:creationId xmlns:a16="http://schemas.microsoft.com/office/drawing/2014/main" id="{DD7E6721-66D0-4278-B4DF-2E53EF4B1FB1}"/>
            </a:ext>
          </a:extLst>
        </xdr:cNvPr>
        <xdr:cNvCxnSpPr/>
      </xdr:nvCxnSpPr>
      <xdr:spPr>
        <a:xfrm>
          <a:off x="13144500" y="17480733"/>
          <a:ext cx="790575" cy="2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77651</xdr:rowOff>
    </xdr:from>
    <xdr:to>
      <xdr:col>72</xdr:col>
      <xdr:colOff>38100</xdr:colOff>
      <xdr:row>107</xdr:row>
      <xdr:rowOff>7801</xdr:rowOff>
    </xdr:to>
    <xdr:sp macro="" textlink="">
      <xdr:nvSpPr>
        <xdr:cNvPr id="871" name="楕円 870">
          <a:extLst>
            <a:ext uri="{FF2B5EF4-FFF2-40B4-BE49-F238E27FC236}">
              <a16:creationId xmlns:a16="http://schemas.microsoft.com/office/drawing/2014/main" id="{958A1F7D-A541-4E57-ADEC-DF14E77D16FD}"/>
            </a:ext>
          </a:extLst>
        </xdr:cNvPr>
        <xdr:cNvSpPr/>
      </xdr:nvSpPr>
      <xdr:spPr>
        <a:xfrm>
          <a:off x="12296775" y="17394101"/>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128451</xdr:rowOff>
    </xdr:from>
    <xdr:to>
      <xdr:col>76</xdr:col>
      <xdr:colOff>114300</xdr:colOff>
      <xdr:row>106</xdr:row>
      <xdr:rowOff>161108</xdr:rowOff>
    </xdr:to>
    <xdr:cxnSp macro="">
      <xdr:nvCxnSpPr>
        <xdr:cNvPr id="872" name="直線コネクタ 871">
          <a:extLst>
            <a:ext uri="{FF2B5EF4-FFF2-40B4-BE49-F238E27FC236}">
              <a16:creationId xmlns:a16="http://schemas.microsoft.com/office/drawing/2014/main" id="{93E1A52F-BED7-46FC-BCB3-6D574A371402}"/>
            </a:ext>
          </a:extLst>
        </xdr:cNvPr>
        <xdr:cNvCxnSpPr/>
      </xdr:nvCxnSpPr>
      <xdr:spPr>
        <a:xfrm>
          <a:off x="12344400" y="17441726"/>
          <a:ext cx="800100" cy="39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49893</xdr:rowOff>
    </xdr:from>
    <xdr:to>
      <xdr:col>67</xdr:col>
      <xdr:colOff>101600</xdr:colOff>
      <xdr:row>106</xdr:row>
      <xdr:rowOff>151493</xdr:rowOff>
    </xdr:to>
    <xdr:sp macro="" textlink="">
      <xdr:nvSpPr>
        <xdr:cNvPr id="873" name="楕円 872">
          <a:extLst>
            <a:ext uri="{FF2B5EF4-FFF2-40B4-BE49-F238E27FC236}">
              <a16:creationId xmlns:a16="http://schemas.microsoft.com/office/drawing/2014/main" id="{6BDC74BF-7954-4E44-B7DF-E000F4E536BF}"/>
            </a:ext>
          </a:extLst>
        </xdr:cNvPr>
        <xdr:cNvSpPr/>
      </xdr:nvSpPr>
      <xdr:spPr>
        <a:xfrm>
          <a:off x="11487150" y="17363168"/>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100693</xdr:rowOff>
    </xdr:from>
    <xdr:to>
      <xdr:col>71</xdr:col>
      <xdr:colOff>177800</xdr:colOff>
      <xdr:row>106</xdr:row>
      <xdr:rowOff>128451</xdr:rowOff>
    </xdr:to>
    <xdr:cxnSp macro="">
      <xdr:nvCxnSpPr>
        <xdr:cNvPr id="874" name="直線コネクタ 873">
          <a:extLst>
            <a:ext uri="{FF2B5EF4-FFF2-40B4-BE49-F238E27FC236}">
              <a16:creationId xmlns:a16="http://schemas.microsoft.com/office/drawing/2014/main" id="{95E5EE94-31CF-4123-A020-22C6EC4CF673}"/>
            </a:ext>
          </a:extLst>
        </xdr:cNvPr>
        <xdr:cNvCxnSpPr/>
      </xdr:nvCxnSpPr>
      <xdr:spPr>
        <a:xfrm>
          <a:off x="11534775" y="17420318"/>
          <a:ext cx="809625" cy="2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70048</xdr:rowOff>
    </xdr:from>
    <xdr:ext cx="405111" cy="259045"/>
    <xdr:sp macro="" textlink="">
      <xdr:nvSpPr>
        <xdr:cNvPr id="875" name="n_1aveValue【庁舎】&#10;有形固定資産減価償却率">
          <a:extLst>
            <a:ext uri="{FF2B5EF4-FFF2-40B4-BE49-F238E27FC236}">
              <a16:creationId xmlns:a16="http://schemas.microsoft.com/office/drawing/2014/main" id="{16B4F933-E4D4-4329-ACD5-71EAAD72A447}"/>
            </a:ext>
          </a:extLst>
        </xdr:cNvPr>
        <xdr:cNvSpPr txBox="1"/>
      </xdr:nvSpPr>
      <xdr:spPr>
        <a:xfrm>
          <a:off x="13745219" y="1686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35758</xdr:rowOff>
    </xdr:from>
    <xdr:ext cx="405111" cy="259045"/>
    <xdr:sp macro="" textlink="">
      <xdr:nvSpPr>
        <xdr:cNvPr id="876" name="n_2aveValue【庁舎】&#10;有形固定資産減価償却率">
          <a:extLst>
            <a:ext uri="{FF2B5EF4-FFF2-40B4-BE49-F238E27FC236}">
              <a16:creationId xmlns:a16="http://schemas.microsoft.com/office/drawing/2014/main" id="{22933B9D-715D-4F45-9532-74417378B31F}"/>
            </a:ext>
          </a:extLst>
        </xdr:cNvPr>
        <xdr:cNvSpPr txBox="1"/>
      </xdr:nvSpPr>
      <xdr:spPr>
        <a:xfrm>
          <a:off x="12964169" y="16837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83111</xdr:rowOff>
    </xdr:from>
    <xdr:ext cx="405111" cy="259045"/>
    <xdr:sp macro="" textlink="">
      <xdr:nvSpPr>
        <xdr:cNvPr id="877" name="n_3aveValue【庁舎】&#10;有形固定資産減価償却率">
          <a:extLst>
            <a:ext uri="{FF2B5EF4-FFF2-40B4-BE49-F238E27FC236}">
              <a16:creationId xmlns:a16="http://schemas.microsoft.com/office/drawing/2014/main" id="{1E7398AE-BCBC-4735-A924-0639D43D2923}"/>
            </a:ext>
          </a:extLst>
        </xdr:cNvPr>
        <xdr:cNvSpPr txBox="1"/>
      </xdr:nvSpPr>
      <xdr:spPr>
        <a:xfrm>
          <a:off x="12164069" y="168883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37391</xdr:rowOff>
    </xdr:from>
    <xdr:ext cx="405111" cy="259045"/>
    <xdr:sp macro="" textlink="">
      <xdr:nvSpPr>
        <xdr:cNvPr id="878" name="n_4aveValue【庁舎】&#10;有形固定資産減価償却率">
          <a:extLst>
            <a:ext uri="{FF2B5EF4-FFF2-40B4-BE49-F238E27FC236}">
              <a16:creationId xmlns:a16="http://schemas.microsoft.com/office/drawing/2014/main" id="{77775289-B838-492D-8948-8408F6605275}"/>
            </a:ext>
          </a:extLst>
        </xdr:cNvPr>
        <xdr:cNvSpPr txBox="1"/>
      </xdr:nvSpPr>
      <xdr:spPr>
        <a:xfrm>
          <a:off x="11354444" y="16839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60977</xdr:rowOff>
    </xdr:from>
    <xdr:ext cx="405111" cy="259045"/>
    <xdr:sp macro="" textlink="">
      <xdr:nvSpPr>
        <xdr:cNvPr id="879" name="n_1mainValue【庁舎】&#10;有形固定資産減価償却率">
          <a:extLst>
            <a:ext uri="{FF2B5EF4-FFF2-40B4-BE49-F238E27FC236}">
              <a16:creationId xmlns:a16="http://schemas.microsoft.com/office/drawing/2014/main" id="{69022409-A170-4D0A-B0B4-ABD5C50B85CD}"/>
            </a:ext>
          </a:extLst>
        </xdr:cNvPr>
        <xdr:cNvSpPr txBox="1"/>
      </xdr:nvSpPr>
      <xdr:spPr>
        <a:xfrm>
          <a:off x="13745219" y="17552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31585</xdr:rowOff>
    </xdr:from>
    <xdr:ext cx="405111" cy="259045"/>
    <xdr:sp macro="" textlink="">
      <xdr:nvSpPr>
        <xdr:cNvPr id="880" name="n_2mainValue【庁舎】&#10;有形固定資産減価償却率">
          <a:extLst>
            <a:ext uri="{FF2B5EF4-FFF2-40B4-BE49-F238E27FC236}">
              <a16:creationId xmlns:a16="http://schemas.microsoft.com/office/drawing/2014/main" id="{DF1EAA35-2CDF-47F9-BBE8-ABEAAF876687}"/>
            </a:ext>
          </a:extLst>
        </xdr:cNvPr>
        <xdr:cNvSpPr txBox="1"/>
      </xdr:nvSpPr>
      <xdr:spPr>
        <a:xfrm>
          <a:off x="12964169" y="1751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170378</xdr:rowOff>
    </xdr:from>
    <xdr:ext cx="405111" cy="259045"/>
    <xdr:sp macro="" textlink="">
      <xdr:nvSpPr>
        <xdr:cNvPr id="881" name="n_3mainValue【庁舎】&#10;有形固定資産減価償却率">
          <a:extLst>
            <a:ext uri="{FF2B5EF4-FFF2-40B4-BE49-F238E27FC236}">
              <a16:creationId xmlns:a16="http://schemas.microsoft.com/office/drawing/2014/main" id="{8716D3AA-59D1-4716-88F2-EF5A71D0F4F8}"/>
            </a:ext>
          </a:extLst>
        </xdr:cNvPr>
        <xdr:cNvSpPr txBox="1"/>
      </xdr:nvSpPr>
      <xdr:spPr>
        <a:xfrm>
          <a:off x="12164069" y="17486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142620</xdr:rowOff>
    </xdr:from>
    <xdr:ext cx="405111" cy="259045"/>
    <xdr:sp macro="" textlink="">
      <xdr:nvSpPr>
        <xdr:cNvPr id="882" name="n_4mainValue【庁舎】&#10;有形固定資産減価償却率">
          <a:extLst>
            <a:ext uri="{FF2B5EF4-FFF2-40B4-BE49-F238E27FC236}">
              <a16:creationId xmlns:a16="http://schemas.microsoft.com/office/drawing/2014/main" id="{0FBC4E77-0DE0-4903-B6AB-B872757D42EB}"/>
            </a:ext>
          </a:extLst>
        </xdr:cNvPr>
        <xdr:cNvSpPr txBox="1"/>
      </xdr:nvSpPr>
      <xdr:spPr>
        <a:xfrm>
          <a:off x="11354444" y="17462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3" name="正方形/長方形 882">
          <a:extLst>
            <a:ext uri="{FF2B5EF4-FFF2-40B4-BE49-F238E27FC236}">
              <a16:creationId xmlns:a16="http://schemas.microsoft.com/office/drawing/2014/main" id="{99F1BE5F-8263-444B-A946-21FDA7B26E73}"/>
            </a:ext>
          </a:extLst>
        </xdr:cNvPr>
        <xdr:cNvSpPr/>
      </xdr:nvSpPr>
      <xdr:spPr>
        <a:xfrm>
          <a:off x="16459200" y="14763750"/>
          <a:ext cx="42672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4" name="正方形/長方形 883">
          <a:extLst>
            <a:ext uri="{FF2B5EF4-FFF2-40B4-BE49-F238E27FC236}">
              <a16:creationId xmlns:a16="http://schemas.microsoft.com/office/drawing/2014/main" id="{E38F6410-5C2A-4B31-85CE-50A9927C02DF}"/>
            </a:ext>
          </a:extLst>
        </xdr:cNvPr>
        <xdr:cNvSpPr/>
      </xdr:nvSpPr>
      <xdr:spPr>
        <a:xfrm>
          <a:off x="165830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5" name="正方形/長方形 884">
          <a:extLst>
            <a:ext uri="{FF2B5EF4-FFF2-40B4-BE49-F238E27FC236}">
              <a16:creationId xmlns:a16="http://schemas.microsoft.com/office/drawing/2014/main" id="{B8AB3E57-B2D1-41B0-8F28-033A65BFFBAF}"/>
            </a:ext>
          </a:extLst>
        </xdr:cNvPr>
        <xdr:cNvSpPr/>
      </xdr:nvSpPr>
      <xdr:spPr>
        <a:xfrm>
          <a:off x="165830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6" name="正方形/長方形 885">
          <a:extLst>
            <a:ext uri="{FF2B5EF4-FFF2-40B4-BE49-F238E27FC236}">
              <a16:creationId xmlns:a16="http://schemas.microsoft.com/office/drawing/2014/main" id="{8F3F2F38-CF15-4C91-AEFF-3F8AA721F67E}"/>
            </a:ext>
          </a:extLst>
        </xdr:cNvPr>
        <xdr:cNvSpPr/>
      </xdr:nvSpPr>
      <xdr:spPr>
        <a:xfrm>
          <a:off x="174879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87" name="正方形/長方形 886">
          <a:extLst>
            <a:ext uri="{FF2B5EF4-FFF2-40B4-BE49-F238E27FC236}">
              <a16:creationId xmlns:a16="http://schemas.microsoft.com/office/drawing/2014/main" id="{B865B847-98B4-4A53-B2CC-7BCD1526D355}"/>
            </a:ext>
          </a:extLst>
        </xdr:cNvPr>
        <xdr:cNvSpPr/>
      </xdr:nvSpPr>
      <xdr:spPr>
        <a:xfrm>
          <a:off x="174879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88" name="正方形/長方形 887">
          <a:extLst>
            <a:ext uri="{FF2B5EF4-FFF2-40B4-BE49-F238E27FC236}">
              <a16:creationId xmlns:a16="http://schemas.microsoft.com/office/drawing/2014/main" id="{5165297F-A195-4754-8E1B-B7D435F9695C}"/>
            </a:ext>
          </a:extLst>
        </xdr:cNvPr>
        <xdr:cNvSpPr/>
      </xdr:nvSpPr>
      <xdr:spPr>
        <a:xfrm>
          <a:off x="185166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89" name="正方形/長方形 888">
          <a:extLst>
            <a:ext uri="{FF2B5EF4-FFF2-40B4-BE49-F238E27FC236}">
              <a16:creationId xmlns:a16="http://schemas.microsoft.com/office/drawing/2014/main" id="{7F65A809-F389-435F-A824-20D53E1506CE}"/>
            </a:ext>
          </a:extLst>
        </xdr:cNvPr>
        <xdr:cNvSpPr/>
      </xdr:nvSpPr>
      <xdr:spPr>
        <a:xfrm>
          <a:off x="185166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0" name="正方形/長方形 889">
          <a:extLst>
            <a:ext uri="{FF2B5EF4-FFF2-40B4-BE49-F238E27FC236}">
              <a16:creationId xmlns:a16="http://schemas.microsoft.com/office/drawing/2014/main" id="{CAB8BB01-23CA-48F7-81C4-E4B04B68F866}"/>
            </a:ext>
          </a:extLst>
        </xdr:cNvPr>
        <xdr:cNvSpPr/>
      </xdr:nvSpPr>
      <xdr:spPr>
        <a:xfrm>
          <a:off x="16459200" y="1590675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1" name="テキスト ボックス 890">
          <a:extLst>
            <a:ext uri="{FF2B5EF4-FFF2-40B4-BE49-F238E27FC236}">
              <a16:creationId xmlns:a16="http://schemas.microsoft.com/office/drawing/2014/main" id="{B1A94839-806A-42DD-8822-15146865AE9D}"/>
            </a:ext>
          </a:extLst>
        </xdr:cNvPr>
        <xdr:cNvSpPr txBox="1"/>
      </xdr:nvSpPr>
      <xdr:spPr>
        <a:xfrm>
          <a:off x="16440150" y="157162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2" name="直線コネクタ 891">
          <a:extLst>
            <a:ext uri="{FF2B5EF4-FFF2-40B4-BE49-F238E27FC236}">
              <a16:creationId xmlns:a16="http://schemas.microsoft.com/office/drawing/2014/main" id="{509AB0C3-F0C8-402B-B972-BADD94396520}"/>
            </a:ext>
          </a:extLst>
        </xdr:cNvPr>
        <xdr:cNvCxnSpPr/>
      </xdr:nvCxnSpPr>
      <xdr:spPr>
        <a:xfrm>
          <a:off x="16459200" y="1819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93" name="直線コネクタ 892">
          <a:extLst>
            <a:ext uri="{FF2B5EF4-FFF2-40B4-BE49-F238E27FC236}">
              <a16:creationId xmlns:a16="http://schemas.microsoft.com/office/drawing/2014/main" id="{893CFF4A-7527-40B6-A16C-7169B2D005B7}"/>
            </a:ext>
          </a:extLst>
        </xdr:cNvPr>
        <xdr:cNvCxnSpPr/>
      </xdr:nvCxnSpPr>
      <xdr:spPr>
        <a:xfrm>
          <a:off x="16459200" y="1786617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94" name="テキスト ボックス 893">
          <a:extLst>
            <a:ext uri="{FF2B5EF4-FFF2-40B4-BE49-F238E27FC236}">
              <a16:creationId xmlns:a16="http://schemas.microsoft.com/office/drawing/2014/main" id="{9BF9C823-2A5E-47DD-A592-DBA9B872D52B}"/>
            </a:ext>
          </a:extLst>
        </xdr:cNvPr>
        <xdr:cNvSpPr txBox="1"/>
      </xdr:nvSpPr>
      <xdr:spPr>
        <a:xfrm>
          <a:off x="16052346" y="177271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95" name="直線コネクタ 894">
          <a:extLst>
            <a:ext uri="{FF2B5EF4-FFF2-40B4-BE49-F238E27FC236}">
              <a16:creationId xmlns:a16="http://schemas.microsoft.com/office/drawing/2014/main" id="{083A6E47-FA34-44F2-8982-B7FF98FEE51F}"/>
            </a:ext>
          </a:extLst>
        </xdr:cNvPr>
        <xdr:cNvCxnSpPr/>
      </xdr:nvCxnSpPr>
      <xdr:spPr>
        <a:xfrm>
          <a:off x="16459200" y="1753643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96" name="テキスト ボックス 895">
          <a:extLst>
            <a:ext uri="{FF2B5EF4-FFF2-40B4-BE49-F238E27FC236}">
              <a16:creationId xmlns:a16="http://schemas.microsoft.com/office/drawing/2014/main" id="{342A7B3A-1158-46CB-9CF1-61A308B47F73}"/>
            </a:ext>
          </a:extLst>
        </xdr:cNvPr>
        <xdr:cNvSpPr txBox="1"/>
      </xdr:nvSpPr>
      <xdr:spPr>
        <a:xfrm>
          <a:off x="16052346" y="174005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97" name="直線コネクタ 896">
          <a:extLst>
            <a:ext uri="{FF2B5EF4-FFF2-40B4-BE49-F238E27FC236}">
              <a16:creationId xmlns:a16="http://schemas.microsoft.com/office/drawing/2014/main" id="{60AE35A1-E98F-49C6-9729-5422309BADC3}"/>
            </a:ext>
          </a:extLst>
        </xdr:cNvPr>
        <xdr:cNvCxnSpPr/>
      </xdr:nvCxnSpPr>
      <xdr:spPr>
        <a:xfrm>
          <a:off x="16459200" y="1720986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98" name="テキスト ボックス 897">
          <a:extLst>
            <a:ext uri="{FF2B5EF4-FFF2-40B4-BE49-F238E27FC236}">
              <a16:creationId xmlns:a16="http://schemas.microsoft.com/office/drawing/2014/main" id="{4F44F46C-824E-412F-A85E-CA0271DAF6A5}"/>
            </a:ext>
          </a:extLst>
        </xdr:cNvPr>
        <xdr:cNvSpPr txBox="1"/>
      </xdr:nvSpPr>
      <xdr:spPr>
        <a:xfrm>
          <a:off x="16052346" y="170708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99" name="直線コネクタ 898">
          <a:extLst>
            <a:ext uri="{FF2B5EF4-FFF2-40B4-BE49-F238E27FC236}">
              <a16:creationId xmlns:a16="http://schemas.microsoft.com/office/drawing/2014/main" id="{6A5796E9-2274-495C-B56E-4D266582A259}"/>
            </a:ext>
          </a:extLst>
        </xdr:cNvPr>
        <xdr:cNvCxnSpPr/>
      </xdr:nvCxnSpPr>
      <xdr:spPr>
        <a:xfrm>
          <a:off x="16459200" y="168896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0" name="テキスト ボックス 899">
          <a:extLst>
            <a:ext uri="{FF2B5EF4-FFF2-40B4-BE49-F238E27FC236}">
              <a16:creationId xmlns:a16="http://schemas.microsoft.com/office/drawing/2014/main" id="{164B16A4-1807-48EE-8D66-23EC2290AF40}"/>
            </a:ext>
          </a:extLst>
        </xdr:cNvPr>
        <xdr:cNvSpPr txBox="1"/>
      </xdr:nvSpPr>
      <xdr:spPr>
        <a:xfrm>
          <a:off x="16052346" y="167442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1" name="直線コネクタ 900">
          <a:extLst>
            <a:ext uri="{FF2B5EF4-FFF2-40B4-BE49-F238E27FC236}">
              <a16:creationId xmlns:a16="http://schemas.microsoft.com/office/drawing/2014/main" id="{9705509C-5614-4687-8142-51781ECF5FFB}"/>
            </a:ext>
          </a:extLst>
        </xdr:cNvPr>
        <xdr:cNvCxnSpPr/>
      </xdr:nvCxnSpPr>
      <xdr:spPr>
        <a:xfrm>
          <a:off x="16459200" y="1656306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2" name="テキスト ボックス 901">
          <a:extLst>
            <a:ext uri="{FF2B5EF4-FFF2-40B4-BE49-F238E27FC236}">
              <a16:creationId xmlns:a16="http://schemas.microsoft.com/office/drawing/2014/main" id="{C9B8D043-77E9-41DF-8F6B-6EB0862F7A9D}"/>
            </a:ext>
          </a:extLst>
        </xdr:cNvPr>
        <xdr:cNvSpPr txBox="1"/>
      </xdr:nvSpPr>
      <xdr:spPr>
        <a:xfrm>
          <a:off x="16052346" y="164144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03" name="直線コネクタ 902">
          <a:extLst>
            <a:ext uri="{FF2B5EF4-FFF2-40B4-BE49-F238E27FC236}">
              <a16:creationId xmlns:a16="http://schemas.microsoft.com/office/drawing/2014/main" id="{7806538A-ECC3-43DF-B2C4-388CFB1BD457}"/>
            </a:ext>
          </a:extLst>
        </xdr:cNvPr>
        <xdr:cNvCxnSpPr/>
      </xdr:nvCxnSpPr>
      <xdr:spPr>
        <a:xfrm>
          <a:off x="16459200" y="1623332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04" name="テキスト ボックス 903">
          <a:extLst>
            <a:ext uri="{FF2B5EF4-FFF2-40B4-BE49-F238E27FC236}">
              <a16:creationId xmlns:a16="http://schemas.microsoft.com/office/drawing/2014/main" id="{22B6D429-7FC5-41FB-A018-4421083F65D2}"/>
            </a:ext>
          </a:extLst>
        </xdr:cNvPr>
        <xdr:cNvSpPr txBox="1"/>
      </xdr:nvSpPr>
      <xdr:spPr>
        <a:xfrm>
          <a:off x="16052346" y="160879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5" name="直線コネクタ 904">
          <a:extLst>
            <a:ext uri="{FF2B5EF4-FFF2-40B4-BE49-F238E27FC236}">
              <a16:creationId xmlns:a16="http://schemas.microsoft.com/office/drawing/2014/main" id="{54795093-5806-4E92-9778-F20F7DD4C7BD}"/>
            </a:ext>
          </a:extLst>
        </xdr:cNvPr>
        <xdr:cNvCxnSpPr/>
      </xdr:nvCxnSpPr>
      <xdr:spPr>
        <a:xfrm>
          <a:off x="16459200" y="1590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6" name="テキスト ボックス 905">
          <a:extLst>
            <a:ext uri="{FF2B5EF4-FFF2-40B4-BE49-F238E27FC236}">
              <a16:creationId xmlns:a16="http://schemas.microsoft.com/office/drawing/2014/main" id="{2A28FA2C-B2DF-4CF1-B765-367756145903}"/>
            </a:ext>
          </a:extLst>
        </xdr:cNvPr>
        <xdr:cNvSpPr txBox="1"/>
      </xdr:nvSpPr>
      <xdr:spPr>
        <a:xfrm>
          <a:off x="16052346" y="15761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7" name="【庁舎】&#10;一人当たり面積グラフ枠">
          <a:extLst>
            <a:ext uri="{FF2B5EF4-FFF2-40B4-BE49-F238E27FC236}">
              <a16:creationId xmlns:a16="http://schemas.microsoft.com/office/drawing/2014/main" id="{A902936E-636F-4BE8-BB77-C03A280EE904}"/>
            </a:ext>
          </a:extLst>
        </xdr:cNvPr>
        <xdr:cNvSpPr/>
      </xdr:nvSpPr>
      <xdr:spPr>
        <a:xfrm>
          <a:off x="16459200" y="1590675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77832</xdr:rowOff>
    </xdr:from>
    <xdr:to>
      <xdr:col>116</xdr:col>
      <xdr:colOff>62864</xdr:colOff>
      <xdr:row>108</xdr:row>
      <xdr:rowOff>53339</xdr:rowOff>
    </xdr:to>
    <xdr:cxnSp macro="">
      <xdr:nvCxnSpPr>
        <xdr:cNvPr id="908" name="直線コネクタ 907">
          <a:extLst>
            <a:ext uri="{FF2B5EF4-FFF2-40B4-BE49-F238E27FC236}">
              <a16:creationId xmlns:a16="http://schemas.microsoft.com/office/drawing/2014/main" id="{8A15CF6A-74FF-4549-8D27-EE6797333BFB}"/>
            </a:ext>
          </a:extLst>
        </xdr:cNvPr>
        <xdr:cNvCxnSpPr/>
      </xdr:nvCxnSpPr>
      <xdr:spPr>
        <a:xfrm flipV="1">
          <a:off x="19954239" y="16365582"/>
          <a:ext cx="0" cy="1343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57166</xdr:rowOff>
    </xdr:from>
    <xdr:ext cx="469744" cy="259045"/>
    <xdr:sp macro="" textlink="">
      <xdr:nvSpPr>
        <xdr:cNvPr id="909" name="【庁舎】&#10;一人当たり面積最小値テキスト">
          <a:extLst>
            <a:ext uri="{FF2B5EF4-FFF2-40B4-BE49-F238E27FC236}">
              <a16:creationId xmlns:a16="http://schemas.microsoft.com/office/drawing/2014/main" id="{ED362C8B-2EC4-42F4-A0CC-FF1F87988B87}"/>
            </a:ext>
          </a:extLst>
        </xdr:cNvPr>
        <xdr:cNvSpPr txBox="1"/>
      </xdr:nvSpPr>
      <xdr:spPr>
        <a:xfrm>
          <a:off x="19992975" y="17716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53339</xdr:rowOff>
    </xdr:from>
    <xdr:to>
      <xdr:col>116</xdr:col>
      <xdr:colOff>152400</xdr:colOff>
      <xdr:row>108</xdr:row>
      <xdr:rowOff>53339</xdr:rowOff>
    </xdr:to>
    <xdr:cxnSp macro="">
      <xdr:nvCxnSpPr>
        <xdr:cNvPr id="910" name="直線コネクタ 909">
          <a:extLst>
            <a:ext uri="{FF2B5EF4-FFF2-40B4-BE49-F238E27FC236}">
              <a16:creationId xmlns:a16="http://schemas.microsoft.com/office/drawing/2014/main" id="{861BFF59-4CAC-4A2F-A2FB-5CD7BDF96B4B}"/>
            </a:ext>
          </a:extLst>
        </xdr:cNvPr>
        <xdr:cNvCxnSpPr/>
      </xdr:nvCxnSpPr>
      <xdr:spPr>
        <a:xfrm>
          <a:off x="19878675" y="1770951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24509</xdr:rowOff>
    </xdr:from>
    <xdr:ext cx="469744" cy="259045"/>
    <xdr:sp macro="" textlink="">
      <xdr:nvSpPr>
        <xdr:cNvPr id="911" name="【庁舎】&#10;一人当たり面積最大値テキスト">
          <a:extLst>
            <a:ext uri="{FF2B5EF4-FFF2-40B4-BE49-F238E27FC236}">
              <a16:creationId xmlns:a16="http://schemas.microsoft.com/office/drawing/2014/main" id="{237077EC-16CC-4DFC-92B0-E8F262EDDF43}"/>
            </a:ext>
          </a:extLst>
        </xdr:cNvPr>
        <xdr:cNvSpPr txBox="1"/>
      </xdr:nvSpPr>
      <xdr:spPr>
        <a:xfrm>
          <a:off x="19992975" y="1614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77832</xdr:rowOff>
    </xdr:from>
    <xdr:to>
      <xdr:col>116</xdr:col>
      <xdr:colOff>152400</xdr:colOff>
      <xdr:row>100</xdr:row>
      <xdr:rowOff>77832</xdr:rowOff>
    </xdr:to>
    <xdr:cxnSp macro="">
      <xdr:nvCxnSpPr>
        <xdr:cNvPr id="912" name="直線コネクタ 911">
          <a:extLst>
            <a:ext uri="{FF2B5EF4-FFF2-40B4-BE49-F238E27FC236}">
              <a16:creationId xmlns:a16="http://schemas.microsoft.com/office/drawing/2014/main" id="{5F44DA6A-CE77-4ADD-9DA2-95632FD7B812}"/>
            </a:ext>
          </a:extLst>
        </xdr:cNvPr>
        <xdr:cNvCxnSpPr/>
      </xdr:nvCxnSpPr>
      <xdr:spPr>
        <a:xfrm>
          <a:off x="19878675" y="1636558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65876</xdr:rowOff>
    </xdr:from>
    <xdr:ext cx="469744" cy="259045"/>
    <xdr:sp macro="" textlink="">
      <xdr:nvSpPr>
        <xdr:cNvPr id="913" name="【庁舎】&#10;一人当たり面積平均値テキスト">
          <a:extLst>
            <a:ext uri="{FF2B5EF4-FFF2-40B4-BE49-F238E27FC236}">
              <a16:creationId xmlns:a16="http://schemas.microsoft.com/office/drawing/2014/main" id="{90E7E597-B944-4BF8-96E6-2ED609B77FB8}"/>
            </a:ext>
          </a:extLst>
        </xdr:cNvPr>
        <xdr:cNvSpPr txBox="1"/>
      </xdr:nvSpPr>
      <xdr:spPr>
        <a:xfrm>
          <a:off x="19992975" y="173855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87449</xdr:rowOff>
    </xdr:from>
    <xdr:to>
      <xdr:col>116</xdr:col>
      <xdr:colOff>114300</xdr:colOff>
      <xdr:row>107</xdr:row>
      <xdr:rowOff>17599</xdr:rowOff>
    </xdr:to>
    <xdr:sp macro="" textlink="">
      <xdr:nvSpPr>
        <xdr:cNvPr id="914" name="フローチャート: 判断 913">
          <a:extLst>
            <a:ext uri="{FF2B5EF4-FFF2-40B4-BE49-F238E27FC236}">
              <a16:creationId xmlns:a16="http://schemas.microsoft.com/office/drawing/2014/main" id="{E4C7F754-A102-4EED-A67E-39405122A4B5}"/>
            </a:ext>
          </a:extLst>
        </xdr:cNvPr>
        <xdr:cNvSpPr/>
      </xdr:nvSpPr>
      <xdr:spPr>
        <a:xfrm>
          <a:off x="19897725" y="17400724"/>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79284</xdr:rowOff>
    </xdr:from>
    <xdr:to>
      <xdr:col>112</xdr:col>
      <xdr:colOff>38100</xdr:colOff>
      <xdr:row>107</xdr:row>
      <xdr:rowOff>9434</xdr:rowOff>
    </xdr:to>
    <xdr:sp macro="" textlink="">
      <xdr:nvSpPr>
        <xdr:cNvPr id="915" name="フローチャート: 判断 914">
          <a:extLst>
            <a:ext uri="{FF2B5EF4-FFF2-40B4-BE49-F238E27FC236}">
              <a16:creationId xmlns:a16="http://schemas.microsoft.com/office/drawing/2014/main" id="{15704C94-6CB1-43C3-B80B-41F56CC6C48E}"/>
            </a:ext>
          </a:extLst>
        </xdr:cNvPr>
        <xdr:cNvSpPr/>
      </xdr:nvSpPr>
      <xdr:spPr>
        <a:xfrm>
          <a:off x="19154775" y="17395734"/>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84182</xdr:rowOff>
    </xdr:from>
    <xdr:to>
      <xdr:col>107</xdr:col>
      <xdr:colOff>101600</xdr:colOff>
      <xdr:row>107</xdr:row>
      <xdr:rowOff>14332</xdr:rowOff>
    </xdr:to>
    <xdr:sp macro="" textlink="">
      <xdr:nvSpPr>
        <xdr:cNvPr id="916" name="フローチャート: 判断 915">
          <a:extLst>
            <a:ext uri="{FF2B5EF4-FFF2-40B4-BE49-F238E27FC236}">
              <a16:creationId xmlns:a16="http://schemas.microsoft.com/office/drawing/2014/main" id="{172724A9-8B45-4648-AB38-F849466AF0D0}"/>
            </a:ext>
          </a:extLst>
        </xdr:cNvPr>
        <xdr:cNvSpPr/>
      </xdr:nvSpPr>
      <xdr:spPr>
        <a:xfrm>
          <a:off x="18345150" y="1740380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102144</xdr:rowOff>
    </xdr:from>
    <xdr:to>
      <xdr:col>102</xdr:col>
      <xdr:colOff>165100</xdr:colOff>
      <xdr:row>107</xdr:row>
      <xdr:rowOff>32294</xdr:rowOff>
    </xdr:to>
    <xdr:sp macro="" textlink="">
      <xdr:nvSpPr>
        <xdr:cNvPr id="917" name="フローチャート: 判断 916">
          <a:extLst>
            <a:ext uri="{FF2B5EF4-FFF2-40B4-BE49-F238E27FC236}">
              <a16:creationId xmlns:a16="http://schemas.microsoft.com/office/drawing/2014/main" id="{03AA53F3-3321-4A2F-A567-35A7785351E5}"/>
            </a:ext>
          </a:extLst>
        </xdr:cNvPr>
        <xdr:cNvSpPr/>
      </xdr:nvSpPr>
      <xdr:spPr>
        <a:xfrm>
          <a:off x="17554575" y="1742176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59689</xdr:rowOff>
    </xdr:from>
    <xdr:to>
      <xdr:col>98</xdr:col>
      <xdr:colOff>38100</xdr:colOff>
      <xdr:row>106</xdr:row>
      <xdr:rowOff>161289</xdr:rowOff>
    </xdr:to>
    <xdr:sp macro="" textlink="">
      <xdr:nvSpPr>
        <xdr:cNvPr id="918" name="フローチャート: 判断 917">
          <a:extLst>
            <a:ext uri="{FF2B5EF4-FFF2-40B4-BE49-F238E27FC236}">
              <a16:creationId xmlns:a16="http://schemas.microsoft.com/office/drawing/2014/main" id="{87173122-F66E-4733-A4C0-D574DC5C726B}"/>
            </a:ext>
          </a:extLst>
        </xdr:cNvPr>
        <xdr:cNvSpPr/>
      </xdr:nvSpPr>
      <xdr:spPr>
        <a:xfrm>
          <a:off x="16754475" y="17376139"/>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19" name="テキスト ボックス 918">
          <a:extLst>
            <a:ext uri="{FF2B5EF4-FFF2-40B4-BE49-F238E27FC236}">
              <a16:creationId xmlns:a16="http://schemas.microsoft.com/office/drawing/2014/main" id="{F5034400-C1F4-4509-882C-0E7C41BC3FBC}"/>
            </a:ext>
          </a:extLst>
        </xdr:cNvPr>
        <xdr:cNvSpPr txBox="1"/>
      </xdr:nvSpPr>
      <xdr:spPr>
        <a:xfrm>
          <a:off x="197834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0" name="テキスト ボックス 919">
          <a:extLst>
            <a:ext uri="{FF2B5EF4-FFF2-40B4-BE49-F238E27FC236}">
              <a16:creationId xmlns:a16="http://schemas.microsoft.com/office/drawing/2014/main" id="{F3E26728-1051-4112-8B75-5324D141FA25}"/>
            </a:ext>
          </a:extLst>
        </xdr:cNvPr>
        <xdr:cNvSpPr txBox="1"/>
      </xdr:nvSpPr>
      <xdr:spPr>
        <a:xfrm>
          <a:off x="190309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1" name="テキスト ボックス 920">
          <a:extLst>
            <a:ext uri="{FF2B5EF4-FFF2-40B4-BE49-F238E27FC236}">
              <a16:creationId xmlns:a16="http://schemas.microsoft.com/office/drawing/2014/main" id="{557C3EB1-BA91-4828-B5CB-15A3C6467CCA}"/>
            </a:ext>
          </a:extLst>
        </xdr:cNvPr>
        <xdr:cNvSpPr txBox="1"/>
      </xdr:nvSpPr>
      <xdr:spPr>
        <a:xfrm>
          <a:off x="182213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5BD6241C-4BCE-4FA9-8A69-FB5CA88CD1B9}"/>
            </a:ext>
          </a:extLst>
        </xdr:cNvPr>
        <xdr:cNvSpPr txBox="1"/>
      </xdr:nvSpPr>
      <xdr:spPr>
        <a:xfrm>
          <a:off x="174307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2D9EFB47-A3DD-4625-9AF3-6EB005FDD3C7}"/>
            </a:ext>
          </a:extLst>
        </xdr:cNvPr>
        <xdr:cNvSpPr txBox="1"/>
      </xdr:nvSpPr>
      <xdr:spPr>
        <a:xfrm>
          <a:off x="166306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144599</xdr:rowOff>
    </xdr:from>
    <xdr:to>
      <xdr:col>116</xdr:col>
      <xdr:colOff>114300</xdr:colOff>
      <xdr:row>105</xdr:row>
      <xdr:rowOff>74749</xdr:rowOff>
    </xdr:to>
    <xdr:sp macro="" textlink="">
      <xdr:nvSpPr>
        <xdr:cNvPr id="924" name="楕円 923">
          <a:extLst>
            <a:ext uri="{FF2B5EF4-FFF2-40B4-BE49-F238E27FC236}">
              <a16:creationId xmlns:a16="http://schemas.microsoft.com/office/drawing/2014/main" id="{AEF6100F-BF48-4102-8AFD-B60AD6ABF7EF}"/>
            </a:ext>
          </a:extLst>
        </xdr:cNvPr>
        <xdr:cNvSpPr/>
      </xdr:nvSpPr>
      <xdr:spPr>
        <a:xfrm>
          <a:off x="19897725" y="17114974"/>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167476</xdr:rowOff>
    </xdr:from>
    <xdr:ext cx="469744" cy="259045"/>
    <xdr:sp macro="" textlink="">
      <xdr:nvSpPr>
        <xdr:cNvPr id="925" name="【庁舎】&#10;一人当たり面積該当値テキスト">
          <a:extLst>
            <a:ext uri="{FF2B5EF4-FFF2-40B4-BE49-F238E27FC236}">
              <a16:creationId xmlns:a16="http://schemas.microsoft.com/office/drawing/2014/main" id="{DAB7D9DA-CEC8-487D-96C9-A2C98449827B}"/>
            </a:ext>
          </a:extLst>
        </xdr:cNvPr>
        <xdr:cNvSpPr txBox="1"/>
      </xdr:nvSpPr>
      <xdr:spPr>
        <a:xfrm>
          <a:off x="19992975" y="16966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85816</xdr:rowOff>
    </xdr:from>
    <xdr:to>
      <xdr:col>112</xdr:col>
      <xdr:colOff>38100</xdr:colOff>
      <xdr:row>106</xdr:row>
      <xdr:rowOff>15966</xdr:rowOff>
    </xdr:to>
    <xdr:sp macro="" textlink="">
      <xdr:nvSpPr>
        <xdr:cNvPr id="926" name="楕円 925">
          <a:extLst>
            <a:ext uri="{FF2B5EF4-FFF2-40B4-BE49-F238E27FC236}">
              <a16:creationId xmlns:a16="http://schemas.microsoft.com/office/drawing/2014/main" id="{F3792E33-E901-4EDA-83E5-6869D2E7F4A3}"/>
            </a:ext>
          </a:extLst>
        </xdr:cNvPr>
        <xdr:cNvSpPr/>
      </xdr:nvSpPr>
      <xdr:spPr>
        <a:xfrm>
          <a:off x="19154775" y="17227641"/>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23949</xdr:rowOff>
    </xdr:from>
    <xdr:to>
      <xdr:col>116</xdr:col>
      <xdr:colOff>63500</xdr:colOff>
      <xdr:row>105</xdr:row>
      <xdr:rowOff>136616</xdr:rowOff>
    </xdr:to>
    <xdr:cxnSp macro="">
      <xdr:nvCxnSpPr>
        <xdr:cNvPr id="927" name="直線コネクタ 926">
          <a:extLst>
            <a:ext uri="{FF2B5EF4-FFF2-40B4-BE49-F238E27FC236}">
              <a16:creationId xmlns:a16="http://schemas.microsoft.com/office/drawing/2014/main" id="{C224F8C8-A323-456C-A935-0CAE29B29612}"/>
            </a:ext>
          </a:extLst>
        </xdr:cNvPr>
        <xdr:cNvCxnSpPr/>
      </xdr:nvCxnSpPr>
      <xdr:spPr>
        <a:xfrm flipV="1">
          <a:off x="19202400" y="17172124"/>
          <a:ext cx="752475" cy="11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87449</xdr:rowOff>
    </xdr:from>
    <xdr:to>
      <xdr:col>107</xdr:col>
      <xdr:colOff>101600</xdr:colOff>
      <xdr:row>106</xdr:row>
      <xdr:rowOff>17599</xdr:rowOff>
    </xdr:to>
    <xdr:sp macro="" textlink="">
      <xdr:nvSpPr>
        <xdr:cNvPr id="928" name="楕円 927">
          <a:extLst>
            <a:ext uri="{FF2B5EF4-FFF2-40B4-BE49-F238E27FC236}">
              <a16:creationId xmlns:a16="http://schemas.microsoft.com/office/drawing/2014/main" id="{4DC78F20-FAEF-4404-96C5-E6544FA7C410}"/>
            </a:ext>
          </a:extLst>
        </xdr:cNvPr>
        <xdr:cNvSpPr/>
      </xdr:nvSpPr>
      <xdr:spPr>
        <a:xfrm>
          <a:off x="18345150" y="17229274"/>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136616</xdr:rowOff>
    </xdr:from>
    <xdr:to>
      <xdr:col>111</xdr:col>
      <xdr:colOff>177800</xdr:colOff>
      <xdr:row>105</xdr:row>
      <xdr:rowOff>138249</xdr:rowOff>
    </xdr:to>
    <xdr:cxnSp macro="">
      <xdr:nvCxnSpPr>
        <xdr:cNvPr id="929" name="直線コネクタ 928">
          <a:extLst>
            <a:ext uri="{FF2B5EF4-FFF2-40B4-BE49-F238E27FC236}">
              <a16:creationId xmlns:a16="http://schemas.microsoft.com/office/drawing/2014/main" id="{FBCC6D77-FC3F-472A-8470-BF602A6E2216}"/>
            </a:ext>
          </a:extLst>
        </xdr:cNvPr>
        <xdr:cNvCxnSpPr/>
      </xdr:nvCxnSpPr>
      <xdr:spPr>
        <a:xfrm flipV="1">
          <a:off x="18392775" y="17284791"/>
          <a:ext cx="809625"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87449</xdr:rowOff>
    </xdr:from>
    <xdr:to>
      <xdr:col>102</xdr:col>
      <xdr:colOff>165100</xdr:colOff>
      <xdr:row>106</xdr:row>
      <xdr:rowOff>17599</xdr:rowOff>
    </xdr:to>
    <xdr:sp macro="" textlink="">
      <xdr:nvSpPr>
        <xdr:cNvPr id="930" name="楕円 929">
          <a:extLst>
            <a:ext uri="{FF2B5EF4-FFF2-40B4-BE49-F238E27FC236}">
              <a16:creationId xmlns:a16="http://schemas.microsoft.com/office/drawing/2014/main" id="{9C552EEA-8680-4A91-8F28-7849F2B65313}"/>
            </a:ext>
          </a:extLst>
        </xdr:cNvPr>
        <xdr:cNvSpPr/>
      </xdr:nvSpPr>
      <xdr:spPr>
        <a:xfrm>
          <a:off x="17554575" y="17229274"/>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138249</xdr:rowOff>
    </xdr:from>
    <xdr:to>
      <xdr:col>107</xdr:col>
      <xdr:colOff>50800</xdr:colOff>
      <xdr:row>105</xdr:row>
      <xdr:rowOff>138249</xdr:rowOff>
    </xdr:to>
    <xdr:cxnSp macro="">
      <xdr:nvCxnSpPr>
        <xdr:cNvPr id="931" name="直線コネクタ 930">
          <a:extLst>
            <a:ext uri="{FF2B5EF4-FFF2-40B4-BE49-F238E27FC236}">
              <a16:creationId xmlns:a16="http://schemas.microsoft.com/office/drawing/2014/main" id="{C51FBCB7-93DE-4885-AF16-20EEF1A55EC4}"/>
            </a:ext>
          </a:extLst>
        </xdr:cNvPr>
        <xdr:cNvCxnSpPr/>
      </xdr:nvCxnSpPr>
      <xdr:spPr>
        <a:xfrm>
          <a:off x="17602200" y="17286424"/>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84182</xdr:rowOff>
    </xdr:from>
    <xdr:to>
      <xdr:col>98</xdr:col>
      <xdr:colOff>38100</xdr:colOff>
      <xdr:row>106</xdr:row>
      <xdr:rowOff>14332</xdr:rowOff>
    </xdr:to>
    <xdr:sp macro="" textlink="">
      <xdr:nvSpPr>
        <xdr:cNvPr id="932" name="楕円 931">
          <a:extLst>
            <a:ext uri="{FF2B5EF4-FFF2-40B4-BE49-F238E27FC236}">
              <a16:creationId xmlns:a16="http://schemas.microsoft.com/office/drawing/2014/main" id="{53E13CA3-55A7-4148-99A2-146E8639A1B7}"/>
            </a:ext>
          </a:extLst>
        </xdr:cNvPr>
        <xdr:cNvSpPr/>
      </xdr:nvSpPr>
      <xdr:spPr>
        <a:xfrm>
          <a:off x="16754475" y="1723235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134982</xdr:rowOff>
    </xdr:from>
    <xdr:to>
      <xdr:col>102</xdr:col>
      <xdr:colOff>114300</xdr:colOff>
      <xdr:row>105</xdr:row>
      <xdr:rowOff>138249</xdr:rowOff>
    </xdr:to>
    <xdr:cxnSp macro="">
      <xdr:nvCxnSpPr>
        <xdr:cNvPr id="933" name="直線コネクタ 932">
          <a:extLst>
            <a:ext uri="{FF2B5EF4-FFF2-40B4-BE49-F238E27FC236}">
              <a16:creationId xmlns:a16="http://schemas.microsoft.com/office/drawing/2014/main" id="{E4D9F2EB-7C3C-4542-9FA6-AF28C106D9A9}"/>
            </a:ext>
          </a:extLst>
        </xdr:cNvPr>
        <xdr:cNvCxnSpPr/>
      </xdr:nvCxnSpPr>
      <xdr:spPr>
        <a:xfrm>
          <a:off x="16802100" y="17279982"/>
          <a:ext cx="800100" cy="6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561</xdr:rowOff>
    </xdr:from>
    <xdr:ext cx="469744" cy="259045"/>
    <xdr:sp macro="" textlink="">
      <xdr:nvSpPr>
        <xdr:cNvPr id="934" name="n_1aveValue【庁舎】&#10;一人当たり面積">
          <a:extLst>
            <a:ext uri="{FF2B5EF4-FFF2-40B4-BE49-F238E27FC236}">
              <a16:creationId xmlns:a16="http://schemas.microsoft.com/office/drawing/2014/main" id="{FE6B398D-BC31-4DA9-BED4-04258AC34249}"/>
            </a:ext>
          </a:extLst>
        </xdr:cNvPr>
        <xdr:cNvSpPr txBox="1"/>
      </xdr:nvSpPr>
      <xdr:spPr>
        <a:xfrm>
          <a:off x="18983402" y="17488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5459</xdr:rowOff>
    </xdr:from>
    <xdr:ext cx="469744" cy="259045"/>
    <xdr:sp macro="" textlink="">
      <xdr:nvSpPr>
        <xdr:cNvPr id="935" name="n_2aveValue【庁舎】&#10;一人当たり面積">
          <a:extLst>
            <a:ext uri="{FF2B5EF4-FFF2-40B4-BE49-F238E27FC236}">
              <a16:creationId xmlns:a16="http://schemas.microsoft.com/office/drawing/2014/main" id="{79F828BD-5825-4A3A-98CF-C02E545D42D6}"/>
            </a:ext>
          </a:extLst>
        </xdr:cNvPr>
        <xdr:cNvSpPr txBox="1"/>
      </xdr:nvSpPr>
      <xdr:spPr>
        <a:xfrm>
          <a:off x="18183302" y="17496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23421</xdr:rowOff>
    </xdr:from>
    <xdr:ext cx="469744" cy="259045"/>
    <xdr:sp macro="" textlink="">
      <xdr:nvSpPr>
        <xdr:cNvPr id="936" name="n_3aveValue【庁舎】&#10;一人当たり面積">
          <a:extLst>
            <a:ext uri="{FF2B5EF4-FFF2-40B4-BE49-F238E27FC236}">
              <a16:creationId xmlns:a16="http://schemas.microsoft.com/office/drawing/2014/main" id="{3A951E78-F1CB-4C45-8E57-C44D8A8219EF}"/>
            </a:ext>
          </a:extLst>
        </xdr:cNvPr>
        <xdr:cNvSpPr txBox="1"/>
      </xdr:nvSpPr>
      <xdr:spPr>
        <a:xfrm>
          <a:off x="17383202" y="17514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152416</xdr:rowOff>
    </xdr:from>
    <xdr:ext cx="469744" cy="259045"/>
    <xdr:sp macro="" textlink="">
      <xdr:nvSpPr>
        <xdr:cNvPr id="937" name="n_4aveValue【庁舎】&#10;一人当たり面積">
          <a:extLst>
            <a:ext uri="{FF2B5EF4-FFF2-40B4-BE49-F238E27FC236}">
              <a16:creationId xmlns:a16="http://schemas.microsoft.com/office/drawing/2014/main" id="{414FFA5F-FCDF-405B-8847-1EDF19BCE555}"/>
            </a:ext>
          </a:extLst>
        </xdr:cNvPr>
        <xdr:cNvSpPr txBox="1"/>
      </xdr:nvSpPr>
      <xdr:spPr>
        <a:xfrm>
          <a:off x="16592627" y="17468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32493</xdr:rowOff>
    </xdr:from>
    <xdr:ext cx="469744" cy="259045"/>
    <xdr:sp macro="" textlink="">
      <xdr:nvSpPr>
        <xdr:cNvPr id="938" name="n_1mainValue【庁舎】&#10;一人当たり面積">
          <a:extLst>
            <a:ext uri="{FF2B5EF4-FFF2-40B4-BE49-F238E27FC236}">
              <a16:creationId xmlns:a16="http://schemas.microsoft.com/office/drawing/2014/main" id="{09110747-0821-47CB-AFE8-1D4C0DC04450}"/>
            </a:ext>
          </a:extLst>
        </xdr:cNvPr>
        <xdr:cNvSpPr txBox="1"/>
      </xdr:nvSpPr>
      <xdr:spPr>
        <a:xfrm>
          <a:off x="18983402" y="17002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34126</xdr:rowOff>
    </xdr:from>
    <xdr:ext cx="469744" cy="259045"/>
    <xdr:sp macro="" textlink="">
      <xdr:nvSpPr>
        <xdr:cNvPr id="939" name="n_2mainValue【庁舎】&#10;一人当たり面積">
          <a:extLst>
            <a:ext uri="{FF2B5EF4-FFF2-40B4-BE49-F238E27FC236}">
              <a16:creationId xmlns:a16="http://schemas.microsoft.com/office/drawing/2014/main" id="{AF794837-9C88-41F9-8304-226F5592E7FA}"/>
            </a:ext>
          </a:extLst>
        </xdr:cNvPr>
        <xdr:cNvSpPr txBox="1"/>
      </xdr:nvSpPr>
      <xdr:spPr>
        <a:xfrm>
          <a:off x="18183302" y="1700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34126</xdr:rowOff>
    </xdr:from>
    <xdr:ext cx="469744" cy="259045"/>
    <xdr:sp macro="" textlink="">
      <xdr:nvSpPr>
        <xdr:cNvPr id="940" name="n_3mainValue【庁舎】&#10;一人当たり面積">
          <a:extLst>
            <a:ext uri="{FF2B5EF4-FFF2-40B4-BE49-F238E27FC236}">
              <a16:creationId xmlns:a16="http://schemas.microsoft.com/office/drawing/2014/main" id="{D1BA0893-8612-4841-9CAA-5F7C9FA67C63}"/>
            </a:ext>
          </a:extLst>
        </xdr:cNvPr>
        <xdr:cNvSpPr txBox="1"/>
      </xdr:nvSpPr>
      <xdr:spPr>
        <a:xfrm>
          <a:off x="17383202" y="1700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30859</xdr:rowOff>
    </xdr:from>
    <xdr:ext cx="469744" cy="259045"/>
    <xdr:sp macro="" textlink="">
      <xdr:nvSpPr>
        <xdr:cNvPr id="941" name="n_4mainValue【庁舎】&#10;一人当たり面積">
          <a:extLst>
            <a:ext uri="{FF2B5EF4-FFF2-40B4-BE49-F238E27FC236}">
              <a16:creationId xmlns:a16="http://schemas.microsoft.com/office/drawing/2014/main" id="{3140E53D-AAA6-4E39-9FE4-C96FEBF55469}"/>
            </a:ext>
          </a:extLst>
        </xdr:cNvPr>
        <xdr:cNvSpPr txBox="1"/>
      </xdr:nvSpPr>
      <xdr:spPr>
        <a:xfrm>
          <a:off x="16592627" y="17001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2" name="正方形/長方形 941">
          <a:extLst>
            <a:ext uri="{FF2B5EF4-FFF2-40B4-BE49-F238E27FC236}">
              <a16:creationId xmlns:a16="http://schemas.microsoft.com/office/drawing/2014/main" id="{4A099DD7-1825-4E0B-85D3-58A52A6C0C50}"/>
            </a:ext>
          </a:extLst>
        </xdr:cNvPr>
        <xdr:cNvSpPr/>
      </xdr:nvSpPr>
      <xdr:spPr>
        <a:xfrm>
          <a:off x="685800" y="1857375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3" name="正方形/長方形 942">
          <a:extLst>
            <a:ext uri="{FF2B5EF4-FFF2-40B4-BE49-F238E27FC236}">
              <a16:creationId xmlns:a16="http://schemas.microsoft.com/office/drawing/2014/main" id="{7AFDC6A8-2AFB-4E55-AA1B-D09D37158D38}"/>
            </a:ext>
          </a:extLst>
        </xdr:cNvPr>
        <xdr:cNvSpPr/>
      </xdr:nvSpPr>
      <xdr:spPr>
        <a:xfrm>
          <a:off x="685800" y="18640425"/>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4" name="テキスト ボックス 943">
          <a:extLst>
            <a:ext uri="{FF2B5EF4-FFF2-40B4-BE49-F238E27FC236}">
              <a16:creationId xmlns:a16="http://schemas.microsoft.com/office/drawing/2014/main" id="{498E1E77-6C76-437C-8662-BA48C9C78BA4}"/>
            </a:ext>
          </a:extLst>
        </xdr:cNvPr>
        <xdr:cNvSpPr txBox="1"/>
      </xdr:nvSpPr>
      <xdr:spPr>
        <a:xfrm>
          <a:off x="762000" y="18888075"/>
          <a:ext cx="19878675"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類似団体と比較して、有形固定資産減価償却率が高くなっている施設は保健センター、庁舎であり、低くなっている施設は図書館、体育館・プール、消防施設である。庁舎は有形固定資産減価償却率が７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．０％、保健センターが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７０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おり、老朽化が進んでいる。図書館においては、愛知川図書館を平成１２年度に建設しており、有形固定資産減価償却率は低くなっている。また、消防施設においても愛知川消防センターを平成１８年度に建設しており、有形固定資産減価償却率は低く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５年度では公共施設最適配置の取組として、庁舎等リニューアル事業が新たにスタートし、両庁舎、愛知川保健センターの改修、新保健センターの建設に着手した。（工事期間：令和５年度～令和６年度）</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、令和４年３月に改訂した公共施設等総合管理計画、令和５年７月に改訂した公共施設（建物）個別施設計画に基づき、必要に応じて施設の統廃合等の公共施設の最適配置を推進していく必要がある。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21,194
20,062
37.97
10,892,532
10,684,106
138,179
6,178,648
12,947,809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32.6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全国平均は上回っているが、類似団体内平均値、滋賀県平均値を下回る結果となった。類似団体内順位は</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位中、</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位と依然として低く、前年度からほぼ横ばいとなっている。今後は、税収の動向に注視しながら、歳出削減を通じて財政基盤の強化に努める。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36286</xdr:rowOff>
    </xdr:from>
    <xdr:to>
      <xdr:col>23</xdr:col>
      <xdr:colOff>133350</xdr:colOff>
      <xdr:row>44</xdr:row>
      <xdr:rowOff>130628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37036"/>
          <a:ext cx="0" cy="16373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122663</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78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36286</xdr:rowOff>
    </xdr:from>
    <xdr:to>
      <xdr:col>24</xdr:col>
      <xdr:colOff>12700</xdr:colOff>
      <xdr:row>35</xdr:row>
      <xdr:rowOff>36286</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3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8165</xdr:rowOff>
    </xdr:from>
    <xdr:to>
      <xdr:col>23</xdr:col>
      <xdr:colOff>133350</xdr:colOff>
      <xdr:row>42</xdr:row>
      <xdr:rowOff>25400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20906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109962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7965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93435</xdr:rowOff>
    </xdr:from>
    <xdr:to>
      <xdr:col>23</xdr:col>
      <xdr:colOff>184150</xdr:colOff>
      <xdr:row>41</xdr:row>
      <xdr:rowOff>23585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695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145143</xdr:rowOff>
    </xdr:from>
    <xdr:to>
      <xdr:col>19</xdr:col>
      <xdr:colOff>133350</xdr:colOff>
      <xdr:row>42</xdr:row>
      <xdr:rowOff>8165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74593"/>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127907</xdr:rowOff>
    </xdr:from>
    <xdr:to>
      <xdr:col>15</xdr:col>
      <xdr:colOff>82550</xdr:colOff>
      <xdr:row>41</xdr:row>
      <xdr:rowOff>145143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573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58965</xdr:rowOff>
    </xdr:from>
    <xdr:to>
      <xdr:col>15</xdr:col>
      <xdr:colOff>133350</xdr:colOff>
      <xdr:row>40</xdr:row>
      <xdr:rowOff>160565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691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170742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110672</xdr:rowOff>
    </xdr:from>
    <xdr:to>
      <xdr:col>11</xdr:col>
      <xdr:colOff>31750</xdr:colOff>
      <xdr:row>41</xdr:row>
      <xdr:rowOff>127907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401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161472</xdr:rowOff>
    </xdr:from>
    <xdr:to>
      <xdr:col>11</xdr:col>
      <xdr:colOff>82550</xdr:colOff>
      <xdr:row>40</xdr:row>
      <xdr:rowOff>91622</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6848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101799</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58965</xdr:rowOff>
    </xdr:from>
    <xdr:to>
      <xdr:col>7</xdr:col>
      <xdr:colOff>31750</xdr:colOff>
      <xdr:row>40</xdr:row>
      <xdr:rowOff>160565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91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170742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118127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128815</xdr:rowOff>
    </xdr:from>
    <xdr:to>
      <xdr:col>19</xdr:col>
      <xdr:colOff>184150</xdr:colOff>
      <xdr:row>42</xdr:row>
      <xdr:rowOff>58965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94343</xdr:rowOff>
    </xdr:from>
    <xdr:to>
      <xdr:col>15</xdr:col>
      <xdr:colOff>133350</xdr:colOff>
      <xdr:row>42</xdr:row>
      <xdr:rowOff>24493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9270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77107</xdr:rowOff>
    </xdr:from>
    <xdr:to>
      <xdr:col>11</xdr:col>
      <xdr:colOff>82550</xdr:colOff>
      <xdr:row>42</xdr:row>
      <xdr:rowOff>7257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59872</xdr:rowOff>
    </xdr:from>
    <xdr:to>
      <xdr:col>7</xdr:col>
      <xdr:colOff>31750</xdr:colOff>
      <xdr:row>41</xdr:row>
      <xdr:rowOff>161472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146249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個人町民税、固定資産税の増による町税の増、普通交付税の再算定による増により経常一般財源は増加した。経常経費は臨時財政対策債等の償還開始に伴い公債費が増、会計年度任用職員の人件費の増、議会運営事業等の増により物件費が増、福祉医療事業等の増により扶助費が増、また、物価高騰により全体的に増となったことから、経常収支比率は前年度から</a:t>
          </a:r>
          <a:r>
            <a:rPr kumimoji="1" lang="en-US" altLang="ja-JP" sz="1200">
              <a:latin typeface="ＭＳ Ｐゴシック" panose="020B0600070205080204" pitchFamily="50" charset="-128"/>
              <a:ea typeface="ＭＳ Ｐゴシック" panose="020B0600070205080204" pitchFamily="50" charset="-128"/>
            </a:rPr>
            <a:t>2.3</a:t>
          </a:r>
          <a:r>
            <a:rPr kumimoji="1" lang="ja-JP" altLang="en-US" sz="1200">
              <a:latin typeface="ＭＳ Ｐゴシック" panose="020B0600070205080204" pitchFamily="50" charset="-128"/>
              <a:ea typeface="ＭＳ Ｐゴシック" panose="020B0600070205080204" pitchFamily="50" charset="-128"/>
            </a:rPr>
            <a:t>ポイント増加した。全国平均値、滋賀県平均値を上回っており、類似団体内順位は</a:t>
          </a:r>
          <a:r>
            <a:rPr kumimoji="1" lang="en-US" altLang="ja-JP" sz="1200">
              <a:latin typeface="ＭＳ Ｐゴシック" panose="020B0600070205080204" pitchFamily="50" charset="-128"/>
              <a:ea typeface="ＭＳ Ｐゴシック" panose="020B0600070205080204" pitchFamily="50" charset="-128"/>
            </a:rPr>
            <a:t>37</a:t>
          </a:r>
          <a:r>
            <a:rPr kumimoji="1" lang="ja-JP" altLang="en-US" sz="1200">
              <a:latin typeface="ＭＳ Ｐゴシック" panose="020B0600070205080204" pitchFamily="50" charset="-128"/>
              <a:ea typeface="ＭＳ Ｐゴシック" panose="020B0600070205080204" pitchFamily="50" charset="-128"/>
            </a:rPr>
            <a:t>位中、</a:t>
          </a:r>
          <a:r>
            <a:rPr kumimoji="1" lang="en-US" altLang="ja-JP" sz="1200">
              <a:latin typeface="ＭＳ Ｐゴシック" panose="020B0600070205080204" pitchFamily="50" charset="-128"/>
              <a:ea typeface="ＭＳ Ｐゴシック" panose="020B0600070205080204" pitchFamily="50" charset="-128"/>
            </a:rPr>
            <a:t>34</a:t>
          </a:r>
          <a:r>
            <a:rPr kumimoji="1" lang="ja-JP" altLang="en-US" sz="1200">
              <a:latin typeface="ＭＳ Ｐゴシック" panose="020B0600070205080204" pitchFamily="50" charset="-128"/>
              <a:ea typeface="ＭＳ Ｐゴシック" panose="020B0600070205080204" pitchFamily="50" charset="-128"/>
            </a:rPr>
            <a:t>位と依然として低い状況にある。今後は公共施設の最適配置などの行財政改革を推進し、具体的な取組により、経常経費の削減に努める。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88265</xdr:rowOff>
    </xdr:from>
    <xdr:to>
      <xdr:col>23</xdr:col>
      <xdr:colOff>133350</xdr:colOff>
      <xdr:row>67</xdr:row>
      <xdr:rowOff>168487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203815"/>
          <a:ext cx="0" cy="14518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140564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27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168487</xdr:rowOff>
    </xdr:from>
    <xdr:to>
      <xdr:col>24</xdr:col>
      <xdr:colOff>12700</xdr:colOff>
      <xdr:row>67</xdr:row>
      <xdr:rowOff>168487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55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3192</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4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88265</xdr:rowOff>
    </xdr:from>
    <xdr:to>
      <xdr:col>24</xdr:col>
      <xdr:colOff>12700</xdr:colOff>
      <xdr:row>59</xdr:row>
      <xdr:rowOff>88265</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203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6138</xdr:rowOff>
    </xdr:from>
    <xdr:to>
      <xdr:col>23</xdr:col>
      <xdr:colOff>133350</xdr:colOff>
      <xdr:row>66</xdr:row>
      <xdr:rowOff>98637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321838"/>
          <a:ext cx="838200" cy="9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81508</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828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64981</xdr:rowOff>
    </xdr:from>
    <xdr:to>
      <xdr:col>23</xdr:col>
      <xdr:colOff>184150</xdr:colOff>
      <xdr:row>64</xdr:row>
      <xdr:rowOff>166581</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037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99695</xdr:rowOff>
    </xdr:from>
    <xdr:to>
      <xdr:col>19</xdr:col>
      <xdr:colOff>133350</xdr:colOff>
      <xdr:row>66</xdr:row>
      <xdr:rowOff>6138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072495"/>
          <a:ext cx="889000" cy="24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64981</xdr:rowOff>
    </xdr:from>
    <xdr:to>
      <xdr:col>19</xdr:col>
      <xdr:colOff>184150</xdr:colOff>
      <xdr:row>64</xdr:row>
      <xdr:rowOff>166581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037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5308</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8066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99695</xdr:rowOff>
    </xdr:from>
    <xdr:to>
      <xdr:col>15</xdr:col>
      <xdr:colOff>82550</xdr:colOff>
      <xdr:row>65</xdr:row>
      <xdr:rowOff>129329</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1072495"/>
          <a:ext cx="889000" cy="20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95673</xdr:rowOff>
    </xdr:from>
    <xdr:to>
      <xdr:col>15</xdr:col>
      <xdr:colOff>133350</xdr:colOff>
      <xdr:row>64</xdr:row>
      <xdr:rowOff>25823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36000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665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129329</xdr:rowOff>
    </xdr:from>
    <xdr:to>
      <xdr:col>11</xdr:col>
      <xdr:colOff>31750</xdr:colOff>
      <xdr:row>66</xdr:row>
      <xdr:rowOff>50377</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273579"/>
          <a:ext cx="889000" cy="9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105198</xdr:rowOff>
    </xdr:from>
    <xdr:to>
      <xdr:col>11</xdr:col>
      <xdr:colOff>82550</xdr:colOff>
      <xdr:row>65</xdr:row>
      <xdr:rowOff>35348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7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45525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46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109220</xdr:rowOff>
    </xdr:from>
    <xdr:to>
      <xdr:col>7</xdr:col>
      <xdr:colOff>31750</xdr:colOff>
      <xdr:row>65</xdr:row>
      <xdr:rowOff>39370</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49547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85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47837</xdr:rowOff>
    </xdr:from>
    <xdr:to>
      <xdr:col>23</xdr:col>
      <xdr:colOff>184150</xdr:colOff>
      <xdr:row>66</xdr:row>
      <xdr:rowOff>149437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36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19914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335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126788</xdr:rowOff>
    </xdr:from>
    <xdr:to>
      <xdr:col>19</xdr:col>
      <xdr:colOff>184150</xdr:colOff>
      <xdr:row>66</xdr:row>
      <xdr:rowOff>56938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27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41715</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3574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48895</xdr:rowOff>
    </xdr:from>
    <xdr:to>
      <xdr:col>15</xdr:col>
      <xdr:colOff>133350</xdr:colOff>
      <xdr:row>64</xdr:row>
      <xdr:rowOff>150495</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02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135272</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10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78529</xdr:rowOff>
    </xdr:from>
    <xdr:to>
      <xdr:col>11</xdr:col>
      <xdr:colOff>82550</xdr:colOff>
      <xdr:row>66</xdr:row>
      <xdr:rowOff>8679</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222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164906</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309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31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85954</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40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[184,429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全国平均値、滋賀県平均値すべてで上回る結果となった。人件費については、類似団体内平均値とほぼ同額、物件費については、公共施設の維持管理費用が要因となり類似団体内平均値を大幅に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見直しを行った「公共施設等総合管理計画」、「公共施設（建物）個別施設計画（第１期後期）」を基に、令和６年度から設置した公共施設マネジメント推進委員会を活用しながら、公共施設の計画的な管理や最適配置について、検討を行っていく。</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84900</xdr:rowOff>
    </xdr:from>
    <xdr:to>
      <xdr:col>23</xdr:col>
      <xdr:colOff>133350</xdr:colOff>
      <xdr:row>88</xdr:row>
      <xdr:rowOff>127777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0900"/>
          <a:ext cx="0" cy="14144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99854</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87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127777</xdr:rowOff>
    </xdr:from>
    <xdr:to>
      <xdr:col>24</xdr:col>
      <xdr:colOff>12700</xdr:colOff>
      <xdr:row>88</xdr:row>
      <xdr:rowOff>127777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15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171277</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84900</xdr:rowOff>
    </xdr:from>
    <xdr:to>
      <xdr:col>24</xdr:col>
      <xdr:colOff>12700</xdr:colOff>
      <xdr:row>80</xdr:row>
      <xdr:rowOff>84900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120514</xdr:rowOff>
    </xdr:from>
    <xdr:to>
      <xdr:col>23</xdr:col>
      <xdr:colOff>133350</xdr:colOff>
      <xdr:row>84</xdr:row>
      <xdr:rowOff>77956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350864"/>
          <a:ext cx="838200" cy="12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169229</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0566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152702</xdr:rowOff>
    </xdr:from>
    <xdr:to>
      <xdr:col>23</xdr:col>
      <xdr:colOff>184150</xdr:colOff>
      <xdr:row>83</xdr:row>
      <xdr:rowOff>82852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11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66405</xdr:rowOff>
    </xdr:from>
    <xdr:to>
      <xdr:col>19</xdr:col>
      <xdr:colOff>133350</xdr:colOff>
      <xdr:row>83</xdr:row>
      <xdr:rowOff>120514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296755"/>
          <a:ext cx="889000" cy="54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129715</xdr:rowOff>
    </xdr:from>
    <xdr:to>
      <xdr:col>19</xdr:col>
      <xdr:colOff>184150</xdr:colOff>
      <xdr:row>83</xdr:row>
      <xdr:rowOff>59865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88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70042</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957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53231</xdr:rowOff>
    </xdr:from>
    <xdr:to>
      <xdr:col>15</xdr:col>
      <xdr:colOff>82550</xdr:colOff>
      <xdr:row>83</xdr:row>
      <xdr:rowOff>66405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283581"/>
          <a:ext cx="889000" cy="13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76805</xdr:rowOff>
    </xdr:from>
    <xdr:to>
      <xdr:col>15</xdr:col>
      <xdr:colOff>133350</xdr:colOff>
      <xdr:row>83</xdr:row>
      <xdr:rowOff>6955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3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17132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904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119755</xdr:rowOff>
    </xdr:from>
    <xdr:to>
      <xdr:col>11</xdr:col>
      <xdr:colOff>31750</xdr:colOff>
      <xdr:row>83</xdr:row>
      <xdr:rowOff>53231</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78655"/>
          <a:ext cx="889000" cy="104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250</xdr:rowOff>
    </xdr:from>
    <xdr:to>
      <xdr:col>11</xdr:col>
      <xdr:colOff>82550</xdr:colOff>
      <xdr:row>82</xdr:row>
      <xdr:rowOff>101850</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05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112027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82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118845</xdr:rowOff>
    </xdr:from>
    <xdr:to>
      <xdr:col>7</xdr:col>
      <xdr:colOff>31750</xdr:colOff>
      <xdr:row>82</xdr:row>
      <xdr:rowOff>48995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00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59172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775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27156</xdr:rowOff>
    </xdr:from>
    <xdr:to>
      <xdr:col>23</xdr:col>
      <xdr:colOff>184150</xdr:colOff>
      <xdr:row>84</xdr:row>
      <xdr:rowOff>128756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428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170683</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401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69714</xdr:rowOff>
    </xdr:from>
    <xdr:to>
      <xdr:col>19</xdr:col>
      <xdr:colOff>184150</xdr:colOff>
      <xdr:row>83</xdr:row>
      <xdr:rowOff>171314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30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156091</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386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15605</xdr:rowOff>
    </xdr:from>
    <xdr:to>
      <xdr:col>15</xdr:col>
      <xdr:colOff>133350</xdr:colOff>
      <xdr:row>83</xdr:row>
      <xdr:rowOff>117205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24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101982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332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2431</xdr:rowOff>
    </xdr:from>
    <xdr:to>
      <xdr:col>11</xdr:col>
      <xdr:colOff>82550</xdr:colOff>
      <xdr:row>83</xdr:row>
      <xdr:rowOff>104031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232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88808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319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68955</xdr:rowOff>
    </xdr:from>
    <xdr:to>
      <xdr:col>7</xdr:col>
      <xdr:colOff>31750</xdr:colOff>
      <xdr:row>82</xdr:row>
      <xdr:rowOff>170555</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2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155332</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214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全国平均値は下回っているが、類似団体内平均値はほぼ同数値であり、全国町村平均値は上回る結果となった。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今後も人事院勧告、県人事委員会勧告、国家公務員給与制度をベースとして給与の適正化に努める。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146957</xdr:rowOff>
    </xdr:from>
    <xdr:to>
      <xdr:col>81</xdr:col>
      <xdr:colOff>44450</xdr:colOff>
      <xdr:row>88</xdr:row>
      <xdr:rowOff>155121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691507"/>
          <a:ext cx="0" cy="1551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127198</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214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155121</xdr:rowOff>
    </xdr:from>
    <xdr:to>
      <xdr:col>81</xdr:col>
      <xdr:colOff>133350</xdr:colOff>
      <xdr:row>88</xdr:row>
      <xdr:rowOff>155121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242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61884</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3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146957</xdr:rowOff>
    </xdr:from>
    <xdr:to>
      <xdr:col>81</xdr:col>
      <xdr:colOff>133350</xdr:colOff>
      <xdr:row>79</xdr:row>
      <xdr:rowOff>146957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69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83457</xdr:rowOff>
    </xdr:from>
    <xdr:to>
      <xdr:col>81</xdr:col>
      <xdr:colOff>44450</xdr:colOff>
      <xdr:row>85</xdr:row>
      <xdr:rowOff>83457</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65670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83457</xdr:rowOff>
    </xdr:from>
    <xdr:to>
      <xdr:col>77</xdr:col>
      <xdr:colOff>44450</xdr:colOff>
      <xdr:row>85</xdr:row>
      <xdr:rowOff>83457</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656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83457</xdr:rowOff>
    </xdr:from>
    <xdr:to>
      <xdr:col>72</xdr:col>
      <xdr:colOff>203200</xdr:colOff>
      <xdr:row>85</xdr:row>
      <xdr:rowOff>169636</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656707"/>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153506</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83457</xdr:rowOff>
    </xdr:from>
    <xdr:to>
      <xdr:col>68</xdr:col>
      <xdr:colOff>152400</xdr:colOff>
      <xdr:row>85</xdr:row>
      <xdr:rowOff>169636</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4656707"/>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49893</xdr:rowOff>
    </xdr:from>
    <xdr:to>
      <xdr:col>68</xdr:col>
      <xdr:colOff>203200</xdr:colOff>
      <xdr:row>85</xdr:row>
      <xdr:rowOff>151493</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161670</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169636</xdr:rowOff>
    </xdr:from>
    <xdr:to>
      <xdr:col>64</xdr:col>
      <xdr:colOff>152400</xdr:colOff>
      <xdr:row>85</xdr:row>
      <xdr:rowOff>99786</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109963</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32657</xdr:rowOff>
    </xdr:from>
    <xdr:to>
      <xdr:col>81</xdr:col>
      <xdr:colOff>95250</xdr:colOff>
      <xdr:row>85</xdr:row>
      <xdr:rowOff>134257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4734</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577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32657</xdr:rowOff>
    </xdr:from>
    <xdr:to>
      <xdr:col>77</xdr:col>
      <xdr:colOff>95250</xdr:colOff>
      <xdr:row>85</xdr:row>
      <xdr:rowOff>134257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119034</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6922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32657</xdr:rowOff>
    </xdr:from>
    <xdr:to>
      <xdr:col>73</xdr:col>
      <xdr:colOff>44450</xdr:colOff>
      <xdr:row>85</xdr:row>
      <xdr:rowOff>134257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144434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118836</xdr:rowOff>
    </xdr:from>
    <xdr:to>
      <xdr:col>68</xdr:col>
      <xdr:colOff>203200</xdr:colOff>
      <xdr:row>86</xdr:row>
      <xdr:rowOff>48986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33763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32657</xdr:rowOff>
    </xdr:from>
    <xdr:to>
      <xdr:col>64</xdr:col>
      <xdr:colOff>152400</xdr:colOff>
      <xdr:row>85</xdr:row>
      <xdr:rowOff>134257</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119034</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692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全国平均値は下回っているが、類似団体内平均値、滋賀県平均値は上回る結果となった。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合併直後より職員数を削減し、合併後の規模に応じて適正化を図る一方、両庁舎を使用する分庁方式を維持しつつ、防災対策や高齢者・子育て支援等の福祉分野に対応するため、組織の充実を図ってきた。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今後も、良質な住民サービスを提供していくために、各業務を精査しながら計画的な定員管理を行っていく必要がある。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144235</xdr:rowOff>
    </xdr:from>
    <xdr:to>
      <xdr:col>81</xdr:col>
      <xdr:colOff>44450</xdr:colOff>
      <xdr:row>68</xdr:row>
      <xdr:rowOff>24040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088335"/>
          <a:ext cx="0" cy="15943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167567</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65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24040</xdr:rowOff>
    </xdr:from>
    <xdr:to>
      <xdr:col>81</xdr:col>
      <xdr:colOff>133350</xdr:colOff>
      <xdr:row>68</xdr:row>
      <xdr:rowOff>24040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68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59162</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31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144235</xdr:rowOff>
    </xdr:from>
    <xdr:to>
      <xdr:col>81</xdr:col>
      <xdr:colOff>133350</xdr:colOff>
      <xdr:row>58</xdr:row>
      <xdr:rowOff>144235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08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143510</xdr:rowOff>
    </xdr:from>
    <xdr:to>
      <xdr:col>81</xdr:col>
      <xdr:colOff>44450</xdr:colOff>
      <xdr:row>62</xdr:row>
      <xdr:rowOff>4808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601960"/>
          <a:ext cx="838200" cy="3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121302</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4083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104775</xdr:rowOff>
    </xdr:from>
    <xdr:to>
      <xdr:col>81</xdr:col>
      <xdr:colOff>95250</xdr:colOff>
      <xdr:row>62</xdr:row>
      <xdr:rowOff>34925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138340</xdr:rowOff>
    </xdr:from>
    <xdr:to>
      <xdr:col>77</xdr:col>
      <xdr:colOff>44450</xdr:colOff>
      <xdr:row>61</xdr:row>
      <xdr:rowOff>143510</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596790"/>
          <a:ext cx="889000" cy="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80645</xdr:rowOff>
    </xdr:from>
    <xdr:to>
      <xdr:col>77</xdr:col>
      <xdr:colOff>95250</xdr:colOff>
      <xdr:row>62</xdr:row>
      <xdr:rowOff>10795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20972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07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136616</xdr:rowOff>
    </xdr:from>
    <xdr:to>
      <xdr:col>72</xdr:col>
      <xdr:colOff>203200</xdr:colOff>
      <xdr:row>61</xdr:row>
      <xdr:rowOff>138340</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595066"/>
          <a:ext cx="889000" cy="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70303</xdr:rowOff>
    </xdr:from>
    <xdr:to>
      <xdr:col>73</xdr:col>
      <xdr:colOff>44450</xdr:colOff>
      <xdr:row>62</xdr:row>
      <xdr:rowOff>453</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528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10630</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297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136616</xdr:rowOff>
    </xdr:from>
    <xdr:to>
      <xdr:col>68</xdr:col>
      <xdr:colOff>152400</xdr:colOff>
      <xdr:row>61</xdr:row>
      <xdr:rowOff>136616</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5950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25491</xdr:rowOff>
    </xdr:from>
    <xdr:to>
      <xdr:col>68</xdr:col>
      <xdr:colOff>203200</xdr:colOff>
      <xdr:row>61</xdr:row>
      <xdr:rowOff>127091</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137268</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25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32385</xdr:rowOff>
    </xdr:from>
    <xdr:to>
      <xdr:col>64</xdr:col>
      <xdr:colOff>152400</xdr:colOff>
      <xdr:row>61</xdr:row>
      <xdr:rowOff>133985</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144162</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25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125458</xdr:rowOff>
    </xdr:from>
    <xdr:to>
      <xdr:col>81</xdr:col>
      <xdr:colOff>95250</xdr:colOff>
      <xdr:row>62</xdr:row>
      <xdr:rowOff>55608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58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97535</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555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92710</xdr:rowOff>
    </xdr:from>
    <xdr:to>
      <xdr:col>77</xdr:col>
      <xdr:colOff>95250</xdr:colOff>
      <xdr:row>62</xdr:row>
      <xdr:rowOff>22860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5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7637</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637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87540</xdr:rowOff>
    </xdr:from>
    <xdr:to>
      <xdr:col>73</xdr:col>
      <xdr:colOff>44450</xdr:colOff>
      <xdr:row>62</xdr:row>
      <xdr:rowOff>17690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54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2467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632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85816</xdr:rowOff>
    </xdr:from>
    <xdr:to>
      <xdr:col>68</xdr:col>
      <xdr:colOff>203200</xdr:colOff>
      <xdr:row>62</xdr:row>
      <xdr:rowOff>15966</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54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743</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630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85816</xdr:rowOff>
    </xdr:from>
    <xdr:to>
      <xdr:col>64</xdr:col>
      <xdr:colOff>152400</xdr:colOff>
      <xdr:row>62</xdr:row>
      <xdr:rowOff>15966</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54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743</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630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償還開始による元利償還金の増による公債費等で負担した一般財源額の増加、個人所得割の増による標準税収入額の増加、再算定による普通交付税の増加、臨時財政対策債の減少による標準財政規模の増加に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ポイント増加（悪化）した。</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98552</xdr:rowOff>
    </xdr:from>
    <xdr:to>
      <xdr:col>81</xdr:col>
      <xdr:colOff>44450</xdr:colOff>
      <xdr:row>45</xdr:row>
      <xdr:rowOff>41910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270752"/>
          <a:ext cx="0" cy="14864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13479</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6014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98552</xdr:rowOff>
    </xdr:from>
    <xdr:to>
      <xdr:col>81</xdr:col>
      <xdr:colOff>133350</xdr:colOff>
      <xdr:row>36</xdr:row>
      <xdr:rowOff>98552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270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8890</xdr:rowOff>
    </xdr:from>
    <xdr:to>
      <xdr:col>81</xdr:col>
      <xdr:colOff>44450</xdr:colOff>
      <xdr:row>39</xdr:row>
      <xdr:rowOff>95758</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695440"/>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123207</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112776</xdr:rowOff>
    </xdr:from>
    <xdr:to>
      <xdr:col>77</xdr:col>
      <xdr:colOff>44450</xdr:colOff>
      <xdr:row>39</xdr:row>
      <xdr:rowOff>8890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627876"/>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112522</xdr:rowOff>
    </xdr:from>
    <xdr:to>
      <xdr:col>77</xdr:col>
      <xdr:colOff>95250</xdr:colOff>
      <xdr:row>40</xdr:row>
      <xdr:rowOff>42672</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79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27449</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885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112776</xdr:rowOff>
    </xdr:from>
    <xdr:to>
      <xdr:col>72</xdr:col>
      <xdr:colOff>203200</xdr:colOff>
      <xdr:row>38</xdr:row>
      <xdr:rowOff>170688</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4401800" y="6627876"/>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93218</xdr:rowOff>
    </xdr:from>
    <xdr:to>
      <xdr:col>73</xdr:col>
      <xdr:colOff>44450</xdr:colOff>
      <xdr:row>40</xdr:row>
      <xdr:rowOff>23368</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7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8145</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86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170688</xdr:rowOff>
    </xdr:from>
    <xdr:to>
      <xdr:col>68</xdr:col>
      <xdr:colOff>152400</xdr:colOff>
      <xdr:row>39</xdr:row>
      <xdr:rowOff>86106</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512800" y="668578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93218</xdr:rowOff>
    </xdr:from>
    <xdr:to>
      <xdr:col>68</xdr:col>
      <xdr:colOff>203200</xdr:colOff>
      <xdr:row>40</xdr:row>
      <xdr:rowOff>23368</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7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8145</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86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160782</xdr:rowOff>
    </xdr:from>
    <xdr:to>
      <xdr:col>64</xdr:col>
      <xdr:colOff>152400</xdr:colOff>
      <xdr:row>40</xdr:row>
      <xdr:rowOff>90932</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75709</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93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44958</xdr:rowOff>
    </xdr:from>
    <xdr:to>
      <xdr:col>81</xdr:col>
      <xdr:colOff>95250</xdr:colOff>
      <xdr:row>39</xdr:row>
      <xdr:rowOff>146558</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73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61485</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576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129540</xdr:rowOff>
    </xdr:from>
    <xdr:to>
      <xdr:col>77</xdr:col>
      <xdr:colOff>95250</xdr:colOff>
      <xdr:row>39</xdr:row>
      <xdr:rowOff>59690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69867</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41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61976</xdr:rowOff>
    </xdr:from>
    <xdr:to>
      <xdr:col>73</xdr:col>
      <xdr:colOff>44450</xdr:colOff>
      <xdr:row>38</xdr:row>
      <xdr:rowOff>163576</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5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2303</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34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119888</xdr:rowOff>
    </xdr:from>
    <xdr:to>
      <xdr:col>68</xdr:col>
      <xdr:colOff>203200</xdr:colOff>
      <xdr:row>39</xdr:row>
      <xdr:rowOff>50038</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63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60215</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403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35306</xdr:rowOff>
    </xdr:from>
    <xdr:to>
      <xdr:col>64</xdr:col>
      <xdr:colOff>152400</xdr:colOff>
      <xdr:row>39</xdr:row>
      <xdr:rowOff>136906</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72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147083</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490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源不足により、財政調整基金を取崩したことや特定目的基金を取崩したことで充当可能基金が減少したことによる将来負担額の増加、個人所得割の増による標準税収入額の増加、再算定による普通交付税の増加、臨時財政対策債の減少による標準財政規模の増加により</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ポイント増加（悪化）した。</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a:extLst>
            <a:ext uri="{FF2B5EF4-FFF2-40B4-BE49-F238E27FC236}">
              <a16:creationId xmlns:a16="http://schemas.microsoft.com/office/drawing/2014/main" id="{00000000-0008-0000-0300-0000B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129540</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7018000" y="2370667"/>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101617</xdr:rowOff>
    </xdr:from>
    <xdr:ext cx="762000" cy="259045"/>
    <xdr:sp macro="" textlink="">
      <xdr:nvSpPr>
        <xdr:cNvPr id="444" name="将来負担の状況最小値テキスト">
          <a:extLst>
            <a:ext uri="{FF2B5EF4-FFF2-40B4-BE49-F238E27FC236}">
              <a16:creationId xmlns:a16="http://schemas.microsoft.com/office/drawing/2014/main" id="{00000000-0008-0000-0300-0000BC010000}"/>
            </a:ext>
          </a:extLst>
        </xdr:cNvPr>
        <xdr:cNvSpPr txBox="1"/>
      </xdr:nvSpPr>
      <xdr:spPr>
        <a:xfrm>
          <a:off x="17106900" y="370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129540</xdr:rowOff>
    </xdr:from>
    <xdr:to>
      <xdr:col>81</xdr:col>
      <xdr:colOff>133350</xdr:colOff>
      <xdr:row>21</xdr:row>
      <xdr:rowOff>129540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372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6" name="将来負担の状況最大値テキスト">
          <a:extLst>
            <a:ext uri="{FF2B5EF4-FFF2-40B4-BE49-F238E27FC236}">
              <a16:creationId xmlns:a16="http://schemas.microsoft.com/office/drawing/2014/main" id="{00000000-0008-0000-0300-0000BE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34586</xdr:rowOff>
    </xdr:from>
    <xdr:to>
      <xdr:col>81</xdr:col>
      <xdr:colOff>44450</xdr:colOff>
      <xdr:row>15</xdr:row>
      <xdr:rowOff>61129</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179800" y="2606336"/>
          <a:ext cx="8382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117560</xdr:rowOff>
    </xdr:from>
    <xdr:to>
      <xdr:col>77</xdr:col>
      <xdr:colOff>44450</xdr:colOff>
      <xdr:row>15</xdr:row>
      <xdr:rowOff>34586</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5290800" y="2517860"/>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95038</xdr:rowOff>
    </xdr:from>
    <xdr:to>
      <xdr:col>72</xdr:col>
      <xdr:colOff>203200</xdr:colOff>
      <xdr:row>14</xdr:row>
      <xdr:rowOff>117560</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a:off x="14401800" y="2495338"/>
          <a:ext cx="889000" cy="22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143298</xdr:rowOff>
    </xdr:from>
    <xdr:to>
      <xdr:col>73</xdr:col>
      <xdr:colOff>44450</xdr:colOff>
      <xdr:row>14</xdr:row>
      <xdr:rowOff>73448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372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83625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141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127</xdr:rowOff>
    </xdr:from>
    <xdr:to>
      <xdr:col>68</xdr:col>
      <xdr:colOff>152400</xdr:colOff>
      <xdr:row>14</xdr:row>
      <xdr:rowOff>95038</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a:off x="13512800" y="2400427"/>
          <a:ext cx="889000" cy="94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7239</xdr:rowOff>
    </xdr:from>
    <xdr:to>
      <xdr:col>68</xdr:col>
      <xdr:colOff>203200</xdr:colOff>
      <xdr:row>14</xdr:row>
      <xdr:rowOff>108839</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4351000" y="240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119016</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176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3217</xdr:rowOff>
    </xdr:from>
    <xdr:to>
      <xdr:col>64</xdr:col>
      <xdr:colOff>152400</xdr:colOff>
      <xdr:row>14</xdr:row>
      <xdr:rowOff>104817</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3462000" y="240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89594</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4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10329</xdr:rowOff>
    </xdr:from>
    <xdr:to>
      <xdr:col>81</xdr:col>
      <xdr:colOff>95250</xdr:colOff>
      <xdr:row>15</xdr:row>
      <xdr:rowOff>111929</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967200" y="2582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153856</xdr:rowOff>
    </xdr:from>
    <xdr:ext cx="762000" cy="259045"/>
    <xdr:sp macro="" textlink="">
      <xdr:nvSpPr>
        <xdr:cNvPr id="468" name="将来負担の状況該当値テキスト">
          <a:extLst>
            <a:ext uri="{FF2B5EF4-FFF2-40B4-BE49-F238E27FC236}">
              <a16:creationId xmlns:a16="http://schemas.microsoft.com/office/drawing/2014/main" id="{00000000-0008-0000-0300-0000D4010000}"/>
            </a:ext>
          </a:extLst>
        </xdr:cNvPr>
        <xdr:cNvSpPr txBox="1"/>
      </xdr:nvSpPr>
      <xdr:spPr>
        <a:xfrm>
          <a:off x="17106900" y="2554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155236</xdr:rowOff>
    </xdr:from>
    <xdr:to>
      <xdr:col>77</xdr:col>
      <xdr:colOff>95250</xdr:colOff>
      <xdr:row>15</xdr:row>
      <xdr:rowOff>85386</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6129000" y="2555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70163</xdr:rowOff>
    </xdr:from>
    <xdr:ext cx="7366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5798800" y="26419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66760</xdr:rowOff>
    </xdr:from>
    <xdr:to>
      <xdr:col>73</xdr:col>
      <xdr:colOff>44450</xdr:colOff>
      <xdr:row>14</xdr:row>
      <xdr:rowOff>168360</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5240000" y="246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153137</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909800" y="255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44238</xdr:rowOff>
    </xdr:from>
    <xdr:to>
      <xdr:col>68</xdr:col>
      <xdr:colOff>203200</xdr:colOff>
      <xdr:row>14</xdr:row>
      <xdr:rowOff>145838</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4351000" y="244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130615</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4020800" y="253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120777</xdr:rowOff>
    </xdr:from>
    <xdr:to>
      <xdr:col>64</xdr:col>
      <xdr:colOff>152400</xdr:colOff>
      <xdr:row>14</xdr:row>
      <xdr:rowOff>50927</xdr:rowOff>
    </xdr:to>
    <xdr:sp macro="" textlink="">
      <xdr:nvSpPr>
        <xdr:cNvPr id="475" name="楕円 474">
          <a:extLst>
            <a:ext uri="{FF2B5EF4-FFF2-40B4-BE49-F238E27FC236}">
              <a16:creationId xmlns:a16="http://schemas.microsoft.com/office/drawing/2014/main" id="{00000000-0008-0000-0300-0000DB010000}"/>
            </a:ext>
          </a:extLst>
        </xdr:cNvPr>
        <xdr:cNvSpPr/>
      </xdr:nvSpPr>
      <xdr:spPr>
        <a:xfrm>
          <a:off x="13462000" y="2349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61104</xdr:rowOff>
    </xdr:from>
    <xdr:ext cx="762000" cy="259045"/>
    <xdr:sp macro="" textlink="">
      <xdr:nvSpPr>
        <xdr:cNvPr id="476" name="テキスト ボックス 475">
          <a:extLst>
            <a:ext uri="{FF2B5EF4-FFF2-40B4-BE49-F238E27FC236}">
              <a16:creationId xmlns:a16="http://schemas.microsoft.com/office/drawing/2014/main" id="{00000000-0008-0000-0300-0000DC010000}"/>
            </a:ext>
          </a:extLst>
        </xdr:cNvPr>
        <xdr:cNvSpPr txBox="1"/>
      </xdr:nvSpPr>
      <xdr:spPr>
        <a:xfrm>
          <a:off x="13131800" y="2118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21,194
20,062
37.97
10,892,532
10,684,106
138,179
6,178,648
12,947,809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32.6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類似団体内平均値、全国平均値、滋賀県平均値を下回っており、良好な数値であるが、会計年度任用職員の人件費の増加により昨年度から</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今後、多様化・複雑化する住民ニーズに対応するため、職員数の適正管理に努めるとともに、執行体制を考えながら、非常勤職員（会計年度任用職員）の精査を行う必要がある。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113284</xdr:rowOff>
    </xdr:from>
    <xdr:to>
      <xdr:col>24</xdr:col>
      <xdr:colOff>25400</xdr:colOff>
      <xdr:row>41</xdr:row>
      <xdr:rowOff>60706</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599684"/>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32783</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6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60706</xdr:rowOff>
    </xdr:from>
    <xdr:to>
      <xdr:col>24</xdr:col>
      <xdr:colOff>114300</xdr:colOff>
      <xdr:row>41</xdr:row>
      <xdr:rowOff>60706</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90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28211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113284</xdr:rowOff>
    </xdr:from>
    <xdr:to>
      <xdr:col>24</xdr:col>
      <xdr:colOff>114300</xdr:colOff>
      <xdr:row>32</xdr:row>
      <xdr:rowOff>113284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37846</xdr:rowOff>
    </xdr:from>
    <xdr:to>
      <xdr:col>24</xdr:col>
      <xdr:colOff>25400</xdr:colOff>
      <xdr:row>35</xdr:row>
      <xdr:rowOff>110998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038596"/>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96283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097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124206</xdr:rowOff>
    </xdr:from>
    <xdr:to>
      <xdr:col>24</xdr:col>
      <xdr:colOff>76200</xdr:colOff>
      <xdr:row>36</xdr:row>
      <xdr:rowOff>54356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127000</xdr:rowOff>
    </xdr:from>
    <xdr:to>
      <xdr:col>19</xdr:col>
      <xdr:colOff>187325</xdr:colOff>
      <xdr:row>35</xdr:row>
      <xdr:rowOff>37846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595630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124206</xdr:rowOff>
    </xdr:from>
    <xdr:to>
      <xdr:col>20</xdr:col>
      <xdr:colOff>38100</xdr:colOff>
      <xdr:row>36</xdr:row>
      <xdr:rowOff>54356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39133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211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127000</xdr:rowOff>
    </xdr:from>
    <xdr:to>
      <xdr:col>15</xdr:col>
      <xdr:colOff>98425</xdr:colOff>
      <xdr:row>35</xdr:row>
      <xdr:rowOff>101854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5956300"/>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69342</xdr:rowOff>
    </xdr:from>
    <xdr:to>
      <xdr:col>15</xdr:col>
      <xdr:colOff>149225</xdr:colOff>
      <xdr:row>35</xdr:row>
      <xdr:rowOff>170942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070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155719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56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32</xdr:row>
      <xdr:rowOff>149860</xdr:rowOff>
    </xdr:from>
    <xdr:to>
      <xdr:col>11</xdr:col>
      <xdr:colOff>9525</xdr:colOff>
      <xdr:row>35</xdr:row>
      <xdr:rowOff>101854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5636260"/>
          <a:ext cx="889000" cy="46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160782</xdr:rowOff>
    </xdr:from>
    <xdr:to>
      <xdr:col>11</xdr:col>
      <xdr:colOff>60325</xdr:colOff>
      <xdr:row>36</xdr:row>
      <xdr:rowOff>90932</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75709</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21336</xdr:rowOff>
    </xdr:from>
    <xdr:to>
      <xdr:col>6</xdr:col>
      <xdr:colOff>171450</xdr:colOff>
      <xdr:row>34</xdr:row>
      <xdr:rowOff>122936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5850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107713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937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60198</xdr:rowOff>
    </xdr:from>
    <xdr:to>
      <xdr:col>24</xdr:col>
      <xdr:colOff>76200</xdr:colOff>
      <xdr:row>35</xdr:row>
      <xdr:rowOff>161798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06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76725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906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158496</xdr:rowOff>
    </xdr:from>
    <xdr:to>
      <xdr:col>20</xdr:col>
      <xdr:colOff>38100</xdr:colOff>
      <xdr:row>35</xdr:row>
      <xdr:rowOff>88646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98823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756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76200</xdr:rowOff>
    </xdr:from>
    <xdr:to>
      <xdr:col>15</xdr:col>
      <xdr:colOff>149225</xdr:colOff>
      <xdr:row>35</xdr:row>
      <xdr:rowOff>6350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16527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51054</xdr:rowOff>
    </xdr:from>
    <xdr:to>
      <xdr:col>11</xdr:col>
      <xdr:colOff>60325</xdr:colOff>
      <xdr:row>35</xdr:row>
      <xdr:rowOff>152654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0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162831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82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32</xdr:row>
      <xdr:rowOff>99060</xdr:rowOff>
    </xdr:from>
    <xdr:to>
      <xdr:col>6</xdr:col>
      <xdr:colOff>171450</xdr:colOff>
      <xdr:row>33</xdr:row>
      <xdr:rowOff>29210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558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31</xdr:row>
      <xdr:rowOff>39387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35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物件費については、引き続き、新町まちづくり計画に基づくソフト事業に充当することができる合併振興基金を充当したことから令和元年度に比べると、令和５年度も減少している。しかし、昨年度と比べると</a:t>
          </a:r>
          <a:r>
            <a:rPr kumimoji="1" lang="en-US" altLang="ja-JP" sz="1100">
              <a:latin typeface="ＭＳ Ｐゴシック" panose="020B0600070205080204" pitchFamily="50" charset="-128"/>
              <a:ea typeface="ＭＳ Ｐゴシック" panose="020B0600070205080204" pitchFamily="50" charset="-128"/>
            </a:rPr>
            <a:t>0.7</a:t>
          </a:r>
          <a:r>
            <a:rPr kumimoji="1" lang="ja-JP" altLang="en-US" sz="1100">
              <a:latin typeface="ＭＳ Ｐゴシック" panose="020B0600070205080204" pitchFamily="50" charset="-128"/>
              <a:ea typeface="ＭＳ Ｐゴシック" panose="020B0600070205080204" pitchFamily="50" charset="-128"/>
            </a:rPr>
            <a:t>ポイント増加しており、充当してもなお、類似団体内順位は</a:t>
          </a:r>
          <a:r>
            <a:rPr kumimoji="1" lang="en-US" altLang="ja-JP" sz="1100">
              <a:latin typeface="ＭＳ Ｐゴシック" panose="020B0600070205080204" pitchFamily="50" charset="-128"/>
              <a:ea typeface="ＭＳ Ｐゴシック" panose="020B0600070205080204" pitchFamily="50" charset="-128"/>
            </a:rPr>
            <a:t>37</a:t>
          </a:r>
          <a:r>
            <a:rPr kumimoji="1" lang="ja-JP" altLang="en-US" sz="1100">
              <a:latin typeface="ＭＳ Ｐゴシック" panose="020B0600070205080204" pitchFamily="50" charset="-128"/>
              <a:ea typeface="ＭＳ Ｐゴシック" panose="020B0600070205080204" pitchFamily="50" charset="-128"/>
            </a:rPr>
            <a:t>位中、</a:t>
          </a:r>
          <a:r>
            <a:rPr kumimoji="1" lang="en-US" altLang="ja-JP" sz="1100">
              <a:latin typeface="ＭＳ Ｐゴシック" panose="020B0600070205080204" pitchFamily="50" charset="-128"/>
              <a:ea typeface="ＭＳ Ｐゴシック" panose="020B0600070205080204" pitchFamily="50" charset="-128"/>
            </a:rPr>
            <a:t>32</a:t>
          </a:r>
          <a:r>
            <a:rPr kumimoji="1" lang="ja-JP" altLang="en-US" sz="1100">
              <a:latin typeface="ＭＳ Ｐゴシック" panose="020B0600070205080204" pitchFamily="50" charset="-128"/>
              <a:ea typeface="ＭＳ Ｐゴシック" panose="020B0600070205080204" pitchFamily="50" charset="-128"/>
            </a:rPr>
            <a:t>位と依然として低く、全国平均値、滋賀県平均値を大幅に上回っている。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見直しを行った「公共施設等総合管理計画」、「公共施設（建物）個別施設計画（第１期後期）」を基に、令和６年度から設置した公共施設マネジメント推進委員会を活用しながら、公共施設の計画的な管理や最適配置について、検討を行っ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69850</xdr:rowOff>
    </xdr:from>
    <xdr:to>
      <xdr:col>82</xdr:col>
      <xdr:colOff>107950</xdr:colOff>
      <xdr:row>20</xdr:row>
      <xdr:rowOff>143328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98700"/>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115405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4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143328</xdr:rowOff>
    </xdr:from>
    <xdr:to>
      <xdr:col>82</xdr:col>
      <xdr:colOff>196850</xdr:colOff>
      <xdr:row>20</xdr:row>
      <xdr:rowOff>143328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156227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4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69850</xdr:rowOff>
    </xdr:from>
    <xdr:to>
      <xdr:col>82</xdr:col>
      <xdr:colOff>196850</xdr:colOff>
      <xdr:row>13</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9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137886</xdr:rowOff>
    </xdr:from>
    <xdr:to>
      <xdr:col>82</xdr:col>
      <xdr:colOff>107950</xdr:colOff>
      <xdr:row>19</xdr:row>
      <xdr:rowOff>42636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223986"/>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109056</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80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92529</xdr:rowOff>
    </xdr:from>
    <xdr:to>
      <xdr:col>82</xdr:col>
      <xdr:colOff>158750</xdr:colOff>
      <xdr:row>17</xdr:row>
      <xdr:rowOff>22679</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35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91621</xdr:rowOff>
    </xdr:from>
    <xdr:to>
      <xdr:col>78</xdr:col>
      <xdr:colOff>69850</xdr:colOff>
      <xdr:row>18</xdr:row>
      <xdr:rowOff>137886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006271"/>
          <a:ext cx="8890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70757</xdr:rowOff>
    </xdr:from>
    <xdr:to>
      <xdr:col>78</xdr:col>
      <xdr:colOff>120650</xdr:colOff>
      <xdr:row>17</xdr:row>
      <xdr:rowOff>907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11084</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582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91621</xdr:rowOff>
    </xdr:from>
    <xdr:to>
      <xdr:col>73</xdr:col>
      <xdr:colOff>180975</xdr:colOff>
      <xdr:row>18</xdr:row>
      <xdr:rowOff>50800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3006271"/>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133350</xdr:rowOff>
    </xdr:from>
    <xdr:to>
      <xdr:col>74</xdr:col>
      <xdr:colOff>31750</xdr:colOff>
      <xdr:row>16</xdr:row>
      <xdr:rowOff>63500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73677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50800</xdr:rowOff>
    </xdr:from>
    <xdr:to>
      <xdr:col>69</xdr:col>
      <xdr:colOff>92075</xdr:colOff>
      <xdr:row>22</xdr:row>
      <xdr:rowOff>61686</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136900"/>
          <a:ext cx="889000" cy="696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59871</xdr:rowOff>
    </xdr:from>
    <xdr:to>
      <xdr:col>69</xdr:col>
      <xdr:colOff>142875</xdr:colOff>
      <xdr:row>16</xdr:row>
      <xdr:rowOff>161471</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198</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57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62593</xdr:rowOff>
    </xdr:from>
    <xdr:to>
      <xdr:col>65</xdr:col>
      <xdr:colOff>53975</xdr:colOff>
      <xdr:row>17</xdr:row>
      <xdr:rowOff>164193</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2920</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4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163286</xdr:rowOff>
    </xdr:from>
    <xdr:to>
      <xdr:col>82</xdr:col>
      <xdr:colOff>158750</xdr:colOff>
      <xdr:row>19</xdr:row>
      <xdr:rowOff>93436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24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135363</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221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87086</xdr:rowOff>
    </xdr:from>
    <xdr:to>
      <xdr:col>78</xdr:col>
      <xdr:colOff>120650</xdr:colOff>
      <xdr:row>19</xdr:row>
      <xdr:rowOff>17236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17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2013</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259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40821</xdr:rowOff>
    </xdr:from>
    <xdr:to>
      <xdr:col>74</xdr:col>
      <xdr:colOff>31750</xdr:colOff>
      <xdr:row>17</xdr:row>
      <xdr:rowOff>142421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95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127198</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041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0</xdr:rowOff>
    </xdr:from>
    <xdr:to>
      <xdr:col>69</xdr:col>
      <xdr:colOff>142875</xdr:colOff>
      <xdr:row>18</xdr:row>
      <xdr:rowOff>101600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0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86377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22</xdr:row>
      <xdr:rowOff>10886</xdr:rowOff>
    </xdr:from>
    <xdr:to>
      <xdr:col>65</xdr:col>
      <xdr:colOff>53975</xdr:colOff>
      <xdr:row>22</xdr:row>
      <xdr:rowOff>112486</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78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22</xdr:row>
      <xdr:rowOff>97263</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86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福祉医療事業、障害者自立支援給付事業などの増加により、昨年度から</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ポイント増加した。類似団体内平均値とほぼ同数値、全国平均値、滋賀県平均値を下回っている。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少子高齢化により、今後も社会保障費の自然増が見込まれる中、扶助費抑制のため、町の単独事業を精査していく必要がある。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86178</xdr:rowOff>
    </xdr:from>
    <xdr:to>
      <xdr:col>24</xdr:col>
      <xdr:colOff>25400</xdr:colOff>
      <xdr:row>61</xdr:row>
      <xdr:rowOff>53522</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73028"/>
          <a:ext cx="0" cy="1338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25599</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84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53522</xdr:rowOff>
    </xdr:from>
    <xdr:to>
      <xdr:col>24</xdr:col>
      <xdr:colOff>114300</xdr:colOff>
      <xdr:row>61</xdr:row>
      <xdr:rowOff>53522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511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1105</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91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86178</xdr:rowOff>
    </xdr:from>
    <xdr:to>
      <xdr:col>24</xdr:col>
      <xdr:colOff>114300</xdr:colOff>
      <xdr:row>53</xdr:row>
      <xdr:rowOff>86178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73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61685</xdr:rowOff>
    </xdr:from>
    <xdr:to>
      <xdr:col>24</xdr:col>
      <xdr:colOff>25400</xdr:colOff>
      <xdr:row>56</xdr:row>
      <xdr:rowOff>143328</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662885"/>
          <a:ext cx="8382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92727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151493</xdr:rowOff>
    </xdr:from>
    <xdr:to>
      <xdr:col>19</xdr:col>
      <xdr:colOff>187325</xdr:colOff>
      <xdr:row>56</xdr:row>
      <xdr:rowOff>61685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581243"/>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43543</xdr:rowOff>
    </xdr:from>
    <xdr:to>
      <xdr:col>20</xdr:col>
      <xdr:colOff>38100</xdr:colOff>
      <xdr:row>56</xdr:row>
      <xdr:rowOff>145143</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129920</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31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151493</xdr:rowOff>
    </xdr:from>
    <xdr:to>
      <xdr:col>15</xdr:col>
      <xdr:colOff>98425</xdr:colOff>
      <xdr:row>56</xdr:row>
      <xdr:rowOff>94343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581243"/>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149678</xdr:rowOff>
    </xdr:from>
    <xdr:to>
      <xdr:col>15</xdr:col>
      <xdr:colOff>149225</xdr:colOff>
      <xdr:row>56</xdr:row>
      <xdr:rowOff>79828</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64605</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94343</xdr:rowOff>
    </xdr:from>
    <xdr:to>
      <xdr:col>11</xdr:col>
      <xdr:colOff>9525</xdr:colOff>
      <xdr:row>56</xdr:row>
      <xdr:rowOff>143328</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6955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43543</xdr:rowOff>
    </xdr:from>
    <xdr:to>
      <xdr:col>11</xdr:col>
      <xdr:colOff>60325</xdr:colOff>
      <xdr:row>56</xdr:row>
      <xdr:rowOff>145143</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155320</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41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16527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64605</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10885</xdr:rowOff>
    </xdr:from>
    <xdr:to>
      <xdr:col>20</xdr:col>
      <xdr:colOff>38100</xdr:colOff>
      <xdr:row>56</xdr:row>
      <xdr:rowOff>112485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122662</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38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100693</xdr:rowOff>
    </xdr:from>
    <xdr:to>
      <xdr:col>15</xdr:col>
      <xdr:colOff>149225</xdr:colOff>
      <xdr:row>56</xdr:row>
      <xdr:rowOff>30843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41020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43543</xdr:rowOff>
    </xdr:from>
    <xdr:to>
      <xdr:col>11</xdr:col>
      <xdr:colOff>60325</xdr:colOff>
      <xdr:row>56</xdr:row>
      <xdr:rowOff>145143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129920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92528</xdr:rowOff>
    </xdr:from>
    <xdr:to>
      <xdr:col>6</xdr:col>
      <xdr:colOff>171450</xdr:colOff>
      <xdr:row>57</xdr:row>
      <xdr:rowOff>22678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7455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繰出金の対象会計等は、国民健康保険事業特別会計、後期高齢者医療事業特別会計、介護保険事業特別会計、後期高齢者医療広域連合負担金であり、昨年度と同数値であった。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今後は、適正な受益者負担の原則のもの、繰出金の抑制に努める必要がある。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132443</xdr:rowOff>
    </xdr:from>
    <xdr:to>
      <xdr:col>82</xdr:col>
      <xdr:colOff>107950</xdr:colOff>
      <xdr:row>61</xdr:row>
      <xdr:rowOff>102507</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47843"/>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74584</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102507</xdr:rowOff>
    </xdr:from>
    <xdr:to>
      <xdr:col>82</xdr:col>
      <xdr:colOff>196850</xdr:colOff>
      <xdr:row>61</xdr:row>
      <xdr:rowOff>102507</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47370</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9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132443</xdr:rowOff>
    </xdr:from>
    <xdr:to>
      <xdr:col>82</xdr:col>
      <xdr:colOff>196850</xdr:colOff>
      <xdr:row>52</xdr:row>
      <xdr:rowOff>132443</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4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61685</xdr:rowOff>
    </xdr:from>
    <xdr:to>
      <xdr:col>82</xdr:col>
      <xdr:colOff>107950</xdr:colOff>
      <xdr:row>54</xdr:row>
      <xdr:rowOff>61685</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3199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21062</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222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48985</xdr:rowOff>
    </xdr:from>
    <xdr:to>
      <xdr:col>82</xdr:col>
      <xdr:colOff>158750</xdr:colOff>
      <xdr:row>56</xdr:row>
      <xdr:rowOff>150585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18143</xdr:rowOff>
    </xdr:from>
    <xdr:to>
      <xdr:col>78</xdr:col>
      <xdr:colOff>69850</xdr:colOff>
      <xdr:row>54</xdr:row>
      <xdr:rowOff>61685</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2764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48985</xdr:rowOff>
    </xdr:from>
    <xdr:to>
      <xdr:col>78</xdr:col>
      <xdr:colOff>120650</xdr:colOff>
      <xdr:row>56</xdr:row>
      <xdr:rowOff>150585</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135362</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736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18143</xdr:rowOff>
    </xdr:from>
    <xdr:to>
      <xdr:col>73</xdr:col>
      <xdr:colOff>180975</xdr:colOff>
      <xdr:row>54</xdr:row>
      <xdr:rowOff>105228</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2764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102705</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70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61685</xdr:rowOff>
    </xdr:from>
    <xdr:to>
      <xdr:col>69</xdr:col>
      <xdr:colOff>92075</xdr:colOff>
      <xdr:row>54</xdr:row>
      <xdr:rowOff>105228</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3199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125185</xdr:rowOff>
    </xdr:from>
    <xdr:to>
      <xdr:col>69</xdr:col>
      <xdr:colOff>142875</xdr:colOff>
      <xdr:row>57</xdr:row>
      <xdr:rowOff>55335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40112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40822</xdr:rowOff>
    </xdr:from>
    <xdr:to>
      <xdr:col>65</xdr:col>
      <xdr:colOff>53975</xdr:colOff>
      <xdr:row>57</xdr:row>
      <xdr:rowOff>142422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127199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89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10885</xdr:rowOff>
    </xdr:from>
    <xdr:to>
      <xdr:col>82</xdr:col>
      <xdr:colOff>158750</xdr:colOff>
      <xdr:row>54</xdr:row>
      <xdr:rowOff>112485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27412</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11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10885</xdr:rowOff>
    </xdr:from>
    <xdr:to>
      <xdr:col>78</xdr:col>
      <xdr:colOff>120650</xdr:colOff>
      <xdr:row>54</xdr:row>
      <xdr:rowOff>112485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122662</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038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138793</xdr:rowOff>
    </xdr:from>
    <xdr:to>
      <xdr:col>74</xdr:col>
      <xdr:colOff>31750</xdr:colOff>
      <xdr:row>54</xdr:row>
      <xdr:rowOff>68943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22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79120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899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54428</xdr:rowOff>
    </xdr:from>
    <xdr:to>
      <xdr:col>69</xdr:col>
      <xdr:colOff>142875</xdr:colOff>
      <xdr:row>54</xdr:row>
      <xdr:rowOff>156028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31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166205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08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10885</xdr:rowOff>
    </xdr:from>
    <xdr:to>
      <xdr:col>65</xdr:col>
      <xdr:colOff>53975</xdr:colOff>
      <xdr:row>54</xdr:row>
      <xdr:rowOff>112485</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122662</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東近江行政組合、彦根愛知犬上広域行政組合、湖東広域衛生管理組合の負担金の増により、昨年度から</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ポイント増加した。類似団体内平均値、全国平均値、滋賀県平均値を上回っている。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一部事務組合への加入が多い上に、今後、新たなごみ処理施設の建設計画により負担金は増加していく見込みであるため、事業内容の精査や広域的運営の検討が必要である。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また、町単独の補助金を精査し、補助費等の抑制に努めることが必要である。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168148</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79160"/>
          <a:ext cx="0" cy="1046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72136</xdr:rowOff>
    </xdr:from>
    <xdr:to>
      <xdr:col>82</xdr:col>
      <xdr:colOff>107950</xdr:colOff>
      <xdr:row>38</xdr:row>
      <xdr:rowOff>76708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58723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170451</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21844</xdr:rowOff>
    </xdr:from>
    <xdr:to>
      <xdr:col>78</xdr:col>
      <xdr:colOff>69850</xdr:colOff>
      <xdr:row>38</xdr:row>
      <xdr:rowOff>72136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53694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140208</xdr:rowOff>
    </xdr:from>
    <xdr:to>
      <xdr:col>78</xdr:col>
      <xdr:colOff>120650</xdr:colOff>
      <xdr:row>37</xdr:row>
      <xdr:rowOff>70358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80535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81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21844</xdr:rowOff>
    </xdr:from>
    <xdr:to>
      <xdr:col>73</xdr:col>
      <xdr:colOff>180975</xdr:colOff>
      <xdr:row>38</xdr:row>
      <xdr:rowOff>76708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53694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121920</xdr:rowOff>
    </xdr:from>
    <xdr:to>
      <xdr:col>74</xdr:col>
      <xdr:colOff>31750</xdr:colOff>
      <xdr:row>37</xdr:row>
      <xdr:rowOff>52070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62247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76708</xdr:rowOff>
    </xdr:from>
    <xdr:to>
      <xdr:col>69</xdr:col>
      <xdr:colOff>92075</xdr:colOff>
      <xdr:row>38</xdr:row>
      <xdr:rowOff>122428</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59180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762</xdr:rowOff>
    </xdr:from>
    <xdr:to>
      <xdr:col>69</xdr:col>
      <xdr:colOff>142875</xdr:colOff>
      <xdr:row>37</xdr:row>
      <xdr:rowOff>102362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112539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112539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25908</xdr:rowOff>
    </xdr:from>
    <xdr:to>
      <xdr:col>82</xdr:col>
      <xdr:colOff>158750</xdr:colOff>
      <xdr:row>38</xdr:row>
      <xdr:rowOff>127508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169435</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21336</xdr:rowOff>
    </xdr:from>
    <xdr:to>
      <xdr:col>78</xdr:col>
      <xdr:colOff>120650</xdr:colOff>
      <xdr:row>38</xdr:row>
      <xdr:rowOff>122936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107713</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622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142494</xdr:rowOff>
    </xdr:from>
    <xdr:to>
      <xdr:col>74</xdr:col>
      <xdr:colOff>31750</xdr:colOff>
      <xdr:row>38</xdr:row>
      <xdr:rowOff>72644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57421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57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25908</xdr:rowOff>
    </xdr:from>
    <xdr:to>
      <xdr:col>69</xdr:col>
      <xdr:colOff>142875</xdr:colOff>
      <xdr:row>38</xdr:row>
      <xdr:rowOff>127508</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112285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62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71628</xdr:rowOff>
    </xdr:from>
    <xdr:to>
      <xdr:col>65</xdr:col>
      <xdr:colOff>53975</xdr:colOff>
      <xdr:row>39</xdr:row>
      <xdr:rowOff>1778</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5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158005</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67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臨時財政対策債、地方道路等整備事業債、公共事業等債、学校教育施設等整備事業債の償還増により、前年度から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ポイント増加した。全国平均値とほぼ同数値であるが、類似団体内平均値、滋賀県平均値は上回っている。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有利な地方債である合併特例債は発行残額が少額となっており、今後は可能な限り地方債の発行を抑制する必要がある。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78994</xdr:rowOff>
    </xdr:from>
    <xdr:to>
      <xdr:col>24</xdr:col>
      <xdr:colOff>25400</xdr:colOff>
      <xdr:row>82</xdr:row>
      <xdr:rowOff>8128</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94844"/>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151655</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39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8128</xdr:rowOff>
    </xdr:from>
    <xdr:to>
      <xdr:col>24</xdr:col>
      <xdr:colOff>114300</xdr:colOff>
      <xdr:row>82</xdr:row>
      <xdr:rowOff>8128</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067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165371</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33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78994</xdr:rowOff>
    </xdr:from>
    <xdr:to>
      <xdr:col>24</xdr:col>
      <xdr:colOff>114300</xdr:colOff>
      <xdr:row>73</xdr:row>
      <xdr:rowOff>78994</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9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10413</xdr:rowOff>
    </xdr:from>
    <xdr:to>
      <xdr:col>24</xdr:col>
      <xdr:colOff>25400</xdr:colOff>
      <xdr:row>79</xdr:row>
      <xdr:rowOff>28702</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3554963"/>
          <a:ext cx="8382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170451</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029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153924</xdr:rowOff>
    </xdr:from>
    <xdr:to>
      <xdr:col>24</xdr:col>
      <xdr:colOff>76200</xdr:colOff>
      <xdr:row>77</xdr:row>
      <xdr:rowOff>84074</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62992</xdr:rowOff>
    </xdr:from>
    <xdr:to>
      <xdr:col>19</xdr:col>
      <xdr:colOff>187325</xdr:colOff>
      <xdr:row>79</xdr:row>
      <xdr:rowOff>10413</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3436092"/>
          <a:ext cx="889000" cy="11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17272</xdr:rowOff>
    </xdr:from>
    <xdr:to>
      <xdr:col>15</xdr:col>
      <xdr:colOff>98425</xdr:colOff>
      <xdr:row>78</xdr:row>
      <xdr:rowOff>62992</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39037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144780</xdr:rowOff>
    </xdr:from>
    <xdr:to>
      <xdr:col>15</xdr:col>
      <xdr:colOff>149225</xdr:colOff>
      <xdr:row>77</xdr:row>
      <xdr:rowOff>74930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85107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17272</xdr:rowOff>
    </xdr:from>
    <xdr:to>
      <xdr:col>11</xdr:col>
      <xdr:colOff>9525</xdr:colOff>
      <xdr:row>78</xdr:row>
      <xdr:rowOff>26415</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390372"/>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153924</xdr:rowOff>
    </xdr:from>
    <xdr:to>
      <xdr:col>11</xdr:col>
      <xdr:colOff>60325</xdr:colOff>
      <xdr:row>77</xdr:row>
      <xdr:rowOff>84074</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94251</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5097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149352</xdr:rowOff>
    </xdr:from>
    <xdr:to>
      <xdr:col>24</xdr:col>
      <xdr:colOff>76200</xdr:colOff>
      <xdr:row>79</xdr:row>
      <xdr:rowOff>79502</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52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121429</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131063</xdr:rowOff>
    </xdr:from>
    <xdr:to>
      <xdr:col>20</xdr:col>
      <xdr:colOff>38100</xdr:colOff>
      <xdr:row>79</xdr:row>
      <xdr:rowOff>61213</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45990</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5905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12192</xdr:rowOff>
    </xdr:from>
    <xdr:to>
      <xdr:col>15</xdr:col>
      <xdr:colOff>149225</xdr:colOff>
      <xdr:row>78</xdr:row>
      <xdr:rowOff>113792</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385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98569</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137922</xdr:rowOff>
    </xdr:from>
    <xdr:to>
      <xdr:col>11</xdr:col>
      <xdr:colOff>60325</xdr:colOff>
      <xdr:row>78</xdr:row>
      <xdr:rowOff>68072</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147065</xdr:rowOff>
    </xdr:from>
    <xdr:to>
      <xdr:col>6</xdr:col>
      <xdr:colOff>171450</xdr:colOff>
      <xdr:row>78</xdr:row>
      <xdr:rowOff>77215</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3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61992</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ポイント増加し、類似団体内平均値、全国平均値、滋賀県平均値を上回っている状況である。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特に物件費は類似団体内平均値、全国平均値、滋賀県平均値を大幅に上回っており、類似団体内順位は</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位中、</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位で、かなり低い結果となった。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今後は、歳入の経常一般財源が減少していく見込みである中、歳入（財源）に見合った歳出（事業）にしていく必要がある。</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163576</xdr:rowOff>
    </xdr:from>
    <xdr:to>
      <xdr:col>82</xdr:col>
      <xdr:colOff>107950</xdr:colOff>
      <xdr:row>80</xdr:row>
      <xdr:rowOff>104139</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507976"/>
          <a:ext cx="0" cy="13121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76216</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104139</xdr:rowOff>
    </xdr:from>
    <xdr:to>
      <xdr:col>82</xdr:col>
      <xdr:colOff>196850</xdr:colOff>
      <xdr:row>80</xdr:row>
      <xdr:rowOff>104139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78503</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25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163576</xdr:rowOff>
    </xdr:from>
    <xdr:to>
      <xdr:col>82</xdr:col>
      <xdr:colOff>196850</xdr:colOff>
      <xdr:row>72</xdr:row>
      <xdr:rowOff>163576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507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xdr:rowOff>
    </xdr:from>
    <xdr:to>
      <xdr:col>82</xdr:col>
      <xdr:colOff>107950</xdr:colOff>
      <xdr:row>78</xdr:row>
      <xdr:rowOff>108713</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385800"/>
          <a:ext cx="838200" cy="9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44721</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74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28194</xdr:rowOff>
    </xdr:from>
    <xdr:to>
      <xdr:col>82</xdr:col>
      <xdr:colOff>158750</xdr:colOff>
      <xdr:row>77</xdr:row>
      <xdr:rowOff>129794</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131572</xdr:rowOff>
    </xdr:from>
    <xdr:to>
      <xdr:col>78</xdr:col>
      <xdr:colOff>69850</xdr:colOff>
      <xdr:row>78</xdr:row>
      <xdr:rowOff>12700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161772"/>
          <a:ext cx="8890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131572</xdr:rowOff>
    </xdr:from>
    <xdr:to>
      <xdr:col>73</xdr:col>
      <xdr:colOff>180975</xdr:colOff>
      <xdr:row>78</xdr:row>
      <xdr:rowOff>40132</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161772"/>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44196</xdr:rowOff>
    </xdr:from>
    <xdr:to>
      <xdr:col>74</xdr:col>
      <xdr:colOff>31750</xdr:colOff>
      <xdr:row>76</xdr:row>
      <xdr:rowOff>145796</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155973</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40132</xdr:rowOff>
    </xdr:from>
    <xdr:to>
      <xdr:col>69</xdr:col>
      <xdr:colOff>92075</xdr:colOff>
      <xdr:row>78</xdr:row>
      <xdr:rowOff>140715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413232"/>
          <a:ext cx="889000" cy="10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73913</xdr:rowOff>
    </xdr:from>
    <xdr:to>
      <xdr:col>69</xdr:col>
      <xdr:colOff>142875</xdr:colOff>
      <xdr:row>78</xdr:row>
      <xdr:rowOff>4063</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14240</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37337</xdr:rowOff>
    </xdr:from>
    <xdr:to>
      <xdr:col>65</xdr:col>
      <xdr:colOff>53975</xdr:colOff>
      <xdr:row>77</xdr:row>
      <xdr:rowOff>138937</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149114</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57913</xdr:rowOff>
    </xdr:from>
    <xdr:to>
      <xdr:col>82</xdr:col>
      <xdr:colOff>158750</xdr:colOff>
      <xdr:row>78</xdr:row>
      <xdr:rowOff>159513</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29990</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403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133350</xdr:rowOff>
    </xdr:from>
    <xdr:to>
      <xdr:col>78</xdr:col>
      <xdr:colOff>120650</xdr:colOff>
      <xdr:row>78</xdr:row>
      <xdr:rowOff>63500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48277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42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80772</xdr:rowOff>
    </xdr:from>
    <xdr:to>
      <xdr:col>74</xdr:col>
      <xdr:colOff>31750</xdr:colOff>
      <xdr:row>77</xdr:row>
      <xdr:rowOff>10922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167149</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160782</xdr:rowOff>
    </xdr:from>
    <xdr:to>
      <xdr:col>69</xdr:col>
      <xdr:colOff>142875</xdr:colOff>
      <xdr:row>78</xdr:row>
      <xdr:rowOff>90932</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75709</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89915</xdr:rowOff>
    </xdr:from>
    <xdr:to>
      <xdr:col>65</xdr:col>
      <xdr:colOff>53975</xdr:colOff>
      <xdr:row>79</xdr:row>
      <xdr:rowOff>20065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4842</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54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51333</xdr:rowOff>
    </xdr:from>
    <xdr:to>
      <xdr:col>29</xdr:col>
      <xdr:colOff>127000</xdr:colOff>
      <xdr:row>20</xdr:row>
      <xdr:rowOff>111970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84908"/>
          <a:ext cx="0" cy="160368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84047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60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111970</xdr:rowOff>
    </xdr:from>
    <xdr:to>
      <xdr:col>30</xdr:col>
      <xdr:colOff>25400</xdr:colOff>
      <xdr:row>20</xdr:row>
      <xdr:rowOff>111970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85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137710</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28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51333</xdr:rowOff>
    </xdr:from>
    <xdr:to>
      <xdr:col>30</xdr:col>
      <xdr:colOff>25400</xdr:colOff>
      <xdr:row>11</xdr:row>
      <xdr:rowOff>51333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849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93320</xdr:rowOff>
    </xdr:from>
    <xdr:to>
      <xdr:col>29</xdr:col>
      <xdr:colOff>127000</xdr:colOff>
      <xdr:row>16</xdr:row>
      <xdr:rowOff>154642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84145"/>
          <a:ext cx="647700" cy="613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9129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714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37052</xdr:rowOff>
    </xdr:from>
    <xdr:to>
      <xdr:col>29</xdr:col>
      <xdr:colOff>177800</xdr:colOff>
      <xdr:row>17</xdr:row>
      <xdr:rowOff>138652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993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154642</xdr:rowOff>
    </xdr:from>
    <xdr:to>
      <xdr:col>26</xdr:col>
      <xdr:colOff>50800</xdr:colOff>
      <xdr:row>16</xdr:row>
      <xdr:rowOff>156223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45467"/>
          <a:ext cx="698500" cy="15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87325</xdr:rowOff>
    </xdr:from>
    <xdr:to>
      <xdr:col>26</xdr:col>
      <xdr:colOff>101600</xdr:colOff>
      <xdr:row>18</xdr:row>
      <xdr:rowOff>17475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496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2252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35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156223</xdr:rowOff>
    </xdr:from>
    <xdr:to>
      <xdr:col>22</xdr:col>
      <xdr:colOff>114300</xdr:colOff>
      <xdr:row>17</xdr:row>
      <xdr:rowOff>19367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47048"/>
          <a:ext cx="698500" cy="345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101289</xdr:rowOff>
    </xdr:from>
    <xdr:to>
      <xdr:col>22</xdr:col>
      <xdr:colOff>165100</xdr:colOff>
      <xdr:row>18</xdr:row>
      <xdr:rowOff>31439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635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16216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49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19367</xdr:rowOff>
    </xdr:from>
    <xdr:to>
      <xdr:col>18</xdr:col>
      <xdr:colOff>177800</xdr:colOff>
      <xdr:row>17</xdr:row>
      <xdr:rowOff>118065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81642"/>
          <a:ext cx="698500" cy="986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2915</xdr:rowOff>
    </xdr:from>
    <xdr:to>
      <xdr:col>19</xdr:col>
      <xdr:colOff>38100</xdr:colOff>
      <xdr:row>18</xdr:row>
      <xdr:rowOff>104515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366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89292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22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15545</xdr:rowOff>
    </xdr:from>
    <xdr:to>
      <xdr:col>15</xdr:col>
      <xdr:colOff>101600</xdr:colOff>
      <xdr:row>18</xdr:row>
      <xdr:rowOff>117145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49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101922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35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42520</xdr:rowOff>
    </xdr:from>
    <xdr:to>
      <xdr:col>29</xdr:col>
      <xdr:colOff>177800</xdr:colOff>
      <xdr:row>16</xdr:row>
      <xdr:rowOff>144120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333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59047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78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103842</xdr:rowOff>
    </xdr:from>
    <xdr:to>
      <xdr:col>26</xdr:col>
      <xdr:colOff>101600</xdr:colOff>
      <xdr:row>17</xdr:row>
      <xdr:rowOff>33992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946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44169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635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105423</xdr:rowOff>
    </xdr:from>
    <xdr:to>
      <xdr:col>22</xdr:col>
      <xdr:colOff>165100</xdr:colOff>
      <xdr:row>17</xdr:row>
      <xdr:rowOff>35573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962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45750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65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140017</xdr:rowOff>
    </xdr:from>
    <xdr:to>
      <xdr:col>19</xdr:col>
      <xdr:colOff>38100</xdr:colOff>
      <xdr:row>17</xdr:row>
      <xdr:rowOff>70167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308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80344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9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67265</xdr:rowOff>
    </xdr:from>
    <xdr:to>
      <xdr:col>15</xdr:col>
      <xdr:colOff>101600</xdr:colOff>
      <xdr:row>17</xdr:row>
      <xdr:rowOff>168865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295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7592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98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233528</xdr:rowOff>
    </xdr:from>
    <xdr:to>
      <xdr:col>29</xdr:col>
      <xdr:colOff>127000</xdr:colOff>
      <xdr:row>38</xdr:row>
      <xdr:rowOff>103487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58078"/>
          <a:ext cx="0" cy="141300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75564</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543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103487</xdr:rowOff>
    </xdr:from>
    <xdr:to>
      <xdr:col>30</xdr:col>
      <xdr:colOff>25400</xdr:colOff>
      <xdr:row>38</xdr:row>
      <xdr:rowOff>103487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571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148455</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901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233528</xdr:rowOff>
    </xdr:from>
    <xdr:to>
      <xdr:col>30</xdr:col>
      <xdr:colOff>25400</xdr:colOff>
      <xdr:row>33</xdr:row>
      <xdr:rowOff>233528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580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8716</xdr:rowOff>
    </xdr:from>
    <xdr:to>
      <xdr:col>29</xdr:col>
      <xdr:colOff>127000</xdr:colOff>
      <xdr:row>37</xdr:row>
      <xdr:rowOff>79549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7133416"/>
          <a:ext cx="647700" cy="708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257809</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8681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69832</xdr:rowOff>
    </xdr:from>
    <xdr:to>
      <xdr:col>29</xdr:col>
      <xdr:colOff>177800</xdr:colOff>
      <xdr:row>36</xdr:row>
      <xdr:rowOff>171432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70230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79549</xdr:rowOff>
    </xdr:from>
    <xdr:to>
      <xdr:col>26</xdr:col>
      <xdr:colOff>50800</xdr:colOff>
      <xdr:row>37</xdr:row>
      <xdr:rowOff>107993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7204249"/>
          <a:ext cx="698500" cy="284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89198</xdr:rowOff>
    </xdr:from>
    <xdr:to>
      <xdr:col>26</xdr:col>
      <xdr:colOff>101600</xdr:colOff>
      <xdr:row>37</xdr:row>
      <xdr:rowOff>19348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0424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200975</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8113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107993</xdr:rowOff>
    </xdr:from>
    <xdr:to>
      <xdr:col>22</xdr:col>
      <xdr:colOff>114300</xdr:colOff>
      <xdr:row>37</xdr:row>
      <xdr:rowOff>233854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7232693"/>
          <a:ext cx="698500" cy="1258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157876</xdr:rowOff>
    </xdr:from>
    <xdr:to>
      <xdr:col>22</xdr:col>
      <xdr:colOff>165100</xdr:colOff>
      <xdr:row>37</xdr:row>
      <xdr:rowOff>88026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111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269653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880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233854</xdr:rowOff>
    </xdr:from>
    <xdr:to>
      <xdr:col>18</xdr:col>
      <xdr:colOff>177800</xdr:colOff>
      <xdr:row>37</xdr:row>
      <xdr:rowOff>242541</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358554"/>
          <a:ext cx="698500" cy="86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29272</xdr:rowOff>
    </xdr:from>
    <xdr:to>
      <xdr:col>19</xdr:col>
      <xdr:colOff>38100</xdr:colOff>
      <xdr:row>37</xdr:row>
      <xdr:rowOff>130872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1539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312499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92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141384</xdr:rowOff>
    </xdr:from>
    <xdr:to>
      <xdr:col>15</xdr:col>
      <xdr:colOff>101600</xdr:colOff>
      <xdr:row>37</xdr:row>
      <xdr:rowOff>71534</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094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253161</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86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129366</xdr:rowOff>
    </xdr:from>
    <xdr:to>
      <xdr:col>29</xdr:col>
      <xdr:colOff>177800</xdr:colOff>
      <xdr:row>37</xdr:row>
      <xdr:rowOff>59516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0826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101443</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05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28749</xdr:rowOff>
    </xdr:from>
    <xdr:to>
      <xdr:col>26</xdr:col>
      <xdr:colOff>101600</xdr:colOff>
      <xdr:row>37</xdr:row>
      <xdr:rowOff>130349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1534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115126</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2398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57193</xdr:rowOff>
    </xdr:from>
    <xdr:to>
      <xdr:col>22</xdr:col>
      <xdr:colOff>165100</xdr:colOff>
      <xdr:row>37</xdr:row>
      <xdr:rowOff>158793</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181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143570</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268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183054</xdr:rowOff>
    </xdr:from>
    <xdr:to>
      <xdr:col>19</xdr:col>
      <xdr:colOff>38100</xdr:colOff>
      <xdr:row>37</xdr:row>
      <xdr:rowOff>284654</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307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269431</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394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191741</xdr:rowOff>
    </xdr:from>
    <xdr:to>
      <xdr:col>15</xdr:col>
      <xdr:colOff>101600</xdr:colOff>
      <xdr:row>37</xdr:row>
      <xdr:rowOff>293341</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3164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278118</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40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21,194
20,062
37.97
10,892,532
10,684,106
138,179
6,178,648
12,947,809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32.6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109933</xdr:rowOff>
    </xdr:from>
    <xdr:to>
      <xdr:col>24</xdr:col>
      <xdr:colOff>62865</xdr:colOff>
      <xdr:row>38</xdr:row>
      <xdr:rowOff>60800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53433"/>
          <a:ext cx="1270" cy="1322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64627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79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60800</xdr:rowOff>
    </xdr:from>
    <xdr:to>
      <xdr:col>24</xdr:col>
      <xdr:colOff>152400</xdr:colOff>
      <xdr:row>38</xdr:row>
      <xdr:rowOff>60800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56610</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28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109933</xdr:rowOff>
    </xdr:from>
    <xdr:to>
      <xdr:col>24</xdr:col>
      <xdr:colOff>152400</xdr:colOff>
      <xdr:row>30</xdr:row>
      <xdr:rowOff>109933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53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149007</xdr:rowOff>
    </xdr:from>
    <xdr:to>
      <xdr:col>24</xdr:col>
      <xdr:colOff>63500</xdr:colOff>
      <xdr:row>36</xdr:row>
      <xdr:rowOff>27131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49757"/>
          <a:ext cx="838200" cy="49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81631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23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103204</xdr:rowOff>
    </xdr:from>
    <xdr:to>
      <xdr:col>24</xdr:col>
      <xdr:colOff>114300</xdr:colOff>
      <xdr:row>36</xdr:row>
      <xdr:rowOff>33354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22624</xdr:rowOff>
    </xdr:from>
    <xdr:to>
      <xdr:col>19</xdr:col>
      <xdr:colOff>177800</xdr:colOff>
      <xdr:row>36</xdr:row>
      <xdr:rowOff>27131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194824"/>
          <a:ext cx="889000" cy="4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140629</xdr:rowOff>
    </xdr:from>
    <xdr:to>
      <xdr:col>20</xdr:col>
      <xdr:colOff>38100</xdr:colOff>
      <xdr:row>36</xdr:row>
      <xdr:rowOff>70779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4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87306</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916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22624</xdr:rowOff>
    </xdr:from>
    <xdr:to>
      <xdr:col>15</xdr:col>
      <xdr:colOff>50800</xdr:colOff>
      <xdr:row>36</xdr:row>
      <xdr:rowOff>62531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94824"/>
          <a:ext cx="889000" cy="3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149414</xdr:rowOff>
    </xdr:from>
    <xdr:to>
      <xdr:col>15</xdr:col>
      <xdr:colOff>101600</xdr:colOff>
      <xdr:row>36</xdr:row>
      <xdr:rowOff>79564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50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70691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242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62531</xdr:rowOff>
    </xdr:from>
    <xdr:to>
      <xdr:col>10</xdr:col>
      <xdr:colOff>114300</xdr:colOff>
      <xdr:row>37</xdr:row>
      <xdr:rowOff>143129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34731"/>
          <a:ext cx="889000" cy="25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54218</xdr:rowOff>
    </xdr:from>
    <xdr:to>
      <xdr:col>10</xdr:col>
      <xdr:colOff>165100</xdr:colOff>
      <xdr:row>36</xdr:row>
      <xdr:rowOff>155818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26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146945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319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16026</xdr:rowOff>
    </xdr:from>
    <xdr:to>
      <xdr:col>6</xdr:col>
      <xdr:colOff>38100</xdr:colOff>
      <xdr:row>37</xdr:row>
      <xdr:rowOff>117626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134153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3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98207</xdr:rowOff>
    </xdr:from>
    <xdr:to>
      <xdr:col>24</xdr:col>
      <xdr:colOff>114300</xdr:colOff>
      <xdr:row>36</xdr:row>
      <xdr:rowOff>28357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98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121084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50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147781</xdr:rowOff>
    </xdr:from>
    <xdr:to>
      <xdr:col>20</xdr:col>
      <xdr:colOff>38100</xdr:colOff>
      <xdr:row>36</xdr:row>
      <xdr:rowOff>77931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69058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241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143274</xdr:rowOff>
    </xdr:from>
    <xdr:to>
      <xdr:col>15</xdr:col>
      <xdr:colOff>101600</xdr:colOff>
      <xdr:row>36</xdr:row>
      <xdr:rowOff>73424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44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89951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19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11731</xdr:rowOff>
    </xdr:from>
    <xdr:to>
      <xdr:col>10</xdr:col>
      <xdr:colOff>165100</xdr:colOff>
      <xdr:row>36</xdr:row>
      <xdr:rowOff>113331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83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129858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59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92329</xdr:rowOff>
    </xdr:from>
    <xdr:to>
      <xdr:col>6</xdr:col>
      <xdr:colOff>38100</xdr:colOff>
      <xdr:row>38</xdr:row>
      <xdr:rowOff>22479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35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13606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28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91429</xdr:rowOff>
    </xdr:from>
    <xdr:to>
      <xdr:col>24</xdr:col>
      <xdr:colOff>62865</xdr:colOff>
      <xdr:row>59</xdr:row>
      <xdr:rowOff>7624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63929"/>
          <a:ext cx="1270" cy="1459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11451</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2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7624</xdr:rowOff>
    </xdr:from>
    <xdr:to>
      <xdr:col>24</xdr:col>
      <xdr:colOff>152400</xdr:colOff>
      <xdr:row>59</xdr:row>
      <xdr:rowOff>7624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23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38106</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39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91429</xdr:rowOff>
    </xdr:from>
    <xdr:to>
      <xdr:col>24</xdr:col>
      <xdr:colOff>152400</xdr:colOff>
      <xdr:row>50</xdr:row>
      <xdr:rowOff>91429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63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147143</xdr:rowOff>
    </xdr:from>
    <xdr:to>
      <xdr:col>24</xdr:col>
      <xdr:colOff>63500</xdr:colOff>
      <xdr:row>56</xdr:row>
      <xdr:rowOff>85915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576893"/>
          <a:ext cx="838200" cy="110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159435</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60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9558</xdr:rowOff>
    </xdr:from>
    <xdr:to>
      <xdr:col>24</xdr:col>
      <xdr:colOff>114300</xdr:colOff>
      <xdr:row>57</xdr:row>
      <xdr:rowOff>111158</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8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85915</xdr:rowOff>
    </xdr:from>
    <xdr:to>
      <xdr:col>19</xdr:col>
      <xdr:colOff>177800</xdr:colOff>
      <xdr:row>56</xdr:row>
      <xdr:rowOff>151085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687115"/>
          <a:ext cx="889000" cy="6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11432</xdr:rowOff>
    </xdr:from>
    <xdr:to>
      <xdr:col>20</xdr:col>
      <xdr:colOff>38100</xdr:colOff>
      <xdr:row>57</xdr:row>
      <xdr:rowOff>113032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8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104159</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76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132421</xdr:rowOff>
    </xdr:from>
    <xdr:to>
      <xdr:col>15</xdr:col>
      <xdr:colOff>50800</xdr:colOff>
      <xdr:row>56</xdr:row>
      <xdr:rowOff>151085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733621"/>
          <a:ext cx="889000" cy="18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68225</xdr:rowOff>
    </xdr:from>
    <xdr:to>
      <xdr:col>15</xdr:col>
      <xdr:colOff>101600</xdr:colOff>
      <xdr:row>57</xdr:row>
      <xdr:rowOff>169825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40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160952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933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110128</xdr:rowOff>
    </xdr:from>
    <xdr:to>
      <xdr:col>10</xdr:col>
      <xdr:colOff>114300</xdr:colOff>
      <xdr:row>56</xdr:row>
      <xdr:rowOff>132421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711328"/>
          <a:ext cx="889000" cy="22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110141</xdr:rowOff>
    </xdr:from>
    <xdr:to>
      <xdr:col>10</xdr:col>
      <xdr:colOff>165100</xdr:colOff>
      <xdr:row>58</xdr:row>
      <xdr:rowOff>40291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82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31418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7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92713</xdr:rowOff>
    </xdr:from>
    <xdr:to>
      <xdr:col>6</xdr:col>
      <xdr:colOff>38100</xdr:colOff>
      <xdr:row>58</xdr:row>
      <xdr:rowOff>22863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65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13990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58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96343</xdr:rowOff>
    </xdr:from>
    <xdr:to>
      <xdr:col>24</xdr:col>
      <xdr:colOff>114300</xdr:colOff>
      <xdr:row>56</xdr:row>
      <xdr:rowOff>26493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526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119220</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377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35115</xdr:rowOff>
    </xdr:from>
    <xdr:to>
      <xdr:col>20</xdr:col>
      <xdr:colOff>38100</xdr:colOff>
      <xdr:row>56</xdr:row>
      <xdr:rowOff>136715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3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153242</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411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100285</xdr:rowOff>
    </xdr:from>
    <xdr:to>
      <xdr:col>15</xdr:col>
      <xdr:colOff>101600</xdr:colOff>
      <xdr:row>57</xdr:row>
      <xdr:rowOff>30435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70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46962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476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81621</xdr:rowOff>
    </xdr:from>
    <xdr:to>
      <xdr:col>10</xdr:col>
      <xdr:colOff>165100</xdr:colOff>
      <xdr:row>57</xdr:row>
      <xdr:rowOff>11771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8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28298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458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59328</xdr:rowOff>
    </xdr:from>
    <xdr:to>
      <xdr:col>6</xdr:col>
      <xdr:colOff>38100</xdr:colOff>
      <xdr:row>56</xdr:row>
      <xdr:rowOff>160928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66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6005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435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37135</xdr:rowOff>
    </xdr:from>
    <xdr:to>
      <xdr:col>24</xdr:col>
      <xdr:colOff>62865</xdr:colOff>
      <xdr:row>78</xdr:row>
      <xdr:rowOff>143053</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10085"/>
          <a:ext cx="1270" cy="1306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146880</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199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143053</xdr:rowOff>
    </xdr:from>
    <xdr:to>
      <xdr:col>24</xdr:col>
      <xdr:colOff>152400</xdr:colOff>
      <xdr:row>78</xdr:row>
      <xdr:rowOff>143053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1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155262</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98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37135</xdr:rowOff>
    </xdr:from>
    <xdr:to>
      <xdr:col>24</xdr:col>
      <xdr:colOff>152400</xdr:colOff>
      <xdr:row>71</xdr:row>
      <xdr:rowOff>37135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10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70892</xdr:rowOff>
    </xdr:from>
    <xdr:to>
      <xdr:col>24</xdr:col>
      <xdr:colOff>63500</xdr:colOff>
      <xdr:row>77</xdr:row>
      <xdr:rowOff>148844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272542"/>
          <a:ext cx="838200" cy="77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156887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156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134010</xdr:rowOff>
    </xdr:from>
    <xdr:to>
      <xdr:col>24</xdr:col>
      <xdr:colOff>114300</xdr:colOff>
      <xdr:row>77</xdr:row>
      <xdr:rowOff>64160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6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148844</xdr:rowOff>
    </xdr:from>
    <xdr:to>
      <xdr:col>19</xdr:col>
      <xdr:colOff>177800</xdr:colOff>
      <xdr:row>77</xdr:row>
      <xdr:rowOff>150597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350494"/>
          <a:ext cx="889000" cy="1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130277</xdr:rowOff>
    </xdr:from>
    <xdr:to>
      <xdr:col>20</xdr:col>
      <xdr:colOff>38100</xdr:colOff>
      <xdr:row>77</xdr:row>
      <xdr:rowOff>60427</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6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76954</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935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150597</xdr:rowOff>
    </xdr:from>
    <xdr:to>
      <xdr:col>15</xdr:col>
      <xdr:colOff>50800</xdr:colOff>
      <xdr:row>78</xdr:row>
      <xdr:rowOff>68986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352247"/>
          <a:ext cx="889000" cy="89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112140</xdr:rowOff>
    </xdr:from>
    <xdr:to>
      <xdr:col>15</xdr:col>
      <xdr:colOff>101600</xdr:colOff>
      <xdr:row>77</xdr:row>
      <xdr:rowOff>42290</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14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58818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917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68986</xdr:rowOff>
    </xdr:from>
    <xdr:to>
      <xdr:col>10</xdr:col>
      <xdr:colOff>114300</xdr:colOff>
      <xdr:row>78</xdr:row>
      <xdr:rowOff>87885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442086"/>
          <a:ext cx="889000" cy="18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169444</xdr:rowOff>
    </xdr:from>
    <xdr:to>
      <xdr:col>10</xdr:col>
      <xdr:colOff>165100</xdr:colOff>
      <xdr:row>77</xdr:row>
      <xdr:rowOff>99594</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9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116121</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97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16129</xdr:rowOff>
    </xdr:from>
    <xdr:to>
      <xdr:col>6</xdr:col>
      <xdr:colOff>38100</xdr:colOff>
      <xdr:row>77</xdr:row>
      <xdr:rowOff>117729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217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134256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993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20092</xdr:rowOff>
    </xdr:from>
    <xdr:to>
      <xdr:col>24</xdr:col>
      <xdr:colOff>114300</xdr:colOff>
      <xdr:row>77</xdr:row>
      <xdr:rowOff>121692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22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169969</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00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98044</xdr:rowOff>
    </xdr:from>
    <xdr:to>
      <xdr:col>20</xdr:col>
      <xdr:colOff>38100</xdr:colOff>
      <xdr:row>78</xdr:row>
      <xdr:rowOff>28194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29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19321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39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99797</xdr:rowOff>
    </xdr:from>
    <xdr:to>
      <xdr:col>15</xdr:col>
      <xdr:colOff>101600</xdr:colOff>
      <xdr:row>78</xdr:row>
      <xdr:rowOff>29947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01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21074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394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18186</xdr:rowOff>
    </xdr:from>
    <xdr:to>
      <xdr:col>10</xdr:col>
      <xdr:colOff>165100</xdr:colOff>
      <xdr:row>78</xdr:row>
      <xdr:rowOff>119786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91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110913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484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37085</xdr:rowOff>
    </xdr:from>
    <xdr:to>
      <xdr:col>6</xdr:col>
      <xdr:colOff>38100</xdr:colOff>
      <xdr:row>78</xdr:row>
      <xdr:rowOff>138685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1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129812</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0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125713</xdr:rowOff>
    </xdr:from>
    <xdr:to>
      <xdr:col>24</xdr:col>
      <xdr:colOff>62865</xdr:colOff>
      <xdr:row>98</xdr:row>
      <xdr:rowOff>99724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56213"/>
          <a:ext cx="1270" cy="1345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103551</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905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99724</xdr:rowOff>
    </xdr:from>
    <xdr:to>
      <xdr:col>24</xdr:col>
      <xdr:colOff>152400</xdr:colOff>
      <xdr:row>98</xdr:row>
      <xdr:rowOff>99724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901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72390</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31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125713</xdr:rowOff>
    </xdr:from>
    <xdr:to>
      <xdr:col>24</xdr:col>
      <xdr:colOff>152400</xdr:colOff>
      <xdr:row>90</xdr:row>
      <xdr:rowOff>125713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56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75250</xdr:rowOff>
    </xdr:from>
    <xdr:to>
      <xdr:col>24</xdr:col>
      <xdr:colOff>63500</xdr:colOff>
      <xdr:row>95</xdr:row>
      <xdr:rowOff>158603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363000"/>
          <a:ext cx="838200" cy="8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148094</xdr:rowOff>
    </xdr:from>
    <xdr:ext cx="534377"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4358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169667</xdr:rowOff>
    </xdr:from>
    <xdr:to>
      <xdr:col>24</xdr:col>
      <xdr:colOff>114300</xdr:colOff>
      <xdr:row>96</xdr:row>
      <xdr:rowOff>99817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45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75464</xdr:rowOff>
    </xdr:from>
    <xdr:to>
      <xdr:col>19</xdr:col>
      <xdr:colOff>177800</xdr:colOff>
      <xdr:row>95</xdr:row>
      <xdr:rowOff>158603</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908300" y="16191764"/>
          <a:ext cx="889000" cy="254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69326</xdr:rowOff>
    </xdr:from>
    <xdr:to>
      <xdr:col>20</xdr:col>
      <xdr:colOff>38100</xdr:colOff>
      <xdr:row>96</xdr:row>
      <xdr:rowOff>170926</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52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162053</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530111" y="16621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75464</xdr:rowOff>
    </xdr:from>
    <xdr:to>
      <xdr:col>15</xdr:col>
      <xdr:colOff>50800</xdr:colOff>
      <xdr:row>96</xdr:row>
      <xdr:rowOff>55646</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191764"/>
          <a:ext cx="889000" cy="323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60168</xdr:rowOff>
    </xdr:from>
    <xdr:to>
      <xdr:col>15</xdr:col>
      <xdr:colOff>101600</xdr:colOff>
      <xdr:row>95</xdr:row>
      <xdr:rowOff>161768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34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152895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44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55646</xdr:rowOff>
    </xdr:from>
    <xdr:to>
      <xdr:col>10</xdr:col>
      <xdr:colOff>114300</xdr:colOff>
      <xdr:row>96</xdr:row>
      <xdr:rowOff>65419</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514846"/>
          <a:ext cx="889000" cy="9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25535</xdr:rowOff>
    </xdr:from>
    <xdr:to>
      <xdr:col>10</xdr:col>
      <xdr:colOff>165100</xdr:colOff>
      <xdr:row>97</xdr:row>
      <xdr:rowOff>127135</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5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118262</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74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72213</xdr:rowOff>
    </xdr:from>
    <xdr:to>
      <xdr:col>6</xdr:col>
      <xdr:colOff>38100</xdr:colOff>
      <xdr:row>98</xdr:row>
      <xdr:rowOff>2363</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02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164940</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95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24450</xdr:rowOff>
    </xdr:from>
    <xdr:to>
      <xdr:col>24</xdr:col>
      <xdr:colOff>114300</xdr:colOff>
      <xdr:row>95</xdr:row>
      <xdr:rowOff>126050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31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47327</xdr:rowOff>
    </xdr:from>
    <xdr:ext cx="534377"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163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107803</xdr:rowOff>
    </xdr:from>
    <xdr:to>
      <xdr:col>20</xdr:col>
      <xdr:colOff>38100</xdr:colOff>
      <xdr:row>96</xdr:row>
      <xdr:rowOff>37953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395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54480</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530111" y="1617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24664</xdr:rowOff>
    </xdr:from>
    <xdr:to>
      <xdr:col>15</xdr:col>
      <xdr:colOff>101600</xdr:colOff>
      <xdr:row>94</xdr:row>
      <xdr:rowOff>126264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14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142791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5916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4846</xdr:rowOff>
    </xdr:from>
    <xdr:to>
      <xdr:col>10</xdr:col>
      <xdr:colOff>165100</xdr:colOff>
      <xdr:row>96</xdr:row>
      <xdr:rowOff>106446</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464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122973</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23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14619</xdr:rowOff>
    </xdr:from>
    <xdr:to>
      <xdr:col>6</xdr:col>
      <xdr:colOff>38100</xdr:colOff>
      <xdr:row>96</xdr:row>
      <xdr:rowOff>116219</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473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132746</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24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170616</xdr:rowOff>
    </xdr:from>
    <xdr:to>
      <xdr:col>54</xdr:col>
      <xdr:colOff>189865</xdr:colOff>
      <xdr:row>37</xdr:row>
      <xdr:rowOff>166474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314116"/>
          <a:ext cx="1270" cy="1196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170301</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13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166474</xdr:rowOff>
    </xdr:from>
    <xdr:to>
      <xdr:col>55</xdr:col>
      <xdr:colOff>88900</xdr:colOff>
      <xdr:row>37</xdr:row>
      <xdr:rowOff>166474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10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117293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89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170616</xdr:rowOff>
    </xdr:from>
    <xdr:to>
      <xdr:col>55</xdr:col>
      <xdr:colOff>88900</xdr:colOff>
      <xdr:row>30</xdr:row>
      <xdr:rowOff>170616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314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97665</xdr:rowOff>
    </xdr:from>
    <xdr:to>
      <xdr:col>55</xdr:col>
      <xdr:colOff>0</xdr:colOff>
      <xdr:row>36</xdr:row>
      <xdr:rowOff>116762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269865"/>
          <a:ext cx="838200" cy="19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73673</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45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95246</xdr:rowOff>
    </xdr:from>
    <xdr:to>
      <xdr:col>55</xdr:col>
      <xdr:colOff>50800</xdr:colOff>
      <xdr:row>37</xdr:row>
      <xdr:rowOff>25396</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67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97665</xdr:rowOff>
    </xdr:from>
    <xdr:to>
      <xdr:col>50</xdr:col>
      <xdr:colOff>114300</xdr:colOff>
      <xdr:row>36</xdr:row>
      <xdr:rowOff>123291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269865"/>
          <a:ext cx="889000" cy="2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109158</xdr:rowOff>
    </xdr:from>
    <xdr:to>
      <xdr:col>50</xdr:col>
      <xdr:colOff>165100</xdr:colOff>
      <xdr:row>37</xdr:row>
      <xdr:rowOff>39308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81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30435</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74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134991</xdr:rowOff>
    </xdr:from>
    <xdr:to>
      <xdr:col>45</xdr:col>
      <xdr:colOff>177800</xdr:colOff>
      <xdr:row>36</xdr:row>
      <xdr:rowOff>123291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792841"/>
          <a:ext cx="889000" cy="502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134593</xdr:rowOff>
    </xdr:from>
    <xdr:to>
      <xdr:col>46</xdr:col>
      <xdr:colOff>38100</xdr:colOff>
      <xdr:row>37</xdr:row>
      <xdr:rowOff>64743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30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55870</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399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134991</xdr:rowOff>
    </xdr:from>
    <xdr:to>
      <xdr:col>41</xdr:col>
      <xdr:colOff>50800</xdr:colOff>
      <xdr:row>36</xdr:row>
      <xdr:rowOff>166794</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792841"/>
          <a:ext cx="889000" cy="546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17261</xdr:rowOff>
    </xdr:from>
    <xdr:to>
      <xdr:col>41</xdr:col>
      <xdr:colOff>101600</xdr:colOff>
      <xdr:row>34</xdr:row>
      <xdr:rowOff>118861</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84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109988</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939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159185</xdr:rowOff>
    </xdr:from>
    <xdr:to>
      <xdr:col>36</xdr:col>
      <xdr:colOff>165100</xdr:colOff>
      <xdr:row>37</xdr:row>
      <xdr:rowOff>89335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31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80462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424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65962</xdr:rowOff>
    </xdr:from>
    <xdr:to>
      <xdr:col>55</xdr:col>
      <xdr:colOff>50800</xdr:colOff>
      <xdr:row>36</xdr:row>
      <xdr:rowOff>167562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38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88839</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89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46865</xdr:rowOff>
    </xdr:from>
    <xdr:to>
      <xdr:col>50</xdr:col>
      <xdr:colOff>165100</xdr:colOff>
      <xdr:row>36</xdr:row>
      <xdr:rowOff>148465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1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164992</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994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72491</xdr:rowOff>
    </xdr:from>
    <xdr:to>
      <xdr:col>46</xdr:col>
      <xdr:colOff>38100</xdr:colOff>
      <xdr:row>37</xdr:row>
      <xdr:rowOff>2641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44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19168</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01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84191</xdr:rowOff>
    </xdr:from>
    <xdr:to>
      <xdr:col>41</xdr:col>
      <xdr:colOff>101600</xdr:colOff>
      <xdr:row>34</xdr:row>
      <xdr:rowOff>14341</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742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30868</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517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115994</xdr:rowOff>
    </xdr:from>
    <xdr:to>
      <xdr:col>36</xdr:col>
      <xdr:colOff>165100</xdr:colOff>
      <xdr:row>37</xdr:row>
      <xdr:rowOff>46144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28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62671</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063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139700</xdr:rowOff>
    </xdr:from>
    <xdr:to>
      <xdr:col>59</xdr:col>
      <xdr:colOff>50800</xdr:colOff>
      <xdr:row>59</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25400</xdr:rowOff>
    </xdr:from>
    <xdr:to>
      <xdr:col>59</xdr:col>
      <xdr:colOff>50800</xdr:colOff>
      <xdr:row>58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82550</xdr:rowOff>
    </xdr:from>
    <xdr:to>
      <xdr:col>59</xdr:col>
      <xdr:colOff>50800</xdr:colOff>
      <xdr:row>56</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111777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25400</xdr:rowOff>
    </xdr:from>
    <xdr:to>
      <xdr:col>59</xdr:col>
      <xdr:colOff>50800</xdr:colOff>
      <xdr:row>53</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49</xdr:row>
      <xdr:rowOff>139700</xdr:rowOff>
    </xdr:from>
    <xdr:to>
      <xdr:col>59</xdr:col>
      <xdr:colOff>50800</xdr:colOff>
      <xdr:row>49</xdr:row>
      <xdr:rowOff>139700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48</xdr:row>
      <xdr:rowOff>168927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72530</xdr:rowOff>
    </xdr:from>
    <xdr:to>
      <xdr:col>54</xdr:col>
      <xdr:colOff>189865</xdr:colOff>
      <xdr:row>58</xdr:row>
      <xdr:rowOff>98514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645030"/>
          <a:ext cx="1270" cy="1397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102341</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04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98514</xdr:rowOff>
    </xdr:from>
    <xdr:to>
      <xdr:col>55</xdr:col>
      <xdr:colOff>88900</xdr:colOff>
      <xdr:row>58</xdr:row>
      <xdr:rowOff>98514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0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19207</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420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72530</xdr:rowOff>
    </xdr:from>
    <xdr:to>
      <xdr:col>55</xdr:col>
      <xdr:colOff>88900</xdr:colOff>
      <xdr:row>50</xdr:row>
      <xdr:rowOff>72530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64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83341</xdr:rowOff>
    </xdr:from>
    <xdr:to>
      <xdr:col>55</xdr:col>
      <xdr:colOff>0</xdr:colOff>
      <xdr:row>56</xdr:row>
      <xdr:rowOff>62967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9341641"/>
          <a:ext cx="838200" cy="322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163330</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5930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13453</xdr:rowOff>
    </xdr:from>
    <xdr:to>
      <xdr:col>55</xdr:col>
      <xdr:colOff>50800</xdr:colOff>
      <xdr:row>56</xdr:row>
      <xdr:rowOff>115053</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61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83341</xdr:rowOff>
    </xdr:from>
    <xdr:to>
      <xdr:col>50</xdr:col>
      <xdr:colOff>114300</xdr:colOff>
      <xdr:row>55</xdr:row>
      <xdr:rowOff>163684</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8750300" y="9341641"/>
          <a:ext cx="889000" cy="251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148622</xdr:rowOff>
    </xdr:from>
    <xdr:to>
      <xdr:col>50</xdr:col>
      <xdr:colOff>165100</xdr:colOff>
      <xdr:row>57</xdr:row>
      <xdr:rowOff>78772</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7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69899</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84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156693</xdr:rowOff>
    </xdr:from>
    <xdr:to>
      <xdr:col>45</xdr:col>
      <xdr:colOff>177800</xdr:colOff>
      <xdr:row>55</xdr:row>
      <xdr:rowOff>163684</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9586443"/>
          <a:ext cx="889000" cy="6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68126</xdr:rowOff>
    </xdr:from>
    <xdr:to>
      <xdr:col>46</xdr:col>
      <xdr:colOff>38100</xdr:colOff>
      <xdr:row>56</xdr:row>
      <xdr:rowOff>169726</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669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160853</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76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156693</xdr:rowOff>
    </xdr:from>
    <xdr:to>
      <xdr:col>41</xdr:col>
      <xdr:colOff>50800</xdr:colOff>
      <xdr:row>57</xdr:row>
      <xdr:rowOff>118659</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6972300" y="9586443"/>
          <a:ext cx="889000" cy="304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89900</xdr:rowOff>
    </xdr:from>
    <xdr:to>
      <xdr:col>41</xdr:col>
      <xdr:colOff>101600</xdr:colOff>
      <xdr:row>57</xdr:row>
      <xdr:rowOff>20050</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69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11177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78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40142</xdr:rowOff>
    </xdr:from>
    <xdr:to>
      <xdr:col>36</xdr:col>
      <xdr:colOff>165100</xdr:colOff>
      <xdr:row>56</xdr:row>
      <xdr:rowOff>141742</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641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158269</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416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12167</xdr:rowOff>
    </xdr:from>
    <xdr:to>
      <xdr:col>55</xdr:col>
      <xdr:colOff>50800</xdr:colOff>
      <xdr:row>56</xdr:row>
      <xdr:rowOff>113767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613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35044</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46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32541</xdr:rowOff>
    </xdr:from>
    <xdr:to>
      <xdr:col>50</xdr:col>
      <xdr:colOff>165100</xdr:colOff>
      <xdr:row>54</xdr:row>
      <xdr:rowOff>134141</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290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150668</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9066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112884</xdr:rowOff>
    </xdr:from>
    <xdr:to>
      <xdr:col>46</xdr:col>
      <xdr:colOff>38100</xdr:colOff>
      <xdr:row>56</xdr:row>
      <xdr:rowOff>43034</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54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59561</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317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105893</xdr:rowOff>
    </xdr:from>
    <xdr:to>
      <xdr:col>41</xdr:col>
      <xdr:colOff>101600</xdr:colOff>
      <xdr:row>56</xdr:row>
      <xdr:rowOff>36043</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53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52570</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310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67859</xdr:rowOff>
    </xdr:from>
    <xdr:to>
      <xdr:col>36</xdr:col>
      <xdr:colOff>165100</xdr:colOff>
      <xdr:row>57</xdr:row>
      <xdr:rowOff>169459</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840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160586</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933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普通建設事業費 （ うち新規整備　）グラフ枠">
          <a:extLst>
            <a:ext uri="{FF2B5EF4-FFF2-40B4-BE49-F238E27FC236}">
              <a16:creationId xmlns:a16="http://schemas.microsoft.com/office/drawing/2014/main" id="{00000000-0008-0000-06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73471</xdr:rowOff>
    </xdr:from>
    <xdr:to>
      <xdr:col>54</xdr:col>
      <xdr:colOff>189865</xdr:colOff>
      <xdr:row>79</xdr:row>
      <xdr:rowOff>98879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10475595" y="12074971"/>
          <a:ext cx="1270" cy="1568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9" name="普通建設事業費 （ うち新規整備　）最小値テキスト">
          <a:extLst>
            <a:ext uri="{FF2B5EF4-FFF2-40B4-BE49-F238E27FC236}">
              <a16:creationId xmlns:a16="http://schemas.microsoft.com/office/drawing/2014/main" id="{00000000-0008-0000-0600-000099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20148</xdr:rowOff>
    </xdr:from>
    <xdr:ext cx="599010" cy="259045"/>
    <xdr:sp macro="" textlink="">
      <xdr:nvSpPr>
        <xdr:cNvPr id="411" name="普通建設事業費 （ うち新規整備　）最大値テキスト">
          <a:extLst>
            <a:ext uri="{FF2B5EF4-FFF2-40B4-BE49-F238E27FC236}">
              <a16:creationId xmlns:a16="http://schemas.microsoft.com/office/drawing/2014/main" id="{00000000-0008-0000-0600-00009B010000}"/>
            </a:ext>
          </a:extLst>
        </xdr:cNvPr>
        <xdr:cNvSpPr txBox="1"/>
      </xdr:nvSpPr>
      <xdr:spPr>
        <a:xfrm>
          <a:off x="10528300" y="11850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73471</xdr:rowOff>
    </xdr:from>
    <xdr:to>
      <xdr:col>55</xdr:col>
      <xdr:colOff>88900</xdr:colOff>
      <xdr:row>70</xdr:row>
      <xdr:rowOff>73471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10388600" y="12074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96354</xdr:rowOff>
    </xdr:from>
    <xdr:to>
      <xdr:col>55</xdr:col>
      <xdr:colOff>0</xdr:colOff>
      <xdr:row>79</xdr:row>
      <xdr:rowOff>96985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9639300" y="13640904"/>
          <a:ext cx="838200" cy="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18758</xdr:rowOff>
    </xdr:from>
    <xdr:ext cx="534377" cy="259045"/>
    <xdr:sp macro="" textlink="">
      <xdr:nvSpPr>
        <xdr:cNvPr id="414" name="普通建設事業費 （ うち新規整備　）平均値テキスト">
          <a:extLst>
            <a:ext uri="{FF2B5EF4-FFF2-40B4-BE49-F238E27FC236}">
              <a16:creationId xmlns:a16="http://schemas.microsoft.com/office/drawing/2014/main" id="{00000000-0008-0000-0600-00009E010000}"/>
            </a:ext>
          </a:extLst>
        </xdr:cNvPr>
        <xdr:cNvSpPr txBox="1"/>
      </xdr:nvSpPr>
      <xdr:spPr>
        <a:xfrm>
          <a:off x="10528300" y="132204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167331</xdr:rowOff>
    </xdr:from>
    <xdr:to>
      <xdr:col>55</xdr:col>
      <xdr:colOff>50800</xdr:colOff>
      <xdr:row>78</xdr:row>
      <xdr:rowOff>97481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10426700" y="1336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96354</xdr:rowOff>
    </xdr:from>
    <xdr:to>
      <xdr:col>50</xdr:col>
      <xdr:colOff>114300</xdr:colOff>
      <xdr:row>79</xdr:row>
      <xdr:rowOff>98879</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8750300" y="13640904"/>
          <a:ext cx="889000" cy="2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98709</xdr:rowOff>
    </xdr:from>
    <xdr:to>
      <xdr:col>50</xdr:col>
      <xdr:colOff>165100</xdr:colOff>
      <xdr:row>79</xdr:row>
      <xdr:rowOff>28859</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9588500" y="1347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45386</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372111" y="13247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98879</xdr:rowOff>
    </xdr:from>
    <xdr:to>
      <xdr:col>45</xdr:col>
      <xdr:colOff>177800</xdr:colOff>
      <xdr:row>79</xdr:row>
      <xdr:rowOff>98879</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7861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67455</xdr:rowOff>
    </xdr:from>
    <xdr:to>
      <xdr:col>46</xdr:col>
      <xdr:colOff>38100</xdr:colOff>
      <xdr:row>78</xdr:row>
      <xdr:rowOff>169055</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8699500" y="1344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14132</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483111" y="13215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98879</xdr:rowOff>
    </xdr:from>
    <xdr:to>
      <xdr:col>41</xdr:col>
      <xdr:colOff>50800</xdr:colOff>
      <xdr:row>79</xdr:row>
      <xdr:rowOff>98879</xdr:rowOff>
    </xdr:to>
    <xdr:cxnSp macro="">
      <xdr:nvCxnSpPr>
        <xdr:cNvPr id="422" name="直線コネクタ 421">
          <a:extLst>
            <a:ext uri="{FF2B5EF4-FFF2-40B4-BE49-F238E27FC236}">
              <a16:creationId xmlns:a16="http://schemas.microsoft.com/office/drawing/2014/main" id="{00000000-0008-0000-0600-0000A6010000}"/>
            </a:ext>
          </a:extLst>
        </xdr:cNvPr>
        <xdr:cNvCxnSpPr/>
      </xdr:nvCxnSpPr>
      <xdr:spPr>
        <a:xfrm>
          <a:off x="697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76882</xdr:rowOff>
    </xdr:from>
    <xdr:to>
      <xdr:col>41</xdr:col>
      <xdr:colOff>101600</xdr:colOff>
      <xdr:row>79</xdr:row>
      <xdr:rowOff>7032</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7810500" y="1344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23559</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594111" y="1322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45684</xdr:rowOff>
    </xdr:from>
    <xdr:to>
      <xdr:col>36</xdr:col>
      <xdr:colOff>165100</xdr:colOff>
      <xdr:row>78</xdr:row>
      <xdr:rowOff>147284</xdr:rowOff>
    </xdr:to>
    <xdr:sp macro="" textlink="">
      <xdr:nvSpPr>
        <xdr:cNvPr id="425" name="フローチャート: 判断 424">
          <a:extLst>
            <a:ext uri="{FF2B5EF4-FFF2-40B4-BE49-F238E27FC236}">
              <a16:creationId xmlns:a16="http://schemas.microsoft.com/office/drawing/2014/main" id="{00000000-0008-0000-0600-0000A9010000}"/>
            </a:ext>
          </a:extLst>
        </xdr:cNvPr>
        <xdr:cNvSpPr/>
      </xdr:nvSpPr>
      <xdr:spPr>
        <a:xfrm>
          <a:off x="6921500" y="1341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163811</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05111" y="13194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46185</xdr:rowOff>
    </xdr:from>
    <xdr:to>
      <xdr:col>55</xdr:col>
      <xdr:colOff>50800</xdr:colOff>
      <xdr:row>79</xdr:row>
      <xdr:rowOff>147785</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10426700" y="13590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132562</xdr:rowOff>
    </xdr:from>
    <xdr:ext cx="378565" cy="259045"/>
    <xdr:sp macro="" textlink="">
      <xdr:nvSpPr>
        <xdr:cNvPr id="433" name="普通建設事業費 （ うち新規整備　）該当値テキスト">
          <a:extLst>
            <a:ext uri="{FF2B5EF4-FFF2-40B4-BE49-F238E27FC236}">
              <a16:creationId xmlns:a16="http://schemas.microsoft.com/office/drawing/2014/main" id="{00000000-0008-0000-0600-0000B1010000}"/>
            </a:ext>
          </a:extLst>
        </xdr:cNvPr>
        <xdr:cNvSpPr txBox="1"/>
      </xdr:nvSpPr>
      <xdr:spPr>
        <a:xfrm>
          <a:off x="10528300" y="13505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45554</xdr:rowOff>
    </xdr:from>
    <xdr:to>
      <xdr:col>50</xdr:col>
      <xdr:colOff>165100</xdr:colOff>
      <xdr:row>79</xdr:row>
      <xdr:rowOff>147154</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9588500" y="1359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138281</xdr:rowOff>
    </xdr:from>
    <xdr:ext cx="378565"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9450017" y="13682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48079</xdr:rowOff>
    </xdr:from>
    <xdr:to>
      <xdr:col>46</xdr:col>
      <xdr:colOff>38100</xdr:colOff>
      <xdr:row>79</xdr:row>
      <xdr:rowOff>149679</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8699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140806</xdr:rowOff>
    </xdr:from>
    <xdr:ext cx="249299"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8625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48079</xdr:rowOff>
    </xdr:from>
    <xdr:to>
      <xdr:col>41</xdr:col>
      <xdr:colOff>101600</xdr:colOff>
      <xdr:row>79</xdr:row>
      <xdr:rowOff>149679</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781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140806</xdr:rowOff>
    </xdr:from>
    <xdr:ext cx="249299"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773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48079</xdr:rowOff>
    </xdr:from>
    <xdr:to>
      <xdr:col>36</xdr:col>
      <xdr:colOff>165100</xdr:colOff>
      <xdr:row>79</xdr:row>
      <xdr:rowOff>149679</xdr:rowOff>
    </xdr:to>
    <xdr:sp macro="" textlink="">
      <xdr:nvSpPr>
        <xdr:cNvPr id="440" name="楕円 439">
          <a:extLst>
            <a:ext uri="{FF2B5EF4-FFF2-40B4-BE49-F238E27FC236}">
              <a16:creationId xmlns:a16="http://schemas.microsoft.com/office/drawing/2014/main" id="{00000000-0008-0000-0600-0000B8010000}"/>
            </a:ext>
          </a:extLst>
        </xdr:cNvPr>
        <xdr:cNvSpPr/>
      </xdr:nvSpPr>
      <xdr:spPr>
        <a:xfrm>
          <a:off x="692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140806</xdr:rowOff>
    </xdr:from>
    <xdr:ext cx="24929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84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6" name="普通建設事業費 （ うち更新整備　）グラフ枠">
          <a:extLst>
            <a:ext uri="{FF2B5EF4-FFF2-40B4-BE49-F238E27FC236}">
              <a16:creationId xmlns:a16="http://schemas.microsoft.com/office/drawing/2014/main" id="{00000000-0008-0000-0600-0000D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27098</xdr:rowOff>
    </xdr:from>
    <xdr:to>
      <xdr:col>54</xdr:col>
      <xdr:colOff>189865</xdr:colOff>
      <xdr:row>99</xdr:row>
      <xdr:rowOff>98879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10475595" y="15629048"/>
          <a:ext cx="1270" cy="1443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102706</xdr:rowOff>
    </xdr:from>
    <xdr:ext cx="249299" cy="259045"/>
    <xdr:sp macro="" textlink="">
      <xdr:nvSpPr>
        <xdr:cNvPr id="468" name="普通建設事業費 （ うち更新整備　）最小値テキスト">
          <a:extLst>
            <a:ext uri="{FF2B5EF4-FFF2-40B4-BE49-F238E27FC236}">
              <a16:creationId xmlns:a16="http://schemas.microsoft.com/office/drawing/2014/main" id="{00000000-0008-0000-0600-0000D4010000}"/>
            </a:ext>
          </a:extLst>
        </xdr:cNvPr>
        <xdr:cNvSpPr txBox="1"/>
      </xdr:nvSpPr>
      <xdr:spPr>
        <a:xfrm>
          <a:off x="10528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98879</xdr:rowOff>
    </xdr:from>
    <xdr:to>
      <xdr:col>55</xdr:col>
      <xdr:colOff>88900</xdr:colOff>
      <xdr:row>99</xdr:row>
      <xdr:rowOff>98879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145225</xdr:rowOff>
    </xdr:from>
    <xdr:ext cx="599010" cy="259045"/>
    <xdr:sp macro="" textlink="">
      <xdr:nvSpPr>
        <xdr:cNvPr id="470" name="普通建設事業費 （ うち更新整備　）最大値テキスト">
          <a:extLst>
            <a:ext uri="{FF2B5EF4-FFF2-40B4-BE49-F238E27FC236}">
              <a16:creationId xmlns:a16="http://schemas.microsoft.com/office/drawing/2014/main" id="{00000000-0008-0000-0600-0000D6010000}"/>
            </a:ext>
          </a:extLst>
        </xdr:cNvPr>
        <xdr:cNvSpPr txBox="1"/>
      </xdr:nvSpPr>
      <xdr:spPr>
        <a:xfrm>
          <a:off x="10528300" y="15404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27098</xdr:rowOff>
    </xdr:from>
    <xdr:to>
      <xdr:col>55</xdr:col>
      <xdr:colOff>88900</xdr:colOff>
      <xdr:row>91</xdr:row>
      <xdr:rowOff>27098</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10388600" y="15629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140875</xdr:rowOff>
    </xdr:from>
    <xdr:to>
      <xdr:col>55</xdr:col>
      <xdr:colOff>0</xdr:colOff>
      <xdr:row>96</xdr:row>
      <xdr:rowOff>78349</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9639300" y="16085725"/>
          <a:ext cx="838200" cy="451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20987</xdr:rowOff>
    </xdr:from>
    <xdr:ext cx="534377" cy="259045"/>
    <xdr:sp macro="" textlink="">
      <xdr:nvSpPr>
        <xdr:cNvPr id="473" name="普通建設事業費 （ うち更新整備　）平均値テキスト">
          <a:extLst>
            <a:ext uri="{FF2B5EF4-FFF2-40B4-BE49-F238E27FC236}">
              <a16:creationId xmlns:a16="http://schemas.microsoft.com/office/drawing/2014/main" id="{00000000-0008-0000-0600-0000D9010000}"/>
            </a:ext>
          </a:extLst>
        </xdr:cNvPr>
        <xdr:cNvSpPr txBox="1"/>
      </xdr:nvSpPr>
      <xdr:spPr>
        <a:xfrm>
          <a:off x="10528300" y="166516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42560</xdr:rowOff>
    </xdr:from>
    <xdr:to>
      <xdr:col>55</xdr:col>
      <xdr:colOff>50800</xdr:colOff>
      <xdr:row>97</xdr:row>
      <xdr:rowOff>144160</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10426700" y="16673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140875</xdr:rowOff>
    </xdr:from>
    <xdr:to>
      <xdr:col>50</xdr:col>
      <xdr:colOff>114300</xdr:colOff>
      <xdr:row>95</xdr:row>
      <xdr:rowOff>106597</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8750300" y="16085725"/>
          <a:ext cx="889000" cy="308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84644</xdr:rowOff>
    </xdr:from>
    <xdr:to>
      <xdr:col>50</xdr:col>
      <xdr:colOff>165100</xdr:colOff>
      <xdr:row>98</xdr:row>
      <xdr:rowOff>14794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9588500" y="16715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5921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6808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60647</xdr:rowOff>
    </xdr:from>
    <xdr:to>
      <xdr:col>45</xdr:col>
      <xdr:colOff>177800</xdr:colOff>
      <xdr:row>95</xdr:row>
      <xdr:rowOff>106597</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7861300" y="16348397"/>
          <a:ext cx="889000" cy="45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33231</xdr:rowOff>
    </xdr:from>
    <xdr:to>
      <xdr:col>46</xdr:col>
      <xdr:colOff>38100</xdr:colOff>
      <xdr:row>97</xdr:row>
      <xdr:rowOff>134831</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8699500" y="1666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125958</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756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60647</xdr:rowOff>
    </xdr:from>
    <xdr:to>
      <xdr:col>41</xdr:col>
      <xdr:colOff>50800</xdr:colOff>
      <xdr:row>97</xdr:row>
      <xdr:rowOff>107728</xdr:rowOff>
    </xdr:to>
    <xdr:cxnSp macro="">
      <xdr:nvCxnSpPr>
        <xdr:cNvPr id="481" name="直線コネクタ 480">
          <a:extLst>
            <a:ext uri="{FF2B5EF4-FFF2-40B4-BE49-F238E27FC236}">
              <a16:creationId xmlns:a16="http://schemas.microsoft.com/office/drawing/2014/main" id="{00000000-0008-0000-0600-0000E1010000}"/>
            </a:ext>
          </a:extLst>
        </xdr:cNvPr>
        <xdr:cNvCxnSpPr/>
      </xdr:nvCxnSpPr>
      <xdr:spPr>
        <a:xfrm flipV="1">
          <a:off x="6972300" y="16348397"/>
          <a:ext cx="889000" cy="389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64047</xdr:rowOff>
    </xdr:from>
    <xdr:to>
      <xdr:col>41</xdr:col>
      <xdr:colOff>101600</xdr:colOff>
      <xdr:row>97</xdr:row>
      <xdr:rowOff>165647</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7810500" y="16694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156774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787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37117</xdr:rowOff>
    </xdr:from>
    <xdr:to>
      <xdr:col>36</xdr:col>
      <xdr:colOff>165100</xdr:colOff>
      <xdr:row>97</xdr:row>
      <xdr:rowOff>138717</xdr:rowOff>
    </xdr:to>
    <xdr:sp macro="" textlink="">
      <xdr:nvSpPr>
        <xdr:cNvPr id="484" name="フローチャート: 判断 483">
          <a:extLst>
            <a:ext uri="{FF2B5EF4-FFF2-40B4-BE49-F238E27FC236}">
              <a16:creationId xmlns:a16="http://schemas.microsoft.com/office/drawing/2014/main" id="{00000000-0008-0000-0600-0000E4010000}"/>
            </a:ext>
          </a:extLst>
        </xdr:cNvPr>
        <xdr:cNvSpPr/>
      </xdr:nvSpPr>
      <xdr:spPr>
        <a:xfrm>
          <a:off x="6921500" y="1666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155244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442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27549</xdr:rowOff>
    </xdr:from>
    <xdr:to>
      <xdr:col>55</xdr:col>
      <xdr:colOff>50800</xdr:colOff>
      <xdr:row>96</xdr:row>
      <xdr:rowOff>129149</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10426700" y="1648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50426</xdr:rowOff>
    </xdr:from>
    <xdr:ext cx="534377" cy="259045"/>
    <xdr:sp macro="" textlink="">
      <xdr:nvSpPr>
        <xdr:cNvPr id="492" name="普通建設事業費 （ うち更新整備　）該当値テキスト">
          <a:extLst>
            <a:ext uri="{FF2B5EF4-FFF2-40B4-BE49-F238E27FC236}">
              <a16:creationId xmlns:a16="http://schemas.microsoft.com/office/drawing/2014/main" id="{00000000-0008-0000-0600-0000EC010000}"/>
            </a:ext>
          </a:extLst>
        </xdr:cNvPr>
        <xdr:cNvSpPr txBox="1"/>
      </xdr:nvSpPr>
      <xdr:spPr>
        <a:xfrm>
          <a:off x="10528300" y="16338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90075</xdr:rowOff>
    </xdr:from>
    <xdr:to>
      <xdr:col>50</xdr:col>
      <xdr:colOff>165100</xdr:colOff>
      <xdr:row>94</xdr:row>
      <xdr:rowOff>20225</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9588500" y="16034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36752</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9372111" y="15810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55797</xdr:rowOff>
    </xdr:from>
    <xdr:to>
      <xdr:col>46</xdr:col>
      <xdr:colOff>38100</xdr:colOff>
      <xdr:row>95</xdr:row>
      <xdr:rowOff>157397</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8699500" y="1634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2474</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8483111" y="1611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9847</xdr:rowOff>
    </xdr:from>
    <xdr:to>
      <xdr:col>41</xdr:col>
      <xdr:colOff>101600</xdr:colOff>
      <xdr:row>95</xdr:row>
      <xdr:rowOff>111447</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7810500" y="1629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127974</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7594111" y="16072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56928</xdr:rowOff>
    </xdr:from>
    <xdr:to>
      <xdr:col>36</xdr:col>
      <xdr:colOff>165100</xdr:colOff>
      <xdr:row>97</xdr:row>
      <xdr:rowOff>158528</xdr:rowOff>
    </xdr:to>
    <xdr:sp macro="" textlink="">
      <xdr:nvSpPr>
        <xdr:cNvPr id="499" name="楕円 498">
          <a:extLst>
            <a:ext uri="{FF2B5EF4-FFF2-40B4-BE49-F238E27FC236}">
              <a16:creationId xmlns:a16="http://schemas.microsoft.com/office/drawing/2014/main" id="{00000000-0008-0000-0600-0000F3010000}"/>
            </a:ext>
          </a:extLst>
        </xdr:cNvPr>
        <xdr:cNvSpPr/>
      </xdr:nvSpPr>
      <xdr:spPr>
        <a:xfrm>
          <a:off x="6921500" y="16687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149655</xdr:rowOff>
    </xdr:from>
    <xdr:ext cx="534377"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6705111" y="1678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8" name="正方形/長方形 507">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5" name="災害復旧事業費グラフ枠">
          <a:extLst>
            <a:ext uri="{FF2B5EF4-FFF2-40B4-BE49-F238E27FC236}">
              <a16:creationId xmlns:a16="http://schemas.microsoft.com/office/drawing/2014/main" id="{00000000-0008-0000-0600-00000D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43721</xdr:rowOff>
    </xdr:from>
    <xdr:to>
      <xdr:col>85</xdr:col>
      <xdr:colOff>126364</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6317595" y="5358671"/>
          <a:ext cx="1269" cy="1426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104356</xdr:rowOff>
    </xdr:from>
    <xdr:ext cx="249299" cy="259045"/>
    <xdr:sp macro="" textlink="">
      <xdr:nvSpPr>
        <xdr:cNvPr id="527" name="災害復旧事業費最小値テキスト">
          <a:extLst>
            <a:ext uri="{FF2B5EF4-FFF2-40B4-BE49-F238E27FC236}">
              <a16:creationId xmlns:a16="http://schemas.microsoft.com/office/drawing/2014/main" id="{00000000-0008-0000-0600-00000F020000}"/>
            </a:ext>
          </a:extLst>
        </xdr:cNvPr>
        <xdr:cNvSpPr txBox="1"/>
      </xdr:nvSpPr>
      <xdr:spPr>
        <a:xfrm>
          <a:off x="16370300" y="67909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161848</xdr:rowOff>
    </xdr:from>
    <xdr:ext cx="534377" cy="259045"/>
    <xdr:sp macro="" textlink="">
      <xdr:nvSpPr>
        <xdr:cNvPr id="529" name="災害復旧事業費最大値テキスト">
          <a:extLst>
            <a:ext uri="{FF2B5EF4-FFF2-40B4-BE49-F238E27FC236}">
              <a16:creationId xmlns:a16="http://schemas.microsoft.com/office/drawing/2014/main" id="{00000000-0008-0000-0600-000011020000}"/>
            </a:ext>
          </a:extLst>
        </xdr:cNvPr>
        <xdr:cNvSpPr txBox="1"/>
      </xdr:nvSpPr>
      <xdr:spPr>
        <a:xfrm>
          <a:off x="16370300" y="513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43721</xdr:rowOff>
    </xdr:from>
    <xdr:to>
      <xdr:col>86</xdr:col>
      <xdr:colOff>25400</xdr:colOff>
      <xdr:row>31</xdr:row>
      <xdr:rowOff>43721</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6230600" y="5358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94307</xdr:rowOff>
    </xdr:from>
    <xdr:to>
      <xdr:col>85</xdr:col>
      <xdr:colOff>127000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5481300" y="6780857"/>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21807</xdr:rowOff>
    </xdr:from>
    <xdr:ext cx="469744" cy="259045"/>
    <xdr:sp macro="" textlink="">
      <xdr:nvSpPr>
        <xdr:cNvPr id="532" name="災害復旧事業費平均値テキスト">
          <a:extLst>
            <a:ext uri="{FF2B5EF4-FFF2-40B4-BE49-F238E27FC236}">
              <a16:creationId xmlns:a16="http://schemas.microsoft.com/office/drawing/2014/main" id="{00000000-0008-0000-0600-000014020000}"/>
            </a:ext>
          </a:extLst>
        </xdr:cNvPr>
        <xdr:cNvSpPr txBox="1"/>
      </xdr:nvSpPr>
      <xdr:spPr>
        <a:xfrm>
          <a:off x="16370300" y="6536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170380</xdr:rowOff>
    </xdr:from>
    <xdr:to>
      <xdr:col>85</xdr:col>
      <xdr:colOff>177800</xdr:colOff>
      <xdr:row>39</xdr:row>
      <xdr:rowOff>100530</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6268700" y="668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94307</xdr:rowOff>
    </xdr:from>
    <xdr:to>
      <xdr:col>81</xdr:col>
      <xdr:colOff>50800</xdr:colOff>
      <xdr:row>39</xdr:row>
      <xdr:rowOff>98242</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flipV="1">
          <a:off x="14592300" y="6780857"/>
          <a:ext cx="889000" cy="3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4514</xdr:rowOff>
    </xdr:from>
    <xdr:to>
      <xdr:col>81</xdr:col>
      <xdr:colOff>101600</xdr:colOff>
      <xdr:row>39</xdr:row>
      <xdr:rowOff>106114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5430500" y="669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122641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46428" y="6466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98242</xdr:rowOff>
    </xdr:from>
    <xdr:to>
      <xdr:col>76</xdr:col>
      <xdr:colOff>114300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flipV="1">
          <a:off x="13703300" y="6784792"/>
          <a:ext cx="889000" cy="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162623</xdr:rowOff>
    </xdr:from>
    <xdr:to>
      <xdr:col>76</xdr:col>
      <xdr:colOff>165100</xdr:colOff>
      <xdr:row>39</xdr:row>
      <xdr:rowOff>92773</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4541500" y="6677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109300</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357428" y="6452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40" name="直線コネクタ 539">
          <a:extLst>
            <a:ext uri="{FF2B5EF4-FFF2-40B4-BE49-F238E27FC236}">
              <a16:creationId xmlns:a16="http://schemas.microsoft.com/office/drawing/2014/main" id="{00000000-0008-0000-0600-00001C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157137</xdr:rowOff>
    </xdr:from>
    <xdr:to>
      <xdr:col>72</xdr:col>
      <xdr:colOff>38100</xdr:colOff>
      <xdr:row>39</xdr:row>
      <xdr:rowOff>87287</xdr:rowOff>
    </xdr:to>
    <xdr:sp macro="" textlink="">
      <xdr:nvSpPr>
        <xdr:cNvPr id="541" name="フローチャート: 判断 540">
          <a:extLst>
            <a:ext uri="{FF2B5EF4-FFF2-40B4-BE49-F238E27FC236}">
              <a16:creationId xmlns:a16="http://schemas.microsoft.com/office/drawing/2014/main" id="{00000000-0008-0000-0600-00001D020000}"/>
            </a:ext>
          </a:extLst>
        </xdr:cNvPr>
        <xdr:cNvSpPr/>
      </xdr:nvSpPr>
      <xdr:spPr>
        <a:xfrm>
          <a:off x="13652500" y="667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103814</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68428" y="644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160517</xdr:rowOff>
    </xdr:from>
    <xdr:to>
      <xdr:col>67</xdr:col>
      <xdr:colOff>101600</xdr:colOff>
      <xdr:row>39</xdr:row>
      <xdr:rowOff>90667</xdr:rowOff>
    </xdr:to>
    <xdr:sp macro="" textlink="">
      <xdr:nvSpPr>
        <xdr:cNvPr id="543" name="フローチャート: 判断 542">
          <a:extLst>
            <a:ext uri="{FF2B5EF4-FFF2-40B4-BE49-F238E27FC236}">
              <a16:creationId xmlns:a16="http://schemas.microsoft.com/office/drawing/2014/main" id="{00000000-0008-0000-0600-00001F020000}"/>
            </a:ext>
          </a:extLst>
        </xdr:cNvPr>
        <xdr:cNvSpPr/>
      </xdr:nvSpPr>
      <xdr:spPr>
        <a:xfrm>
          <a:off x="12763500" y="6675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107194</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450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148806</xdr:rowOff>
    </xdr:from>
    <xdr:ext cx="249299" cy="259045"/>
    <xdr:sp macro="" textlink="">
      <xdr:nvSpPr>
        <xdr:cNvPr id="551" name="災害復旧事業費該当値テキスト">
          <a:extLst>
            <a:ext uri="{FF2B5EF4-FFF2-40B4-BE49-F238E27FC236}">
              <a16:creationId xmlns:a16="http://schemas.microsoft.com/office/drawing/2014/main" id="{00000000-0008-0000-0600-000027020000}"/>
            </a:ext>
          </a:extLst>
        </xdr:cNvPr>
        <xdr:cNvSpPr txBox="1"/>
      </xdr:nvSpPr>
      <xdr:spPr>
        <a:xfrm>
          <a:off x="16370300" y="66639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43507</xdr:rowOff>
    </xdr:from>
    <xdr:to>
      <xdr:col>81</xdr:col>
      <xdr:colOff>101600</xdr:colOff>
      <xdr:row>39</xdr:row>
      <xdr:rowOff>145107</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5430500" y="673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136234</xdr:rowOff>
    </xdr:from>
    <xdr:ext cx="378565"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5292017" y="68227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47442</xdr:rowOff>
    </xdr:from>
    <xdr:to>
      <xdr:col>76</xdr:col>
      <xdr:colOff>165100</xdr:colOff>
      <xdr:row>39</xdr:row>
      <xdr:rowOff>149042</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4541500" y="673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140169</xdr:rowOff>
    </xdr:from>
    <xdr:ext cx="313932"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4435333" y="68267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6" name="楕円 555">
          <a:extLst>
            <a:ext uri="{FF2B5EF4-FFF2-40B4-BE49-F238E27FC236}">
              <a16:creationId xmlns:a16="http://schemas.microsoft.com/office/drawing/2014/main" id="{00000000-0008-0000-0600-00002C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8" name="楕円 557">
          <a:extLst>
            <a:ext uri="{FF2B5EF4-FFF2-40B4-BE49-F238E27FC236}">
              <a16:creationId xmlns:a16="http://schemas.microsoft.com/office/drawing/2014/main" id="{00000000-0008-0000-0600-00002E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7" name="正方形/長方形 566">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失業対策事業費グラフ枠">
          <a:extLst>
            <a:ext uri="{FF2B5EF4-FFF2-40B4-BE49-F238E27FC236}">
              <a16:creationId xmlns:a16="http://schemas.microsoft.com/office/drawing/2014/main" id="{00000000-0008-0000-06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6" name="失業対策事業費最小値テキスト">
          <a:extLst>
            <a:ext uri="{FF2B5EF4-FFF2-40B4-BE49-F238E27FC236}">
              <a16:creationId xmlns:a16="http://schemas.microsoft.com/office/drawing/2014/main" id="{00000000-0008-0000-0600-00004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8" name="失業対策事業費最大値テキスト">
          <a:extLst>
            <a:ext uri="{FF2B5EF4-FFF2-40B4-BE49-F238E27FC236}">
              <a16:creationId xmlns:a16="http://schemas.microsoft.com/office/drawing/2014/main" id="{00000000-0008-0000-0600-00004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1" name="失業対策事業費平均値テキスト">
          <a:extLst>
            <a:ext uri="{FF2B5EF4-FFF2-40B4-BE49-F238E27FC236}">
              <a16:creationId xmlns:a16="http://schemas.microsoft.com/office/drawing/2014/main" id="{00000000-0008-0000-0600-00004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9" name="直線コネクタ 588">
          <a:extLst>
            <a:ext uri="{FF2B5EF4-FFF2-40B4-BE49-F238E27FC236}">
              <a16:creationId xmlns:a16="http://schemas.microsoft.com/office/drawing/2014/main" id="{00000000-0008-0000-0600-00004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90" name="フローチャート: 判断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フローチャート: 判断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600" name="失業対策事業費該当値テキスト">
          <a:extLst>
            <a:ext uri="{FF2B5EF4-FFF2-40B4-BE49-F238E27FC236}">
              <a16:creationId xmlns:a16="http://schemas.microsoft.com/office/drawing/2014/main" id="{00000000-0008-0000-0600-00005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5" name="楕円 604">
          <a:extLst>
            <a:ext uri="{FF2B5EF4-FFF2-40B4-BE49-F238E27FC236}">
              <a16:creationId xmlns:a16="http://schemas.microsoft.com/office/drawing/2014/main" id="{00000000-0008-0000-0600-00005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7" name="楕円 606">
          <a:extLst>
            <a:ext uri="{FF2B5EF4-FFF2-40B4-BE49-F238E27FC236}">
              <a16:creationId xmlns:a16="http://schemas.microsoft.com/office/drawing/2014/main" id="{00000000-0008-0000-0600-00005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公債費グラフ枠">
          <a:extLst>
            <a:ext uri="{FF2B5EF4-FFF2-40B4-BE49-F238E27FC236}">
              <a16:creationId xmlns:a16="http://schemas.microsoft.com/office/drawing/2014/main" id="{00000000-0008-0000-06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6788</xdr:rowOff>
    </xdr:from>
    <xdr:to>
      <xdr:col>85</xdr:col>
      <xdr:colOff>126364</xdr:colOff>
      <xdr:row>77</xdr:row>
      <xdr:rowOff>148006</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6317595" y="12008288"/>
          <a:ext cx="1269" cy="1341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151833</xdr:rowOff>
    </xdr:from>
    <xdr:ext cx="534377" cy="259045"/>
    <xdr:sp macro="" textlink="">
      <xdr:nvSpPr>
        <xdr:cNvPr id="633" name="公債費最小値テキスト">
          <a:extLst>
            <a:ext uri="{FF2B5EF4-FFF2-40B4-BE49-F238E27FC236}">
              <a16:creationId xmlns:a16="http://schemas.microsoft.com/office/drawing/2014/main" id="{00000000-0008-0000-0600-000079020000}"/>
            </a:ext>
          </a:extLst>
        </xdr:cNvPr>
        <xdr:cNvSpPr txBox="1"/>
      </xdr:nvSpPr>
      <xdr:spPr>
        <a:xfrm>
          <a:off x="16370300" y="1335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148006</xdr:rowOff>
    </xdr:from>
    <xdr:to>
      <xdr:col>86</xdr:col>
      <xdr:colOff>25400</xdr:colOff>
      <xdr:row>77</xdr:row>
      <xdr:rowOff>148006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334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124915</xdr:rowOff>
    </xdr:from>
    <xdr:ext cx="534377" cy="259045"/>
    <xdr:sp macro="" textlink="">
      <xdr:nvSpPr>
        <xdr:cNvPr id="635" name="公債費最大値テキスト">
          <a:extLst>
            <a:ext uri="{FF2B5EF4-FFF2-40B4-BE49-F238E27FC236}">
              <a16:creationId xmlns:a16="http://schemas.microsoft.com/office/drawing/2014/main" id="{00000000-0008-0000-0600-00007B020000}"/>
            </a:ext>
          </a:extLst>
        </xdr:cNvPr>
        <xdr:cNvSpPr txBox="1"/>
      </xdr:nvSpPr>
      <xdr:spPr>
        <a:xfrm>
          <a:off x="16370300" y="11783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6788</xdr:rowOff>
    </xdr:from>
    <xdr:to>
      <xdr:col>86</xdr:col>
      <xdr:colOff>25400</xdr:colOff>
      <xdr:row>70</xdr:row>
      <xdr:rowOff>6788</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6230600" y="12008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16484</xdr:rowOff>
    </xdr:from>
    <xdr:to>
      <xdr:col>85</xdr:col>
      <xdr:colOff>127000</xdr:colOff>
      <xdr:row>74</xdr:row>
      <xdr:rowOff>43307</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5481300" y="12703784"/>
          <a:ext cx="838200" cy="2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163701</xdr:rowOff>
    </xdr:from>
    <xdr:ext cx="534377" cy="259045"/>
    <xdr:sp macro="" textlink="">
      <xdr:nvSpPr>
        <xdr:cNvPr id="638" name="公債費平均値テキスト">
          <a:extLst>
            <a:ext uri="{FF2B5EF4-FFF2-40B4-BE49-F238E27FC236}">
              <a16:creationId xmlns:a16="http://schemas.microsoft.com/office/drawing/2014/main" id="{00000000-0008-0000-0600-00007E020000}"/>
            </a:ext>
          </a:extLst>
        </xdr:cNvPr>
        <xdr:cNvSpPr txBox="1"/>
      </xdr:nvSpPr>
      <xdr:spPr>
        <a:xfrm>
          <a:off x="16370300" y="12851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13824</xdr:rowOff>
    </xdr:from>
    <xdr:to>
      <xdr:col>85</xdr:col>
      <xdr:colOff>177800</xdr:colOff>
      <xdr:row>75</xdr:row>
      <xdr:rowOff>115424</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6268700" y="1287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43307</xdr:rowOff>
    </xdr:from>
    <xdr:to>
      <xdr:col>81</xdr:col>
      <xdr:colOff>50800</xdr:colOff>
      <xdr:row>74</xdr:row>
      <xdr:rowOff>79921</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4592300" y="12730607"/>
          <a:ext cx="889000" cy="36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1156</xdr:rowOff>
    </xdr:from>
    <xdr:to>
      <xdr:col>81</xdr:col>
      <xdr:colOff>101600</xdr:colOff>
      <xdr:row>75</xdr:row>
      <xdr:rowOff>102756</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5430500" y="1285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93883</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2952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79921</xdr:rowOff>
    </xdr:from>
    <xdr:to>
      <xdr:col>76</xdr:col>
      <xdr:colOff>114300</xdr:colOff>
      <xdr:row>74</xdr:row>
      <xdr:rowOff>163208</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3703300" y="12767221"/>
          <a:ext cx="889000" cy="8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30969</xdr:rowOff>
    </xdr:from>
    <xdr:to>
      <xdr:col>76</xdr:col>
      <xdr:colOff>165100</xdr:colOff>
      <xdr:row>75</xdr:row>
      <xdr:rowOff>132569</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4541500" y="1288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123696</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25111" y="1298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163208</xdr:rowOff>
    </xdr:from>
    <xdr:to>
      <xdr:col>71</xdr:col>
      <xdr:colOff>177800</xdr:colOff>
      <xdr:row>75</xdr:row>
      <xdr:rowOff>521</xdr:rowOff>
    </xdr:to>
    <xdr:cxnSp macro="">
      <xdr:nvCxnSpPr>
        <xdr:cNvPr id="646" name="直線コネクタ 645">
          <a:extLst>
            <a:ext uri="{FF2B5EF4-FFF2-40B4-BE49-F238E27FC236}">
              <a16:creationId xmlns:a16="http://schemas.microsoft.com/office/drawing/2014/main" id="{00000000-0008-0000-0600-000086020000}"/>
            </a:ext>
          </a:extLst>
        </xdr:cNvPr>
        <xdr:cNvCxnSpPr/>
      </xdr:nvCxnSpPr>
      <xdr:spPr>
        <a:xfrm flipV="1">
          <a:off x="12814300" y="12850508"/>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84709</xdr:rowOff>
    </xdr:from>
    <xdr:to>
      <xdr:col>72</xdr:col>
      <xdr:colOff>38100</xdr:colOff>
      <xdr:row>76</xdr:row>
      <xdr:rowOff>14858</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3652500" y="129434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5987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03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13348</xdr:rowOff>
    </xdr:from>
    <xdr:to>
      <xdr:col>67</xdr:col>
      <xdr:colOff>101600</xdr:colOff>
      <xdr:row>75</xdr:row>
      <xdr:rowOff>114948</xdr:rowOff>
    </xdr:to>
    <xdr:sp macro="" textlink="">
      <xdr:nvSpPr>
        <xdr:cNvPr id="649" name="フローチャート: 判断 648">
          <a:extLst>
            <a:ext uri="{FF2B5EF4-FFF2-40B4-BE49-F238E27FC236}">
              <a16:creationId xmlns:a16="http://schemas.microsoft.com/office/drawing/2014/main" id="{00000000-0008-0000-0600-000089020000}"/>
            </a:ext>
          </a:extLst>
        </xdr:cNvPr>
        <xdr:cNvSpPr/>
      </xdr:nvSpPr>
      <xdr:spPr>
        <a:xfrm>
          <a:off x="12763500" y="1287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106075</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296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137134</xdr:rowOff>
    </xdr:from>
    <xdr:to>
      <xdr:col>85</xdr:col>
      <xdr:colOff>177800</xdr:colOff>
      <xdr:row>74</xdr:row>
      <xdr:rowOff>67284</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6268700" y="1265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160011</xdr:rowOff>
    </xdr:from>
    <xdr:ext cx="534377" cy="259045"/>
    <xdr:sp macro="" textlink="">
      <xdr:nvSpPr>
        <xdr:cNvPr id="657" name="公債費該当値テキスト">
          <a:extLst>
            <a:ext uri="{FF2B5EF4-FFF2-40B4-BE49-F238E27FC236}">
              <a16:creationId xmlns:a16="http://schemas.microsoft.com/office/drawing/2014/main" id="{00000000-0008-0000-0600-000091020000}"/>
            </a:ext>
          </a:extLst>
        </xdr:cNvPr>
        <xdr:cNvSpPr txBox="1"/>
      </xdr:nvSpPr>
      <xdr:spPr>
        <a:xfrm>
          <a:off x="16370300" y="1250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163957</xdr:rowOff>
    </xdr:from>
    <xdr:to>
      <xdr:col>81</xdr:col>
      <xdr:colOff>101600</xdr:colOff>
      <xdr:row>74</xdr:row>
      <xdr:rowOff>94107</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5430500" y="1267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110634</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5214111" y="12455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29121</xdr:rowOff>
    </xdr:from>
    <xdr:to>
      <xdr:col>76</xdr:col>
      <xdr:colOff>165100</xdr:colOff>
      <xdr:row>74</xdr:row>
      <xdr:rowOff>130721</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4541500" y="1271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147248</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4325111" y="12491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112408</xdr:rowOff>
    </xdr:from>
    <xdr:to>
      <xdr:col>72</xdr:col>
      <xdr:colOff>38100</xdr:colOff>
      <xdr:row>75</xdr:row>
      <xdr:rowOff>42558</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3652500" y="1279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59085</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3436111" y="12574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121171</xdr:rowOff>
    </xdr:from>
    <xdr:to>
      <xdr:col>67</xdr:col>
      <xdr:colOff>101600</xdr:colOff>
      <xdr:row>75</xdr:row>
      <xdr:rowOff>51321</xdr:rowOff>
    </xdr:to>
    <xdr:sp macro="" textlink="">
      <xdr:nvSpPr>
        <xdr:cNvPr id="664" name="楕円 663">
          <a:extLst>
            <a:ext uri="{FF2B5EF4-FFF2-40B4-BE49-F238E27FC236}">
              <a16:creationId xmlns:a16="http://schemas.microsoft.com/office/drawing/2014/main" id="{00000000-0008-0000-0600-000098020000}"/>
            </a:ext>
          </a:extLst>
        </xdr:cNvPr>
        <xdr:cNvSpPr/>
      </xdr:nvSpPr>
      <xdr:spPr>
        <a:xfrm>
          <a:off x="12763500" y="1280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67848</xdr:rowOff>
    </xdr:from>
    <xdr:ext cx="534377"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547111" y="1258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積立金グラフ枠">
          <a:extLst>
            <a:ext uri="{FF2B5EF4-FFF2-40B4-BE49-F238E27FC236}">
              <a16:creationId xmlns:a16="http://schemas.microsoft.com/office/drawing/2014/main" id="{00000000-0008-0000-06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157158</xdr:rowOff>
    </xdr:from>
    <xdr:to>
      <xdr:col>85</xdr:col>
      <xdr:colOff>126364</xdr:colOff>
      <xdr:row>99</xdr:row>
      <xdr:rowOff>39326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6317595" y="15416208"/>
          <a:ext cx="1269" cy="1596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43153</xdr:rowOff>
    </xdr:from>
    <xdr:ext cx="469744" cy="259045"/>
    <xdr:sp macro="" textlink="">
      <xdr:nvSpPr>
        <xdr:cNvPr id="690" name="積立金最小値テキスト">
          <a:extLst>
            <a:ext uri="{FF2B5EF4-FFF2-40B4-BE49-F238E27FC236}">
              <a16:creationId xmlns:a16="http://schemas.microsoft.com/office/drawing/2014/main" id="{00000000-0008-0000-0600-0000B2020000}"/>
            </a:ext>
          </a:extLst>
        </xdr:cNvPr>
        <xdr:cNvSpPr txBox="1"/>
      </xdr:nvSpPr>
      <xdr:spPr>
        <a:xfrm>
          <a:off x="16370300" y="1701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39326</xdr:rowOff>
    </xdr:from>
    <xdr:to>
      <xdr:col>86</xdr:col>
      <xdr:colOff>25400</xdr:colOff>
      <xdr:row>99</xdr:row>
      <xdr:rowOff>39326</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701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103835</xdr:rowOff>
    </xdr:from>
    <xdr:ext cx="599010" cy="259045"/>
    <xdr:sp macro="" textlink="">
      <xdr:nvSpPr>
        <xdr:cNvPr id="692" name="積立金最大値テキスト">
          <a:extLst>
            <a:ext uri="{FF2B5EF4-FFF2-40B4-BE49-F238E27FC236}">
              <a16:creationId xmlns:a16="http://schemas.microsoft.com/office/drawing/2014/main" id="{00000000-0008-0000-0600-0000B4020000}"/>
            </a:ext>
          </a:extLst>
        </xdr:cNvPr>
        <xdr:cNvSpPr txBox="1"/>
      </xdr:nvSpPr>
      <xdr:spPr>
        <a:xfrm>
          <a:off x="16370300" y="15191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157158</xdr:rowOff>
    </xdr:from>
    <xdr:to>
      <xdr:col>86</xdr:col>
      <xdr:colOff>25400</xdr:colOff>
      <xdr:row>89</xdr:row>
      <xdr:rowOff>157158</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6230600" y="154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22405</xdr:rowOff>
    </xdr:from>
    <xdr:to>
      <xdr:col>85</xdr:col>
      <xdr:colOff>127000</xdr:colOff>
      <xdr:row>99</xdr:row>
      <xdr:rowOff>27953</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5481300" y="16995955"/>
          <a:ext cx="838200" cy="5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69657</xdr:rowOff>
    </xdr:from>
    <xdr:ext cx="534377" cy="259045"/>
    <xdr:sp macro="" textlink="">
      <xdr:nvSpPr>
        <xdr:cNvPr id="695" name="積立金平均値テキスト">
          <a:extLst>
            <a:ext uri="{FF2B5EF4-FFF2-40B4-BE49-F238E27FC236}">
              <a16:creationId xmlns:a16="http://schemas.microsoft.com/office/drawing/2014/main" id="{00000000-0008-0000-0600-0000B7020000}"/>
            </a:ext>
          </a:extLst>
        </xdr:cNvPr>
        <xdr:cNvSpPr txBox="1"/>
      </xdr:nvSpPr>
      <xdr:spPr>
        <a:xfrm>
          <a:off x="16370300" y="167003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46780</xdr:rowOff>
    </xdr:from>
    <xdr:to>
      <xdr:col>85</xdr:col>
      <xdr:colOff>177800</xdr:colOff>
      <xdr:row>98</xdr:row>
      <xdr:rowOff>148380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6268700" y="168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133996</xdr:rowOff>
    </xdr:from>
    <xdr:to>
      <xdr:col>81</xdr:col>
      <xdr:colOff>50800</xdr:colOff>
      <xdr:row>99</xdr:row>
      <xdr:rowOff>27953</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4592300" y="16936096"/>
          <a:ext cx="889000" cy="65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53197</xdr:rowOff>
    </xdr:from>
    <xdr:to>
      <xdr:col>81</xdr:col>
      <xdr:colOff>101600</xdr:colOff>
      <xdr:row>98</xdr:row>
      <xdr:rowOff>154797</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5430500" y="1685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171324</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63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133996</xdr:rowOff>
    </xdr:from>
    <xdr:to>
      <xdr:col>76</xdr:col>
      <xdr:colOff>114300</xdr:colOff>
      <xdr:row>99</xdr:row>
      <xdr:rowOff>29394</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3703300" y="16936096"/>
          <a:ext cx="889000" cy="66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52735</xdr:rowOff>
    </xdr:from>
    <xdr:to>
      <xdr:col>76</xdr:col>
      <xdr:colOff>165100</xdr:colOff>
      <xdr:row>98</xdr:row>
      <xdr:rowOff>154335</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4541500" y="16854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170862</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630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29394</xdr:rowOff>
    </xdr:from>
    <xdr:to>
      <xdr:col>71</xdr:col>
      <xdr:colOff>177800</xdr:colOff>
      <xdr:row>99</xdr:row>
      <xdr:rowOff>30426</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flipV="1">
          <a:off x="12814300" y="17002944"/>
          <a:ext cx="889000" cy="1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101149</xdr:rowOff>
    </xdr:from>
    <xdr:to>
      <xdr:col>72</xdr:col>
      <xdr:colOff>38100</xdr:colOff>
      <xdr:row>99</xdr:row>
      <xdr:rowOff>31299</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3652500" y="16903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47826</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6678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110068</xdr:rowOff>
    </xdr:from>
    <xdr:to>
      <xdr:col>67</xdr:col>
      <xdr:colOff>101600</xdr:colOff>
      <xdr:row>99</xdr:row>
      <xdr:rowOff>40218</xdr:rowOff>
    </xdr:to>
    <xdr:sp macro="" textlink="">
      <xdr:nvSpPr>
        <xdr:cNvPr id="706" name="フローチャート: 判断 705">
          <a:extLst>
            <a:ext uri="{FF2B5EF4-FFF2-40B4-BE49-F238E27FC236}">
              <a16:creationId xmlns:a16="http://schemas.microsoft.com/office/drawing/2014/main" id="{00000000-0008-0000-0600-0000C2020000}"/>
            </a:ext>
          </a:extLst>
        </xdr:cNvPr>
        <xdr:cNvSpPr/>
      </xdr:nvSpPr>
      <xdr:spPr>
        <a:xfrm>
          <a:off x="12763500" y="1691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56745</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668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143055</xdr:rowOff>
    </xdr:from>
    <xdr:to>
      <xdr:col>85</xdr:col>
      <xdr:colOff>177800</xdr:colOff>
      <xdr:row>99</xdr:row>
      <xdr:rowOff>73205</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6268700" y="1694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57982</xdr:rowOff>
    </xdr:from>
    <xdr:ext cx="469744" cy="259045"/>
    <xdr:sp macro="" textlink="">
      <xdr:nvSpPr>
        <xdr:cNvPr id="714" name="積立金該当値テキスト">
          <a:extLst>
            <a:ext uri="{FF2B5EF4-FFF2-40B4-BE49-F238E27FC236}">
              <a16:creationId xmlns:a16="http://schemas.microsoft.com/office/drawing/2014/main" id="{00000000-0008-0000-0600-0000CA020000}"/>
            </a:ext>
          </a:extLst>
        </xdr:cNvPr>
        <xdr:cNvSpPr txBox="1"/>
      </xdr:nvSpPr>
      <xdr:spPr>
        <a:xfrm>
          <a:off x="16370300" y="16860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148603</xdr:rowOff>
    </xdr:from>
    <xdr:to>
      <xdr:col>81</xdr:col>
      <xdr:colOff>101600</xdr:colOff>
      <xdr:row>99</xdr:row>
      <xdr:rowOff>78753</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5430500" y="1695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69880</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5246428" y="17043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83196</xdr:rowOff>
    </xdr:from>
    <xdr:to>
      <xdr:col>76</xdr:col>
      <xdr:colOff>165100</xdr:colOff>
      <xdr:row>99</xdr:row>
      <xdr:rowOff>13346</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4541500" y="1688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4473</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4325111" y="16978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150044</xdr:rowOff>
    </xdr:from>
    <xdr:to>
      <xdr:col>72</xdr:col>
      <xdr:colOff>38100</xdr:colOff>
      <xdr:row>99</xdr:row>
      <xdr:rowOff>80194</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3652500" y="1695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71321</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3468428" y="1704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151076</xdr:rowOff>
    </xdr:from>
    <xdr:to>
      <xdr:col>67</xdr:col>
      <xdr:colOff>101600</xdr:colOff>
      <xdr:row>99</xdr:row>
      <xdr:rowOff>81226</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2763500" y="1695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72353</xdr:rowOff>
    </xdr:from>
    <xdr:ext cx="469744"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2579428" y="17045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投資及び出資金グラフ枠">
          <a:extLst>
            <a:ext uri="{FF2B5EF4-FFF2-40B4-BE49-F238E27FC236}">
              <a16:creationId xmlns:a16="http://schemas.microsoft.com/office/drawing/2014/main" id="{00000000-0008-0000-06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投資及び出資金最小値テキスト">
          <a:extLst>
            <a:ext uri="{FF2B5EF4-FFF2-40B4-BE49-F238E27FC236}">
              <a16:creationId xmlns:a16="http://schemas.microsoft.com/office/drawing/2014/main" id="{00000000-0008-0000-0600-0000E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49" name="投資及び出資金最大値テキスト">
          <a:extLst>
            <a:ext uri="{FF2B5EF4-FFF2-40B4-BE49-F238E27FC236}">
              <a16:creationId xmlns:a16="http://schemas.microsoft.com/office/drawing/2014/main" id="{00000000-0008-0000-0600-0000ED020000}"/>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7574</xdr:rowOff>
    </xdr:from>
    <xdr:ext cx="469744" cy="259045"/>
    <xdr:sp macro="" textlink="">
      <xdr:nvSpPr>
        <xdr:cNvPr id="752" name="投資及び出資金平均値テキスト">
          <a:extLst>
            <a:ext uri="{FF2B5EF4-FFF2-40B4-BE49-F238E27FC236}">
              <a16:creationId xmlns:a16="http://schemas.microsoft.com/office/drawing/2014/main" id="{00000000-0008-0000-0600-0000F0020000}"/>
            </a:ext>
          </a:extLst>
        </xdr:cNvPr>
        <xdr:cNvSpPr txBox="1"/>
      </xdr:nvSpPr>
      <xdr:spPr>
        <a:xfrm>
          <a:off x="22212300" y="61797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156147</xdr:rowOff>
    </xdr:from>
    <xdr:to>
      <xdr:col>116</xdr:col>
      <xdr:colOff>114300</xdr:colOff>
      <xdr:row>37</xdr:row>
      <xdr:rowOff>86297</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2110700" y="632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167767</xdr:rowOff>
    </xdr:from>
    <xdr:to>
      <xdr:col>112</xdr:col>
      <xdr:colOff>38100</xdr:colOff>
      <xdr:row>37</xdr:row>
      <xdr:rowOff>97917</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1272500" y="633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114444</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11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147003</xdr:rowOff>
    </xdr:from>
    <xdr:to>
      <xdr:col>107</xdr:col>
      <xdr:colOff>101600</xdr:colOff>
      <xdr:row>37</xdr:row>
      <xdr:rowOff>77153</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0383500" y="631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93680</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199428" y="609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105029</xdr:rowOff>
    </xdr:from>
    <xdr:to>
      <xdr:col>102</xdr:col>
      <xdr:colOff>114300</xdr:colOff>
      <xdr:row>39</xdr:row>
      <xdr:rowOff>44450</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a:off x="18656300" y="6105779"/>
          <a:ext cx="889000" cy="625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73470</xdr:rowOff>
    </xdr:from>
    <xdr:to>
      <xdr:col>102</xdr:col>
      <xdr:colOff>165100</xdr:colOff>
      <xdr:row>37</xdr:row>
      <xdr:rowOff>3620</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9494500" y="624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20147</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10428" y="602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88138</xdr:rowOff>
    </xdr:from>
    <xdr:to>
      <xdr:col>98</xdr:col>
      <xdr:colOff>38100</xdr:colOff>
      <xdr:row>38</xdr:row>
      <xdr:rowOff>18288</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8605500" y="643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9415</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21428" y="6524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1" name="投資及び出資金該当値テキスト">
          <a:extLst>
            <a:ext uri="{FF2B5EF4-FFF2-40B4-BE49-F238E27FC236}">
              <a16:creationId xmlns:a16="http://schemas.microsoft.com/office/drawing/2014/main" id="{00000000-0008-0000-0600-000003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54229</xdr:rowOff>
    </xdr:from>
    <xdr:to>
      <xdr:col>98</xdr:col>
      <xdr:colOff>38100</xdr:colOff>
      <xdr:row>35</xdr:row>
      <xdr:rowOff>155829</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8605500" y="605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906</xdr:rowOff>
    </xdr:from>
    <xdr:ext cx="469744"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421428" y="5830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貸付金グラフ枠">
          <a:extLst>
            <a:ext uri="{FF2B5EF4-FFF2-40B4-BE49-F238E27FC236}">
              <a16:creationId xmlns:a16="http://schemas.microsoft.com/office/drawing/2014/main" id="{00000000-0008-0000-0600-00002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100544</xdr:rowOff>
    </xdr:from>
    <xdr:to>
      <xdr:col>116</xdr:col>
      <xdr:colOff>62864</xdr:colOff>
      <xdr:row>59</xdr:row>
      <xdr:rowOff>98878</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2159595" y="8673044"/>
          <a:ext cx="1269" cy="154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6" name="貸付金最小値テキスト">
          <a:extLst>
            <a:ext uri="{FF2B5EF4-FFF2-40B4-BE49-F238E27FC236}">
              <a16:creationId xmlns:a16="http://schemas.microsoft.com/office/drawing/2014/main" id="{00000000-0008-0000-0600-000026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47221</xdr:rowOff>
    </xdr:from>
    <xdr:ext cx="534377" cy="259045"/>
    <xdr:sp macro="" textlink="">
      <xdr:nvSpPr>
        <xdr:cNvPr id="808" name="貸付金最大値テキスト">
          <a:extLst>
            <a:ext uri="{FF2B5EF4-FFF2-40B4-BE49-F238E27FC236}">
              <a16:creationId xmlns:a16="http://schemas.microsoft.com/office/drawing/2014/main" id="{00000000-0008-0000-0600-000028030000}"/>
            </a:ext>
          </a:extLst>
        </xdr:cNvPr>
        <xdr:cNvSpPr txBox="1"/>
      </xdr:nvSpPr>
      <xdr:spPr>
        <a:xfrm>
          <a:off x="22212300" y="8448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100544</xdr:rowOff>
    </xdr:from>
    <xdr:to>
      <xdr:col>116</xdr:col>
      <xdr:colOff>152400</xdr:colOff>
      <xdr:row>50</xdr:row>
      <xdr:rowOff>100544</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22072600" y="8673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96951</xdr:rowOff>
    </xdr:from>
    <xdr:to>
      <xdr:col>116</xdr:col>
      <xdr:colOff>63500</xdr:colOff>
      <xdr:row>59</xdr:row>
      <xdr:rowOff>96985</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21323300" y="10212501"/>
          <a:ext cx="838200" cy="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133690</xdr:rowOff>
    </xdr:from>
    <xdr:ext cx="469744" cy="259045"/>
    <xdr:sp macro="" textlink="">
      <xdr:nvSpPr>
        <xdr:cNvPr id="811" name="貸付金平均値テキスト">
          <a:extLst>
            <a:ext uri="{FF2B5EF4-FFF2-40B4-BE49-F238E27FC236}">
              <a16:creationId xmlns:a16="http://schemas.microsoft.com/office/drawing/2014/main" id="{00000000-0008-0000-0600-00002B030000}"/>
            </a:ext>
          </a:extLst>
        </xdr:cNvPr>
        <xdr:cNvSpPr txBox="1"/>
      </xdr:nvSpPr>
      <xdr:spPr>
        <a:xfrm>
          <a:off x="22212300" y="9906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110813</xdr:rowOff>
    </xdr:from>
    <xdr:to>
      <xdr:col>116</xdr:col>
      <xdr:colOff>114300</xdr:colOff>
      <xdr:row>59</xdr:row>
      <xdr:rowOff>40963</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2110700" y="10054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96919</xdr:rowOff>
    </xdr:from>
    <xdr:to>
      <xdr:col>111</xdr:col>
      <xdr:colOff>177800</xdr:colOff>
      <xdr:row>59</xdr:row>
      <xdr:rowOff>96951</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20434300" y="10212469"/>
          <a:ext cx="889000" cy="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135796</xdr:rowOff>
    </xdr:from>
    <xdr:to>
      <xdr:col>112</xdr:col>
      <xdr:colOff>38100</xdr:colOff>
      <xdr:row>59</xdr:row>
      <xdr:rowOff>65946</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21272500" y="100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82473</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088428" y="9855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96919</xdr:rowOff>
    </xdr:from>
    <xdr:to>
      <xdr:col>107</xdr:col>
      <xdr:colOff>50800</xdr:colOff>
      <xdr:row>59</xdr:row>
      <xdr:rowOff>97050</xdr:rowOff>
    </xdr:to>
    <xdr:cxnSp macro="">
      <xdr:nvCxnSpPr>
        <xdr:cNvPr id="816" name="直線コネクタ 815">
          <a:extLst>
            <a:ext uri="{FF2B5EF4-FFF2-40B4-BE49-F238E27FC236}">
              <a16:creationId xmlns:a16="http://schemas.microsoft.com/office/drawing/2014/main" id="{00000000-0008-0000-0600-000030030000}"/>
            </a:ext>
          </a:extLst>
        </xdr:cNvPr>
        <xdr:cNvCxnSpPr/>
      </xdr:nvCxnSpPr>
      <xdr:spPr>
        <a:xfrm flipV="1">
          <a:off x="19545300" y="10212469"/>
          <a:ext cx="889000" cy="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132334</xdr:rowOff>
    </xdr:from>
    <xdr:to>
      <xdr:col>107</xdr:col>
      <xdr:colOff>101600</xdr:colOff>
      <xdr:row>59</xdr:row>
      <xdr:rowOff>62484</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20383500" y="10076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79011</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199428" y="9851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97050</xdr:rowOff>
    </xdr:from>
    <xdr:to>
      <xdr:col>102</xdr:col>
      <xdr:colOff>114300</xdr:colOff>
      <xdr:row>59</xdr:row>
      <xdr:rowOff>97050</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656300" y="10212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132236</xdr:rowOff>
    </xdr:from>
    <xdr:to>
      <xdr:col>102</xdr:col>
      <xdr:colOff>165100</xdr:colOff>
      <xdr:row>59</xdr:row>
      <xdr:rowOff>62386</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9494500" y="1007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78913</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9851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149675</xdr:rowOff>
    </xdr:from>
    <xdr:to>
      <xdr:col>98</xdr:col>
      <xdr:colOff>38100</xdr:colOff>
      <xdr:row>59</xdr:row>
      <xdr:rowOff>79825</xdr:rowOff>
    </xdr:to>
    <xdr:sp macro="" textlink="">
      <xdr:nvSpPr>
        <xdr:cNvPr id="822" name="フローチャート: 判断 821">
          <a:extLst>
            <a:ext uri="{FF2B5EF4-FFF2-40B4-BE49-F238E27FC236}">
              <a16:creationId xmlns:a16="http://schemas.microsoft.com/office/drawing/2014/main" id="{00000000-0008-0000-0600-000036030000}"/>
            </a:ext>
          </a:extLst>
        </xdr:cNvPr>
        <xdr:cNvSpPr/>
      </xdr:nvSpPr>
      <xdr:spPr>
        <a:xfrm>
          <a:off x="18605500" y="10093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96352</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9869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46185</xdr:rowOff>
    </xdr:from>
    <xdr:to>
      <xdr:col>116</xdr:col>
      <xdr:colOff>114300</xdr:colOff>
      <xdr:row>59</xdr:row>
      <xdr:rowOff>147785</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2110700" y="1016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132562</xdr:rowOff>
    </xdr:from>
    <xdr:ext cx="313932" cy="259045"/>
    <xdr:sp macro="" textlink="">
      <xdr:nvSpPr>
        <xdr:cNvPr id="830" name="貸付金該当値テキスト">
          <a:extLst>
            <a:ext uri="{FF2B5EF4-FFF2-40B4-BE49-F238E27FC236}">
              <a16:creationId xmlns:a16="http://schemas.microsoft.com/office/drawing/2014/main" id="{00000000-0008-0000-0600-00003E030000}"/>
            </a:ext>
          </a:extLst>
        </xdr:cNvPr>
        <xdr:cNvSpPr txBox="1"/>
      </xdr:nvSpPr>
      <xdr:spPr>
        <a:xfrm>
          <a:off x="22212300" y="1007666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46151</xdr:rowOff>
    </xdr:from>
    <xdr:to>
      <xdr:col>112</xdr:col>
      <xdr:colOff>38100</xdr:colOff>
      <xdr:row>59</xdr:row>
      <xdr:rowOff>147751</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1272500" y="10161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138878</xdr:rowOff>
    </xdr:from>
    <xdr:ext cx="313932"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1166333" y="1025442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46119</xdr:rowOff>
    </xdr:from>
    <xdr:to>
      <xdr:col>107</xdr:col>
      <xdr:colOff>101600</xdr:colOff>
      <xdr:row>59</xdr:row>
      <xdr:rowOff>147719</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20383500" y="1016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138846</xdr:rowOff>
    </xdr:from>
    <xdr:ext cx="313932"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20277333" y="10254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46250</xdr:rowOff>
    </xdr:from>
    <xdr:to>
      <xdr:col>102</xdr:col>
      <xdr:colOff>165100</xdr:colOff>
      <xdr:row>59</xdr:row>
      <xdr:rowOff>147850</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9494500" y="1016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138977</xdr:rowOff>
    </xdr:from>
    <xdr:ext cx="313932"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9388333" y="10254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46250</xdr:rowOff>
    </xdr:from>
    <xdr:to>
      <xdr:col>98</xdr:col>
      <xdr:colOff>38100</xdr:colOff>
      <xdr:row>59</xdr:row>
      <xdr:rowOff>147850</xdr:rowOff>
    </xdr:to>
    <xdr:sp macro="" textlink="">
      <xdr:nvSpPr>
        <xdr:cNvPr id="837" name="楕円 836">
          <a:extLst>
            <a:ext uri="{FF2B5EF4-FFF2-40B4-BE49-F238E27FC236}">
              <a16:creationId xmlns:a16="http://schemas.microsoft.com/office/drawing/2014/main" id="{00000000-0008-0000-0600-000045030000}"/>
            </a:ext>
          </a:extLst>
        </xdr:cNvPr>
        <xdr:cNvSpPr/>
      </xdr:nvSpPr>
      <xdr:spPr>
        <a:xfrm>
          <a:off x="18605500" y="1016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138977</xdr:rowOff>
    </xdr:from>
    <xdr:ext cx="313932"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499333" y="10254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5" name="正方形/長方形 844">
          <a:extLst>
            <a:ext uri="{FF2B5EF4-FFF2-40B4-BE49-F238E27FC236}">
              <a16:creationId xmlns:a16="http://schemas.microsoft.com/office/drawing/2014/main" id="{00000000-0008-0000-0600-00004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6" name="正方形/長方形 845">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0" name="繰出金グラフ枠">
          <a:extLst>
            <a:ext uri="{FF2B5EF4-FFF2-40B4-BE49-F238E27FC236}">
              <a16:creationId xmlns:a16="http://schemas.microsoft.com/office/drawing/2014/main" id="{00000000-0008-0000-0600-00005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60627</xdr:rowOff>
    </xdr:from>
    <xdr:to>
      <xdr:col>116</xdr:col>
      <xdr:colOff>62864</xdr:colOff>
      <xdr:row>78</xdr:row>
      <xdr:rowOff>148478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2159595" y="12233577"/>
          <a:ext cx="1269" cy="1288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152305</xdr:rowOff>
    </xdr:from>
    <xdr:ext cx="534377" cy="259045"/>
    <xdr:sp macro="" textlink="">
      <xdr:nvSpPr>
        <xdr:cNvPr id="862" name="繰出金最小値テキスト">
          <a:extLst>
            <a:ext uri="{FF2B5EF4-FFF2-40B4-BE49-F238E27FC236}">
              <a16:creationId xmlns:a16="http://schemas.microsoft.com/office/drawing/2014/main" id="{00000000-0008-0000-0600-00005E030000}"/>
            </a:ext>
          </a:extLst>
        </xdr:cNvPr>
        <xdr:cNvSpPr txBox="1"/>
      </xdr:nvSpPr>
      <xdr:spPr>
        <a:xfrm>
          <a:off x="22212300" y="1352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148478</xdr:rowOff>
    </xdr:from>
    <xdr:to>
      <xdr:col>116</xdr:col>
      <xdr:colOff>152400</xdr:colOff>
      <xdr:row>78</xdr:row>
      <xdr:rowOff>148478</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352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7304</xdr:rowOff>
    </xdr:from>
    <xdr:ext cx="534377" cy="259045"/>
    <xdr:sp macro="" textlink="">
      <xdr:nvSpPr>
        <xdr:cNvPr id="864" name="繰出金最大値テキスト">
          <a:extLst>
            <a:ext uri="{FF2B5EF4-FFF2-40B4-BE49-F238E27FC236}">
              <a16:creationId xmlns:a16="http://schemas.microsoft.com/office/drawing/2014/main" id="{00000000-0008-0000-0600-000060030000}"/>
            </a:ext>
          </a:extLst>
        </xdr:cNvPr>
        <xdr:cNvSpPr txBox="1"/>
      </xdr:nvSpPr>
      <xdr:spPr>
        <a:xfrm>
          <a:off x="22212300" y="1200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60627</xdr:rowOff>
    </xdr:from>
    <xdr:to>
      <xdr:col>116</xdr:col>
      <xdr:colOff>152400</xdr:colOff>
      <xdr:row>71</xdr:row>
      <xdr:rowOff>60627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2233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112382</xdr:rowOff>
    </xdr:from>
    <xdr:to>
      <xdr:col>116</xdr:col>
      <xdr:colOff>63500</xdr:colOff>
      <xdr:row>77</xdr:row>
      <xdr:rowOff>115469</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21323300" y="13314032"/>
          <a:ext cx="838200" cy="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146547</xdr:rowOff>
    </xdr:from>
    <xdr:ext cx="534377" cy="259045"/>
    <xdr:sp macro="" textlink="">
      <xdr:nvSpPr>
        <xdr:cNvPr id="867" name="繰出金平均値テキスト">
          <a:extLst>
            <a:ext uri="{FF2B5EF4-FFF2-40B4-BE49-F238E27FC236}">
              <a16:creationId xmlns:a16="http://schemas.microsoft.com/office/drawing/2014/main" id="{00000000-0008-0000-0600-000063030000}"/>
            </a:ext>
          </a:extLst>
        </xdr:cNvPr>
        <xdr:cNvSpPr txBox="1"/>
      </xdr:nvSpPr>
      <xdr:spPr>
        <a:xfrm>
          <a:off x="22212300" y="128338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123670</xdr:rowOff>
    </xdr:from>
    <xdr:to>
      <xdr:col>116</xdr:col>
      <xdr:colOff>114300</xdr:colOff>
      <xdr:row>76</xdr:row>
      <xdr:rowOff>53820</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2110700" y="1298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115469</xdr:rowOff>
    </xdr:from>
    <xdr:to>
      <xdr:col>111</xdr:col>
      <xdr:colOff>177800</xdr:colOff>
      <xdr:row>77</xdr:row>
      <xdr:rowOff>123058</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20434300" y="13317119"/>
          <a:ext cx="889000" cy="7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133111</xdr:rowOff>
    </xdr:from>
    <xdr:to>
      <xdr:col>112</xdr:col>
      <xdr:colOff>38100</xdr:colOff>
      <xdr:row>76</xdr:row>
      <xdr:rowOff>63261</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1272500" y="1299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79788</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767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110806</xdr:rowOff>
    </xdr:from>
    <xdr:to>
      <xdr:col>107</xdr:col>
      <xdr:colOff>50800</xdr:colOff>
      <xdr:row>77</xdr:row>
      <xdr:rowOff>123058</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a:off x="19545300" y="13312456"/>
          <a:ext cx="889000" cy="1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166030</xdr:rowOff>
    </xdr:from>
    <xdr:to>
      <xdr:col>107</xdr:col>
      <xdr:colOff>101600</xdr:colOff>
      <xdr:row>76</xdr:row>
      <xdr:rowOff>96180</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20383500" y="130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112706</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280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110806</xdr:rowOff>
    </xdr:from>
    <xdr:to>
      <xdr:col>102</xdr:col>
      <xdr:colOff>114300</xdr:colOff>
      <xdr:row>77</xdr:row>
      <xdr:rowOff>139266</xdr:rowOff>
    </xdr:to>
    <xdr:cxnSp macro="">
      <xdr:nvCxnSpPr>
        <xdr:cNvPr id="875" name="直線コネクタ 874">
          <a:extLst>
            <a:ext uri="{FF2B5EF4-FFF2-40B4-BE49-F238E27FC236}">
              <a16:creationId xmlns:a16="http://schemas.microsoft.com/office/drawing/2014/main" id="{00000000-0008-0000-0600-00006B030000}"/>
            </a:ext>
          </a:extLst>
        </xdr:cNvPr>
        <xdr:cNvCxnSpPr/>
      </xdr:nvCxnSpPr>
      <xdr:spPr>
        <a:xfrm flipV="1">
          <a:off x="18656300" y="13312456"/>
          <a:ext cx="889000" cy="28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6787</xdr:rowOff>
    </xdr:from>
    <xdr:to>
      <xdr:col>102</xdr:col>
      <xdr:colOff>165100</xdr:colOff>
      <xdr:row>76</xdr:row>
      <xdr:rowOff>108387</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9494500" y="1303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124914</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812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58931</xdr:rowOff>
    </xdr:from>
    <xdr:to>
      <xdr:col>98</xdr:col>
      <xdr:colOff>38100</xdr:colOff>
      <xdr:row>75</xdr:row>
      <xdr:rowOff>160530</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8605500" y="1291768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5608</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269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61582</xdr:rowOff>
    </xdr:from>
    <xdr:to>
      <xdr:col>116</xdr:col>
      <xdr:colOff>114300</xdr:colOff>
      <xdr:row>77</xdr:row>
      <xdr:rowOff>163182</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2110700" y="1326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40009</xdr:rowOff>
    </xdr:from>
    <xdr:ext cx="534377" cy="259045"/>
    <xdr:sp macro="" textlink="">
      <xdr:nvSpPr>
        <xdr:cNvPr id="886" name="繰出金該当値テキスト">
          <a:extLst>
            <a:ext uri="{FF2B5EF4-FFF2-40B4-BE49-F238E27FC236}">
              <a16:creationId xmlns:a16="http://schemas.microsoft.com/office/drawing/2014/main" id="{00000000-0008-0000-0600-000076030000}"/>
            </a:ext>
          </a:extLst>
        </xdr:cNvPr>
        <xdr:cNvSpPr txBox="1"/>
      </xdr:nvSpPr>
      <xdr:spPr>
        <a:xfrm>
          <a:off x="22212300" y="1324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64669</xdr:rowOff>
    </xdr:from>
    <xdr:to>
      <xdr:col>112</xdr:col>
      <xdr:colOff>38100</xdr:colOff>
      <xdr:row>77</xdr:row>
      <xdr:rowOff>166269</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1272500" y="13266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157396</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1056111" y="1335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72258</xdr:rowOff>
    </xdr:from>
    <xdr:to>
      <xdr:col>107</xdr:col>
      <xdr:colOff>101600</xdr:colOff>
      <xdr:row>78</xdr:row>
      <xdr:rowOff>2408</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0383500" y="1327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164985</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0167111" y="13366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60006</xdr:rowOff>
    </xdr:from>
    <xdr:to>
      <xdr:col>102</xdr:col>
      <xdr:colOff>165100</xdr:colOff>
      <xdr:row>77</xdr:row>
      <xdr:rowOff>161606</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9494500" y="1326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152733</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9278111" y="1335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88466</xdr:rowOff>
    </xdr:from>
    <xdr:to>
      <xdr:col>98</xdr:col>
      <xdr:colOff>38100</xdr:colOff>
      <xdr:row>78</xdr:row>
      <xdr:rowOff>18616</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8605500" y="1329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9743</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389111" y="1338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9" name="前年度繰上充用金グラフ枠">
          <a:extLst>
            <a:ext uri="{FF2B5EF4-FFF2-40B4-BE49-F238E27FC236}">
              <a16:creationId xmlns:a16="http://schemas.microsoft.com/office/drawing/2014/main" id="{00000000-0008-0000-0600-00008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1" name="前年度繰上充用金最小値テキスト">
          <a:extLst>
            <a:ext uri="{FF2B5EF4-FFF2-40B4-BE49-F238E27FC236}">
              <a16:creationId xmlns:a16="http://schemas.microsoft.com/office/drawing/2014/main" id="{00000000-0008-0000-0600-00008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3" name="前年度繰上充用金最大値テキスト">
          <a:extLst>
            <a:ext uri="{FF2B5EF4-FFF2-40B4-BE49-F238E27FC236}">
              <a16:creationId xmlns:a16="http://schemas.microsoft.com/office/drawing/2014/main" id="{00000000-0008-0000-0600-00009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6" name="前年度繰上充用金平均値テキスト">
          <a:extLst>
            <a:ext uri="{FF2B5EF4-FFF2-40B4-BE49-F238E27FC236}">
              <a16:creationId xmlns:a16="http://schemas.microsoft.com/office/drawing/2014/main" id="{00000000-0008-0000-0600-00009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4" name="直線コネクタ 923">
          <a:extLst>
            <a:ext uri="{FF2B5EF4-FFF2-40B4-BE49-F238E27FC236}">
              <a16:creationId xmlns:a16="http://schemas.microsoft.com/office/drawing/2014/main" id="{00000000-0008-0000-0600-00009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5" name="前年度繰上充用金該当値テキスト">
          <a:extLst>
            <a:ext uri="{FF2B5EF4-FFF2-40B4-BE49-F238E27FC236}">
              <a16:creationId xmlns:a16="http://schemas.microsoft.com/office/drawing/2014/main" id="{00000000-0008-0000-0600-0000A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4" name="正方形/長方形 943">
          <a:extLst>
            <a:ext uri="{FF2B5EF4-FFF2-40B4-BE49-F238E27FC236}">
              <a16:creationId xmlns:a16="http://schemas.microsoft.com/office/drawing/2014/main" id="{00000000-0008-0000-0600-0000B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6" name="テキスト ボックス 945">
          <a:extLst>
            <a:ext uri="{FF2B5EF4-FFF2-40B4-BE49-F238E27FC236}">
              <a16:creationId xmlns:a16="http://schemas.microsoft.com/office/drawing/2014/main" id="{00000000-0008-0000-0600-0000B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人件費は、住民一人当たり</a:t>
          </a:r>
          <a:r>
            <a:rPr kumimoji="1" lang="en-US" altLang="ja-JP" sz="1300">
              <a:latin typeface="ＭＳ Ｐゴシック" panose="020B0600070205080204" pitchFamily="50" charset="-128"/>
              <a:ea typeface="ＭＳ Ｐゴシック" panose="020B0600070205080204" pitchFamily="50" charset="-128"/>
            </a:rPr>
            <a:t>78,930</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3,036</a:t>
          </a:r>
          <a:r>
            <a:rPr kumimoji="1" lang="ja-JP" altLang="en-US" sz="1300">
              <a:latin typeface="ＭＳ Ｐゴシック" panose="020B0600070205080204" pitchFamily="50" charset="-128"/>
              <a:ea typeface="ＭＳ Ｐゴシック" panose="020B0600070205080204" pitchFamily="50" charset="-128"/>
            </a:rPr>
            <a:t>円増加した要因は、会計年度任用職員の人件費の増加によるものである。物件費は、住民一人当たり</a:t>
          </a:r>
          <a:r>
            <a:rPr kumimoji="1" lang="en-US" altLang="ja-JP" sz="1300">
              <a:latin typeface="ＭＳ Ｐゴシック" panose="020B0600070205080204" pitchFamily="50" charset="-128"/>
              <a:ea typeface="ＭＳ Ｐゴシック" panose="020B0600070205080204" pitchFamily="50" charset="-128"/>
            </a:rPr>
            <a:t>105,436</a:t>
          </a:r>
          <a:r>
            <a:rPr kumimoji="1" lang="ja-JP" altLang="en-US" sz="1300">
              <a:latin typeface="ＭＳ Ｐゴシック" panose="020B0600070205080204" pitchFamily="50" charset="-128"/>
              <a:ea typeface="ＭＳ Ｐゴシック" panose="020B0600070205080204" pitchFamily="50" charset="-128"/>
            </a:rPr>
            <a:t>円であり、類似団体内平均値の</a:t>
          </a:r>
          <a:r>
            <a:rPr kumimoji="1" lang="en-US" altLang="ja-JP" sz="1300">
              <a:latin typeface="ＭＳ Ｐゴシック" panose="020B0600070205080204" pitchFamily="50" charset="-128"/>
              <a:ea typeface="ＭＳ Ｐゴシック" panose="020B0600070205080204" pitchFamily="50" charset="-128"/>
            </a:rPr>
            <a:t>77,427</a:t>
          </a:r>
          <a:r>
            <a:rPr kumimoji="1" lang="ja-JP" altLang="en-US" sz="1300">
              <a:latin typeface="ＭＳ Ｐゴシック" panose="020B0600070205080204" pitchFamily="50" charset="-128"/>
              <a:ea typeface="ＭＳ Ｐゴシック" panose="020B0600070205080204" pitchFamily="50" charset="-128"/>
            </a:rPr>
            <a:t>円よりも</a:t>
          </a:r>
          <a:r>
            <a:rPr kumimoji="1" lang="en-US" altLang="ja-JP" sz="1300">
              <a:latin typeface="ＭＳ Ｐゴシック" panose="020B0600070205080204" pitchFamily="50" charset="-128"/>
              <a:ea typeface="ＭＳ Ｐゴシック" panose="020B0600070205080204" pitchFamily="50" charset="-128"/>
            </a:rPr>
            <a:t>28,009</a:t>
          </a:r>
          <a:r>
            <a:rPr kumimoji="1" lang="ja-JP" altLang="en-US" sz="1300">
              <a:latin typeface="ＭＳ Ｐゴシック" panose="020B0600070205080204" pitchFamily="50" charset="-128"/>
              <a:ea typeface="ＭＳ Ｐゴシック" panose="020B0600070205080204" pitchFamily="50" charset="-128"/>
            </a:rPr>
            <a:t>円高い状況である。今後は、各種事務事業の見直しと「公共施設等総合管理計画」、「公共施設（建物）個別施設計画（第１期後期）」を基に、令和６年度から設置した公共施設マネジメント推進委員会を活用しながら、公共施設の計画的な管理や最適配置について、さらなる検討を行っていくとともに、指定管理についても精査していく必要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扶助費は、住民一人当たり</a:t>
          </a:r>
          <a:r>
            <a:rPr kumimoji="1" lang="en-US" altLang="ja-JP" sz="1300">
              <a:latin typeface="ＭＳ Ｐゴシック" panose="020B0600070205080204" pitchFamily="50" charset="-128"/>
              <a:ea typeface="ＭＳ Ｐゴシック" panose="020B0600070205080204" pitchFamily="50" charset="-128"/>
            </a:rPr>
            <a:t>92,511</a:t>
          </a:r>
          <a:r>
            <a:rPr kumimoji="1" lang="ja-JP" altLang="en-US" sz="1300">
              <a:latin typeface="ＭＳ Ｐゴシック" panose="020B0600070205080204" pitchFamily="50" charset="-128"/>
              <a:ea typeface="ＭＳ Ｐゴシック" panose="020B0600070205080204" pitchFamily="50" charset="-128"/>
            </a:rPr>
            <a:t>円であり、類似団体内平均値の</a:t>
          </a:r>
          <a:r>
            <a:rPr kumimoji="1" lang="en-US" altLang="ja-JP" sz="1300">
              <a:latin typeface="ＭＳ Ｐゴシック" panose="020B0600070205080204" pitchFamily="50" charset="-128"/>
              <a:ea typeface="ＭＳ Ｐゴシック" panose="020B0600070205080204" pitchFamily="50" charset="-128"/>
            </a:rPr>
            <a:t>82,347</a:t>
          </a:r>
          <a:r>
            <a:rPr kumimoji="1" lang="ja-JP" altLang="en-US" sz="1300">
              <a:latin typeface="ＭＳ Ｐゴシック" panose="020B0600070205080204" pitchFamily="50" charset="-128"/>
              <a:ea typeface="ＭＳ Ｐゴシック" panose="020B0600070205080204" pitchFamily="50" charset="-128"/>
            </a:rPr>
            <a:t>円よりも</a:t>
          </a:r>
          <a:r>
            <a:rPr kumimoji="1" lang="en-US" altLang="ja-JP" sz="1300">
              <a:latin typeface="ＭＳ Ｐゴシック" panose="020B0600070205080204" pitchFamily="50" charset="-128"/>
              <a:ea typeface="ＭＳ Ｐゴシック" panose="020B0600070205080204" pitchFamily="50" charset="-128"/>
            </a:rPr>
            <a:t>10,164</a:t>
          </a:r>
          <a:r>
            <a:rPr kumimoji="1" lang="ja-JP" altLang="en-US" sz="1300">
              <a:latin typeface="ＭＳ Ｐゴシック" panose="020B0600070205080204" pitchFamily="50" charset="-128"/>
              <a:ea typeface="ＭＳ Ｐゴシック" panose="020B0600070205080204" pitchFamily="50" charset="-128"/>
            </a:rPr>
            <a:t>円高い状況である。数値が高い要因は、国の住民非課税世帯給付金給付事業、福祉医療事業によるものである。補助費等は、住民一人当たり</a:t>
          </a:r>
          <a:r>
            <a:rPr kumimoji="1" lang="en-US" altLang="ja-JP" sz="1300">
              <a:latin typeface="ＭＳ Ｐゴシック" panose="020B0600070205080204" pitchFamily="50" charset="-128"/>
              <a:ea typeface="ＭＳ Ｐゴシック" panose="020B0600070205080204" pitchFamily="50" charset="-128"/>
            </a:rPr>
            <a:t>80,017</a:t>
          </a:r>
          <a:r>
            <a:rPr kumimoji="1" lang="ja-JP" altLang="en-US" sz="1300">
              <a:latin typeface="ＭＳ Ｐゴシック" panose="020B0600070205080204" pitchFamily="50" charset="-128"/>
              <a:ea typeface="ＭＳ Ｐゴシック" panose="020B0600070205080204" pitchFamily="50" charset="-128"/>
            </a:rPr>
            <a:t>円であり、類似団体内平均値の</a:t>
          </a:r>
          <a:r>
            <a:rPr kumimoji="1" lang="en-US" altLang="ja-JP" sz="1300">
              <a:latin typeface="ＭＳ Ｐゴシック" panose="020B0600070205080204" pitchFamily="50" charset="-128"/>
              <a:ea typeface="ＭＳ Ｐゴシック" panose="020B0600070205080204" pitchFamily="50" charset="-128"/>
            </a:rPr>
            <a:t>73,612</a:t>
          </a:r>
          <a:r>
            <a:rPr kumimoji="1" lang="ja-JP" altLang="en-US" sz="1300">
              <a:latin typeface="ＭＳ Ｐゴシック" panose="020B0600070205080204" pitchFamily="50" charset="-128"/>
              <a:ea typeface="ＭＳ Ｐゴシック" panose="020B0600070205080204" pitchFamily="50" charset="-128"/>
            </a:rPr>
            <a:t>円よりも</a:t>
          </a:r>
          <a:r>
            <a:rPr kumimoji="1" lang="en-US" altLang="ja-JP" sz="1300">
              <a:latin typeface="ＭＳ Ｐゴシック" panose="020B0600070205080204" pitchFamily="50" charset="-128"/>
              <a:ea typeface="ＭＳ Ｐゴシック" panose="020B0600070205080204" pitchFamily="50" charset="-128"/>
            </a:rPr>
            <a:t>6,405</a:t>
          </a:r>
          <a:r>
            <a:rPr kumimoji="1" lang="ja-JP" altLang="en-US" sz="1300">
              <a:latin typeface="ＭＳ Ｐゴシック" panose="020B0600070205080204" pitchFamily="50" charset="-128"/>
              <a:ea typeface="ＭＳ Ｐゴシック" panose="020B0600070205080204" pitchFamily="50" charset="-128"/>
            </a:rPr>
            <a:t>円高い状況である。数値が高い要因は、小規模企業者への支援事業や農業経営への支援事業によるものである。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62,056</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33,861</a:t>
          </a:r>
          <a:r>
            <a:rPr kumimoji="1" lang="ja-JP" altLang="en-US" sz="1300">
              <a:latin typeface="ＭＳ Ｐゴシック" panose="020B0600070205080204" pitchFamily="50" charset="-128"/>
              <a:ea typeface="ＭＳ Ｐゴシック" panose="020B0600070205080204" pitchFamily="50" charset="-128"/>
            </a:rPr>
            <a:t>円減少した要因は、愛知中学校大規模増改築事業の完了によるものである。今後も、学校施設の長寿命化工事や公共施設の長寿命化工事、町道愛知川栗田線道路改良事業等の実施により、普通建設事業は増加していくことが見込まれることから、新規に行う建設事業については、真に必要な事業かどうか見極めながら実施していく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21,194
20,062
37.97
10,892,532
10,684,106
138,179
6,178,648
12,947,809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32.6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124079</xdr:rowOff>
    </xdr:from>
    <xdr:to>
      <xdr:col>24</xdr:col>
      <xdr:colOff>62865</xdr:colOff>
      <xdr:row>38</xdr:row>
      <xdr:rowOff>14351</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096129"/>
          <a:ext cx="1270" cy="1433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18178</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33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14351</xdr:rowOff>
    </xdr:from>
    <xdr:to>
      <xdr:col>24</xdr:col>
      <xdr:colOff>152400</xdr:colOff>
      <xdr:row>38</xdr:row>
      <xdr:rowOff>14351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29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70756</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7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124079</xdr:rowOff>
    </xdr:from>
    <xdr:to>
      <xdr:col>24</xdr:col>
      <xdr:colOff>152400</xdr:colOff>
      <xdr:row>29</xdr:row>
      <xdr:rowOff>124079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096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31496</xdr:rowOff>
    </xdr:from>
    <xdr:to>
      <xdr:col>24</xdr:col>
      <xdr:colOff>63500</xdr:colOff>
      <xdr:row>33</xdr:row>
      <xdr:rowOff>147701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689346"/>
          <a:ext cx="838200" cy="11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50563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798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72136</xdr:rowOff>
    </xdr:from>
    <xdr:to>
      <xdr:col>24</xdr:col>
      <xdr:colOff>114300</xdr:colOff>
      <xdr:row>35</xdr:row>
      <xdr:rowOff>2286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0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147701</xdr:rowOff>
    </xdr:from>
    <xdr:to>
      <xdr:col>19</xdr:col>
      <xdr:colOff>177800</xdr:colOff>
      <xdr:row>33</xdr:row>
      <xdr:rowOff>166751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80555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115570</xdr:rowOff>
    </xdr:from>
    <xdr:to>
      <xdr:col>20</xdr:col>
      <xdr:colOff>38100</xdr:colOff>
      <xdr:row>35</xdr:row>
      <xdr:rowOff>45720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44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36847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37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101219</xdr:rowOff>
    </xdr:from>
    <xdr:to>
      <xdr:col>15</xdr:col>
      <xdr:colOff>50800</xdr:colOff>
      <xdr:row>33</xdr:row>
      <xdr:rowOff>166751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759069"/>
          <a:ext cx="889000" cy="6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108331</xdr:rowOff>
    </xdr:from>
    <xdr:to>
      <xdr:col>15</xdr:col>
      <xdr:colOff>101600</xdr:colOff>
      <xdr:row>35</xdr:row>
      <xdr:rowOff>38481</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937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29608</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3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101219</xdr:rowOff>
    </xdr:from>
    <xdr:to>
      <xdr:col>10</xdr:col>
      <xdr:colOff>114300</xdr:colOff>
      <xdr:row>34</xdr:row>
      <xdr:rowOff>20828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759069"/>
          <a:ext cx="889000" cy="9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125476</xdr:rowOff>
    </xdr:from>
    <xdr:to>
      <xdr:col>10</xdr:col>
      <xdr:colOff>165100</xdr:colOff>
      <xdr:row>35</xdr:row>
      <xdr:rowOff>55626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954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46753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47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58420</xdr:rowOff>
    </xdr:from>
    <xdr:to>
      <xdr:col>6</xdr:col>
      <xdr:colOff>38100</xdr:colOff>
      <xdr:row>34</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8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151147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8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152146</xdr:rowOff>
    </xdr:from>
    <xdr:to>
      <xdr:col>24</xdr:col>
      <xdr:colOff>114300</xdr:colOff>
      <xdr:row>33</xdr:row>
      <xdr:rowOff>82296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63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3573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489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96901</xdr:rowOff>
    </xdr:from>
    <xdr:to>
      <xdr:col>20</xdr:col>
      <xdr:colOff>38100</xdr:colOff>
      <xdr:row>34</xdr:row>
      <xdr:rowOff>27051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75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43578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529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115951</xdr:rowOff>
    </xdr:from>
    <xdr:to>
      <xdr:col>15</xdr:col>
      <xdr:colOff>101600</xdr:colOff>
      <xdr:row>34</xdr:row>
      <xdr:rowOff>46101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77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62628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549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50419</xdr:rowOff>
    </xdr:from>
    <xdr:to>
      <xdr:col>10</xdr:col>
      <xdr:colOff>165100</xdr:colOff>
      <xdr:row>33</xdr:row>
      <xdr:rowOff>152019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70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168546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48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141478</xdr:rowOff>
    </xdr:from>
    <xdr:to>
      <xdr:col>6</xdr:col>
      <xdr:colOff>38100</xdr:colOff>
      <xdr:row>34</xdr:row>
      <xdr:rowOff>71628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79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88155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574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9287</xdr:rowOff>
    </xdr:from>
    <xdr:to>
      <xdr:col>24</xdr:col>
      <xdr:colOff>62865</xdr:colOff>
      <xdr:row>59</xdr:row>
      <xdr:rowOff>37011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53237"/>
          <a:ext cx="1270" cy="1399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40838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56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37011</xdr:rowOff>
    </xdr:from>
    <xdr:to>
      <xdr:col>24</xdr:col>
      <xdr:colOff>152400</xdr:colOff>
      <xdr:row>59</xdr:row>
      <xdr:rowOff>37011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52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127414</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8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894,868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9287</xdr:rowOff>
    </xdr:from>
    <xdr:to>
      <xdr:col>24</xdr:col>
      <xdr:colOff>152400</xdr:colOff>
      <xdr:row>51</xdr:row>
      <xdr:rowOff>9287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53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137640</xdr:rowOff>
    </xdr:from>
    <xdr:to>
      <xdr:col>24</xdr:col>
      <xdr:colOff>63500</xdr:colOff>
      <xdr:row>59</xdr:row>
      <xdr:rowOff>7179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10081740"/>
          <a:ext cx="838200" cy="40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78850</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8515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55973</xdr:rowOff>
    </xdr:from>
    <xdr:to>
      <xdr:col>24</xdr:col>
      <xdr:colOff>114300</xdr:colOff>
      <xdr:row>58</xdr:row>
      <xdr:rowOff>157573</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10000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153166</xdr:rowOff>
    </xdr:from>
    <xdr:to>
      <xdr:col>19</xdr:col>
      <xdr:colOff>177800</xdr:colOff>
      <xdr:row>59</xdr:row>
      <xdr:rowOff>7179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10097266"/>
          <a:ext cx="889000" cy="25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75488</xdr:rowOff>
    </xdr:from>
    <xdr:to>
      <xdr:col>20</xdr:col>
      <xdr:colOff>38100</xdr:colOff>
      <xdr:row>59</xdr:row>
      <xdr:rowOff>5638</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1001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22165</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79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3380</xdr:rowOff>
    </xdr:from>
    <xdr:to>
      <xdr:col>15</xdr:col>
      <xdr:colOff>50800</xdr:colOff>
      <xdr:row>58</xdr:row>
      <xdr:rowOff>153166</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947480"/>
          <a:ext cx="889000" cy="149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80597</xdr:rowOff>
    </xdr:from>
    <xdr:to>
      <xdr:col>15</xdr:col>
      <xdr:colOff>101600</xdr:colOff>
      <xdr:row>59</xdr:row>
      <xdr:rowOff>10747</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10024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27274</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799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3380</xdr:rowOff>
    </xdr:from>
    <xdr:to>
      <xdr:col>10</xdr:col>
      <xdr:colOff>114300</xdr:colOff>
      <xdr:row>59</xdr:row>
      <xdr:rowOff>12897</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947480"/>
          <a:ext cx="889000" cy="180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118192</xdr:rowOff>
    </xdr:from>
    <xdr:to>
      <xdr:col>10</xdr:col>
      <xdr:colOff>165100</xdr:colOff>
      <xdr:row>58</xdr:row>
      <xdr:rowOff>48342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9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64869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666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112947</xdr:rowOff>
    </xdr:from>
    <xdr:to>
      <xdr:col>6</xdr:col>
      <xdr:colOff>38100</xdr:colOff>
      <xdr:row>59</xdr:row>
      <xdr:rowOff>43097</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10057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59624</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832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86840</xdr:rowOff>
    </xdr:from>
    <xdr:to>
      <xdr:col>24</xdr:col>
      <xdr:colOff>114300</xdr:colOff>
      <xdr:row>59</xdr:row>
      <xdr:rowOff>16990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1003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34401</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78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127829</xdr:rowOff>
    </xdr:from>
    <xdr:to>
      <xdr:col>20</xdr:col>
      <xdr:colOff>38100</xdr:colOff>
      <xdr:row>59</xdr:row>
      <xdr:rowOff>57979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10071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49106</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164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102366</xdr:rowOff>
    </xdr:from>
    <xdr:to>
      <xdr:col>15</xdr:col>
      <xdr:colOff>101600</xdr:colOff>
      <xdr:row>59</xdr:row>
      <xdr:rowOff>32516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1004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23643</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13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124030</xdr:rowOff>
    </xdr:from>
    <xdr:to>
      <xdr:col>10</xdr:col>
      <xdr:colOff>165100</xdr:colOff>
      <xdr:row>58</xdr:row>
      <xdr:rowOff>54180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89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45307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989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133547</xdr:rowOff>
    </xdr:from>
    <xdr:to>
      <xdr:col>6</xdr:col>
      <xdr:colOff>38100</xdr:colOff>
      <xdr:row>59</xdr:row>
      <xdr:rowOff>63697</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7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54824</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7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3721</xdr:rowOff>
    </xdr:from>
    <xdr:to>
      <xdr:col>24</xdr:col>
      <xdr:colOff>62865</xdr:colOff>
      <xdr:row>78</xdr:row>
      <xdr:rowOff>88621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05221"/>
          <a:ext cx="1270" cy="1456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92448</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65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88621</xdr:rowOff>
    </xdr:from>
    <xdr:to>
      <xdr:col>24</xdr:col>
      <xdr:colOff>152400</xdr:colOff>
      <xdr:row>78</xdr:row>
      <xdr:rowOff>88621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61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121848</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80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244,707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3721</xdr:rowOff>
    </xdr:from>
    <xdr:to>
      <xdr:col>24</xdr:col>
      <xdr:colOff>152400</xdr:colOff>
      <xdr:row>70</xdr:row>
      <xdr:rowOff>3721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05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127927</xdr:rowOff>
    </xdr:from>
    <xdr:to>
      <xdr:col>24</xdr:col>
      <xdr:colOff>63500</xdr:colOff>
      <xdr:row>76</xdr:row>
      <xdr:rowOff>146038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58127"/>
          <a:ext cx="838200" cy="18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89133</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78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66256</xdr:rowOff>
    </xdr:from>
    <xdr:to>
      <xdr:col>24</xdr:col>
      <xdr:colOff>114300</xdr:colOff>
      <xdr:row>76</xdr:row>
      <xdr:rowOff>167856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096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6235</xdr:rowOff>
    </xdr:from>
    <xdr:to>
      <xdr:col>19</xdr:col>
      <xdr:colOff>177800</xdr:colOff>
      <xdr:row>76</xdr:row>
      <xdr:rowOff>146038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036435"/>
          <a:ext cx="889000" cy="139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163094</xdr:rowOff>
    </xdr:from>
    <xdr:to>
      <xdr:col>20</xdr:col>
      <xdr:colOff>38100</xdr:colOff>
      <xdr:row>77</xdr:row>
      <xdr:rowOff>93244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19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84371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286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6235</xdr:rowOff>
    </xdr:from>
    <xdr:to>
      <xdr:col>15</xdr:col>
      <xdr:colOff>50800</xdr:colOff>
      <xdr:row>77</xdr:row>
      <xdr:rowOff>102718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036435"/>
          <a:ext cx="889000" cy="26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30862</xdr:rowOff>
    </xdr:from>
    <xdr:to>
      <xdr:col>15</xdr:col>
      <xdr:colOff>101600</xdr:colOff>
      <xdr:row>76</xdr:row>
      <xdr:rowOff>132462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6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123589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53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3608</xdr:rowOff>
    </xdr:from>
    <xdr:to>
      <xdr:col>10</xdr:col>
      <xdr:colOff>114300</xdr:colOff>
      <xdr:row>77</xdr:row>
      <xdr:rowOff>102718</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1130300" y="13205258"/>
          <a:ext cx="889000" cy="99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169850</xdr:rowOff>
    </xdr:from>
    <xdr:to>
      <xdr:col>10</xdr:col>
      <xdr:colOff>165100</xdr:colOff>
      <xdr:row>78</xdr:row>
      <xdr:rowOff>100000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37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91127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464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40233</xdr:rowOff>
    </xdr:from>
    <xdr:to>
      <xdr:col>6</xdr:col>
      <xdr:colOff>38100</xdr:colOff>
      <xdr:row>78</xdr:row>
      <xdr:rowOff>141833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1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132960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506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77127</xdr:rowOff>
    </xdr:from>
    <xdr:to>
      <xdr:col>24</xdr:col>
      <xdr:colOff>114300</xdr:colOff>
      <xdr:row>77</xdr:row>
      <xdr:rowOff>7277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07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55554</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085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95238</xdr:rowOff>
    </xdr:from>
    <xdr:to>
      <xdr:col>20</xdr:col>
      <xdr:colOff>38100</xdr:colOff>
      <xdr:row>77</xdr:row>
      <xdr:rowOff>25388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2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41915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900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126886</xdr:rowOff>
    </xdr:from>
    <xdr:to>
      <xdr:col>15</xdr:col>
      <xdr:colOff>101600</xdr:colOff>
      <xdr:row>76</xdr:row>
      <xdr:rowOff>57035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9856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73563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760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51918</xdr:rowOff>
    </xdr:from>
    <xdr:to>
      <xdr:col>10</xdr:col>
      <xdr:colOff>165100</xdr:colOff>
      <xdr:row>77</xdr:row>
      <xdr:rowOff>153518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5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170045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028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124258</xdr:rowOff>
    </xdr:from>
    <xdr:to>
      <xdr:col>6</xdr:col>
      <xdr:colOff>38100</xdr:colOff>
      <xdr:row>77</xdr:row>
      <xdr:rowOff>54408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15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70934</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929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167208</xdr:rowOff>
    </xdr:from>
    <xdr:to>
      <xdr:col>24</xdr:col>
      <xdr:colOff>62865</xdr:colOff>
      <xdr:row>97</xdr:row>
      <xdr:rowOff>134710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426258"/>
          <a:ext cx="1270" cy="1339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138537</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769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134710</xdr:rowOff>
    </xdr:from>
    <xdr:to>
      <xdr:col>24</xdr:col>
      <xdr:colOff>152400</xdr:colOff>
      <xdr:row>97</xdr:row>
      <xdr:rowOff>134710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765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113885</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201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61,778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167208</xdr:rowOff>
    </xdr:from>
    <xdr:to>
      <xdr:col>24</xdr:col>
      <xdr:colOff>152400</xdr:colOff>
      <xdr:row>89</xdr:row>
      <xdr:rowOff>167208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426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157531</xdr:rowOff>
    </xdr:from>
    <xdr:to>
      <xdr:col>24</xdr:col>
      <xdr:colOff>63500</xdr:colOff>
      <xdr:row>95</xdr:row>
      <xdr:rowOff>64033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273831"/>
          <a:ext cx="838200" cy="77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167364</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1122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144487</xdr:rowOff>
    </xdr:from>
    <xdr:to>
      <xdr:col>24</xdr:col>
      <xdr:colOff>114300</xdr:colOff>
      <xdr:row>95</xdr:row>
      <xdr:rowOff>74637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260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157531</xdr:rowOff>
    </xdr:from>
    <xdr:to>
      <xdr:col>19</xdr:col>
      <xdr:colOff>177800</xdr:colOff>
      <xdr:row>95</xdr:row>
      <xdr:rowOff>105524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273831"/>
          <a:ext cx="889000" cy="119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63754</xdr:rowOff>
    </xdr:from>
    <xdr:to>
      <xdr:col>20</xdr:col>
      <xdr:colOff>38100</xdr:colOff>
      <xdr:row>94</xdr:row>
      <xdr:rowOff>165354</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180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10431</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595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105524</xdr:rowOff>
    </xdr:from>
    <xdr:to>
      <xdr:col>15</xdr:col>
      <xdr:colOff>50800</xdr:colOff>
      <xdr:row>96</xdr:row>
      <xdr:rowOff>143472</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393274"/>
          <a:ext cx="889000" cy="20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52552</xdr:rowOff>
    </xdr:from>
    <xdr:to>
      <xdr:col>15</xdr:col>
      <xdr:colOff>101600</xdr:colOff>
      <xdr:row>94</xdr:row>
      <xdr:rowOff>154152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168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170679</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594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143472</xdr:rowOff>
    </xdr:from>
    <xdr:to>
      <xdr:col>10</xdr:col>
      <xdr:colOff>114300</xdr:colOff>
      <xdr:row>97</xdr:row>
      <xdr:rowOff>60110</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602672"/>
          <a:ext cx="889000" cy="88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19558</xdr:rowOff>
    </xdr:from>
    <xdr:to>
      <xdr:col>10</xdr:col>
      <xdr:colOff>165100</xdr:colOff>
      <xdr:row>95</xdr:row>
      <xdr:rowOff>121158</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30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137685</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082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25997</xdr:rowOff>
    </xdr:from>
    <xdr:to>
      <xdr:col>6</xdr:col>
      <xdr:colOff>38100</xdr:colOff>
      <xdr:row>95</xdr:row>
      <xdr:rowOff>127597</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31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144124</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08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13233</xdr:rowOff>
    </xdr:from>
    <xdr:to>
      <xdr:col>24</xdr:col>
      <xdr:colOff>114300</xdr:colOff>
      <xdr:row>95</xdr:row>
      <xdr:rowOff>114833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30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163110</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27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106731</xdr:rowOff>
    </xdr:from>
    <xdr:to>
      <xdr:col>20</xdr:col>
      <xdr:colOff>38100</xdr:colOff>
      <xdr:row>95</xdr:row>
      <xdr:rowOff>36881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223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28008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315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54724</xdr:rowOff>
    </xdr:from>
    <xdr:to>
      <xdr:col>15</xdr:col>
      <xdr:colOff>101600</xdr:colOff>
      <xdr:row>95</xdr:row>
      <xdr:rowOff>156324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34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147451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43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92672</xdr:rowOff>
    </xdr:from>
    <xdr:to>
      <xdr:col>10</xdr:col>
      <xdr:colOff>165100</xdr:colOff>
      <xdr:row>97</xdr:row>
      <xdr:rowOff>22822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551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13949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64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9310</xdr:rowOff>
    </xdr:from>
    <xdr:to>
      <xdr:col>6</xdr:col>
      <xdr:colOff>38100</xdr:colOff>
      <xdr:row>97</xdr:row>
      <xdr:rowOff>110910</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63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102037</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73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38735</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182235"/>
          <a:ext cx="1270" cy="1548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156862</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4957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38735</xdr:rowOff>
    </xdr:from>
    <xdr:to>
      <xdr:col>55</xdr:col>
      <xdr:colOff>88900</xdr:colOff>
      <xdr:row>30</xdr:row>
      <xdr:rowOff>38735</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182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15113</xdr:rowOff>
    </xdr:from>
    <xdr:to>
      <xdr:col>55</xdr:col>
      <xdr:colOff>0</xdr:colOff>
      <xdr:row>39</xdr:row>
      <xdr:rowOff>15494</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701663"/>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94251</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2664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71374</xdr:rowOff>
    </xdr:from>
    <xdr:to>
      <xdr:col>55</xdr:col>
      <xdr:colOff>50800</xdr:colOff>
      <xdr:row>38</xdr:row>
      <xdr:rowOff>1524</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41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13589</xdr:rowOff>
    </xdr:from>
    <xdr:to>
      <xdr:col>50</xdr:col>
      <xdr:colOff>114300</xdr:colOff>
      <xdr:row>39</xdr:row>
      <xdr:rowOff>15494</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700139"/>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6621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13208</xdr:rowOff>
    </xdr:from>
    <xdr:to>
      <xdr:col>45</xdr:col>
      <xdr:colOff>177800</xdr:colOff>
      <xdr:row>39</xdr:row>
      <xdr:rowOff>13589</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699758"/>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65659</xdr:rowOff>
    </xdr:from>
    <xdr:to>
      <xdr:col>46</xdr:col>
      <xdr:colOff>38100</xdr:colOff>
      <xdr:row>37</xdr:row>
      <xdr:rowOff>167260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409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12336</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1845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12827</xdr:rowOff>
    </xdr:from>
    <xdr:to>
      <xdr:col>41</xdr:col>
      <xdr:colOff>50800</xdr:colOff>
      <xdr:row>39</xdr:row>
      <xdr:rowOff>13208</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699377"/>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68326</xdr:rowOff>
    </xdr:from>
    <xdr:to>
      <xdr:col>41</xdr:col>
      <xdr:colOff>101600</xdr:colOff>
      <xdr:row>37</xdr:row>
      <xdr:rowOff>169926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15003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33655</xdr:rowOff>
    </xdr:from>
    <xdr:to>
      <xdr:col>36</xdr:col>
      <xdr:colOff>165100</xdr:colOff>
      <xdr:row>37</xdr:row>
      <xdr:rowOff>135255</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37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151782</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152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135763</xdr:rowOff>
    </xdr:from>
    <xdr:to>
      <xdr:col>55</xdr:col>
      <xdr:colOff>50800</xdr:colOff>
      <xdr:row>39</xdr:row>
      <xdr:rowOff>65913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65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50690</xdr:rowOff>
    </xdr:from>
    <xdr:ext cx="313932"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5657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136144</xdr:rowOff>
    </xdr:from>
    <xdr:to>
      <xdr:col>50</xdr:col>
      <xdr:colOff>165100</xdr:colOff>
      <xdr:row>39</xdr:row>
      <xdr:rowOff>66294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65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57421</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82333" y="67439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134239</xdr:rowOff>
    </xdr:from>
    <xdr:to>
      <xdr:col>46</xdr:col>
      <xdr:colOff>38100</xdr:colOff>
      <xdr:row>39</xdr:row>
      <xdr:rowOff>64389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64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55516</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93333" y="67420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133858</xdr:rowOff>
    </xdr:from>
    <xdr:to>
      <xdr:col>41</xdr:col>
      <xdr:colOff>101600</xdr:colOff>
      <xdr:row>39</xdr:row>
      <xdr:rowOff>64008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64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55135</xdr:rowOff>
    </xdr:from>
    <xdr:ext cx="313932"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704333" y="67416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133477</xdr:rowOff>
    </xdr:from>
    <xdr:to>
      <xdr:col>36</xdr:col>
      <xdr:colOff>165100</xdr:colOff>
      <xdr:row>39</xdr:row>
      <xdr:rowOff>63627</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64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54754</xdr:rowOff>
    </xdr:from>
    <xdr:ext cx="313932"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815333" y="67413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169685</xdr:rowOff>
    </xdr:from>
    <xdr:to>
      <xdr:col>54</xdr:col>
      <xdr:colOff>189865</xdr:colOff>
      <xdr:row>58</xdr:row>
      <xdr:rowOff>157531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742185"/>
          <a:ext cx="1270" cy="1359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161358</xdr:rowOff>
    </xdr:from>
    <xdr:ext cx="469744"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105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157531</xdr:rowOff>
    </xdr:from>
    <xdr:to>
      <xdr:col>55</xdr:col>
      <xdr:colOff>88900</xdr:colOff>
      <xdr:row>58</xdr:row>
      <xdr:rowOff>157531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101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116362</xdr:rowOff>
    </xdr:from>
    <xdr:ext cx="534377"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51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74,426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169685</xdr:rowOff>
    </xdr:from>
    <xdr:to>
      <xdr:col>55</xdr:col>
      <xdr:colOff>88900</xdr:colOff>
      <xdr:row>50</xdr:row>
      <xdr:rowOff>169685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742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143072</xdr:rowOff>
    </xdr:from>
    <xdr:to>
      <xdr:col>55</xdr:col>
      <xdr:colOff>0</xdr:colOff>
      <xdr:row>57</xdr:row>
      <xdr:rowOff>143129</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9639300" y="9915722"/>
          <a:ext cx="8382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168127</xdr:rowOff>
    </xdr:from>
    <xdr:ext cx="534377"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5978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145250</xdr:rowOff>
    </xdr:from>
    <xdr:to>
      <xdr:col>55</xdr:col>
      <xdr:colOff>50800</xdr:colOff>
      <xdr:row>57</xdr:row>
      <xdr:rowOff>75400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74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143129</xdr:rowOff>
    </xdr:from>
    <xdr:to>
      <xdr:col>50</xdr:col>
      <xdr:colOff>114300</xdr:colOff>
      <xdr:row>57</xdr:row>
      <xdr:rowOff>152102</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8750300" y="9915779"/>
          <a:ext cx="889000" cy="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155689</xdr:rowOff>
    </xdr:from>
    <xdr:to>
      <xdr:col>50</xdr:col>
      <xdr:colOff>165100</xdr:colOff>
      <xdr:row>57</xdr:row>
      <xdr:rowOff>85839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75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102366</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372111" y="953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152102</xdr:rowOff>
    </xdr:from>
    <xdr:to>
      <xdr:col>45</xdr:col>
      <xdr:colOff>177800</xdr:colOff>
      <xdr:row>58</xdr:row>
      <xdr:rowOff>17323</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7861300" y="9924752"/>
          <a:ext cx="889000" cy="36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159556</xdr:rowOff>
    </xdr:from>
    <xdr:to>
      <xdr:col>46</xdr:col>
      <xdr:colOff>38100</xdr:colOff>
      <xdr:row>57</xdr:row>
      <xdr:rowOff>89706</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760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106233</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483111" y="9535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17323</xdr:rowOff>
    </xdr:from>
    <xdr:to>
      <xdr:col>41</xdr:col>
      <xdr:colOff>50800</xdr:colOff>
      <xdr:row>58</xdr:row>
      <xdr:rowOff>61900</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6972300" y="9961423"/>
          <a:ext cx="8890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24302</xdr:rowOff>
    </xdr:from>
    <xdr:to>
      <xdr:col>41</xdr:col>
      <xdr:colOff>101600</xdr:colOff>
      <xdr:row>57</xdr:row>
      <xdr:rowOff>125902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79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142429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594111" y="9572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129191</xdr:rowOff>
    </xdr:from>
    <xdr:to>
      <xdr:col>36</xdr:col>
      <xdr:colOff>165100</xdr:colOff>
      <xdr:row>57</xdr:row>
      <xdr:rowOff>59341</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730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75868</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05111" y="950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92272</xdr:rowOff>
    </xdr:from>
    <xdr:to>
      <xdr:col>55</xdr:col>
      <xdr:colOff>50800</xdr:colOff>
      <xdr:row>58</xdr:row>
      <xdr:rowOff>22422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986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70699</xdr:rowOff>
    </xdr:from>
    <xdr:ext cx="534377"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843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92329</xdr:rowOff>
    </xdr:from>
    <xdr:to>
      <xdr:col>50</xdr:col>
      <xdr:colOff>165100</xdr:colOff>
      <xdr:row>58</xdr:row>
      <xdr:rowOff>22479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986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13606</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372111" y="9957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101302</xdr:rowOff>
    </xdr:from>
    <xdr:to>
      <xdr:col>46</xdr:col>
      <xdr:colOff>38100</xdr:colOff>
      <xdr:row>58</xdr:row>
      <xdr:rowOff>31452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9873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22579</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483111" y="9966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137973</xdr:rowOff>
    </xdr:from>
    <xdr:to>
      <xdr:col>41</xdr:col>
      <xdr:colOff>101600</xdr:colOff>
      <xdr:row>58</xdr:row>
      <xdr:rowOff>68123</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991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59250</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594111" y="1000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11100</xdr:rowOff>
    </xdr:from>
    <xdr:to>
      <xdr:col>36</xdr:col>
      <xdr:colOff>165100</xdr:colOff>
      <xdr:row>58</xdr:row>
      <xdr:rowOff>112700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99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103827</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37428" y="1004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96655</xdr:rowOff>
    </xdr:from>
    <xdr:to>
      <xdr:col>54</xdr:col>
      <xdr:colOff>189865</xdr:colOff>
      <xdr:row>78</xdr:row>
      <xdr:rowOff>127081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269605"/>
          <a:ext cx="1270" cy="1230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130908</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04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127081</xdr:rowOff>
    </xdr:from>
    <xdr:to>
      <xdr:col>55</xdr:col>
      <xdr:colOff>88900</xdr:colOff>
      <xdr:row>78</xdr:row>
      <xdr:rowOff>127081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00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43332</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044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54,383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96655</xdr:rowOff>
    </xdr:from>
    <xdr:to>
      <xdr:col>55</xdr:col>
      <xdr:colOff>88900</xdr:colOff>
      <xdr:row>71</xdr:row>
      <xdr:rowOff>96655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269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79646</xdr:rowOff>
    </xdr:from>
    <xdr:to>
      <xdr:col>55</xdr:col>
      <xdr:colOff>0</xdr:colOff>
      <xdr:row>77</xdr:row>
      <xdr:rowOff>106576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281296"/>
          <a:ext cx="838200" cy="26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90791</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29495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67915</xdr:rowOff>
    </xdr:from>
    <xdr:to>
      <xdr:col>55</xdr:col>
      <xdr:colOff>50800</xdr:colOff>
      <xdr:row>76</xdr:row>
      <xdr:rowOff>169515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09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79646</xdr:rowOff>
    </xdr:from>
    <xdr:to>
      <xdr:col>50</xdr:col>
      <xdr:colOff>114300</xdr:colOff>
      <xdr:row>77</xdr:row>
      <xdr:rowOff>113708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281296"/>
          <a:ext cx="889000" cy="34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90021</xdr:rowOff>
    </xdr:from>
    <xdr:to>
      <xdr:col>50</xdr:col>
      <xdr:colOff>165100</xdr:colOff>
      <xdr:row>77</xdr:row>
      <xdr:rowOff>20171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2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36697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2895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31321</xdr:rowOff>
    </xdr:from>
    <xdr:to>
      <xdr:col>45</xdr:col>
      <xdr:colOff>177800</xdr:colOff>
      <xdr:row>77</xdr:row>
      <xdr:rowOff>113708</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232971"/>
          <a:ext cx="889000" cy="82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129111</xdr:rowOff>
    </xdr:from>
    <xdr:to>
      <xdr:col>46</xdr:col>
      <xdr:colOff>38100</xdr:colOff>
      <xdr:row>77</xdr:row>
      <xdr:rowOff>59261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159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75788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934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31321</xdr:rowOff>
    </xdr:from>
    <xdr:to>
      <xdr:col>41</xdr:col>
      <xdr:colOff>50800</xdr:colOff>
      <xdr:row>77</xdr:row>
      <xdr:rowOff>141574</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232971"/>
          <a:ext cx="889000" cy="110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125544</xdr:rowOff>
    </xdr:from>
    <xdr:to>
      <xdr:col>41</xdr:col>
      <xdr:colOff>101600</xdr:colOff>
      <xdr:row>77</xdr:row>
      <xdr:rowOff>55694</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155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72221</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2930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42357</xdr:rowOff>
    </xdr:from>
    <xdr:to>
      <xdr:col>36</xdr:col>
      <xdr:colOff>165100</xdr:colOff>
      <xdr:row>77</xdr:row>
      <xdr:rowOff>143957</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244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160484</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3019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55776</xdr:rowOff>
    </xdr:from>
    <xdr:to>
      <xdr:col>55</xdr:col>
      <xdr:colOff>50800</xdr:colOff>
      <xdr:row>77</xdr:row>
      <xdr:rowOff>157376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57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34203</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35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28846</xdr:rowOff>
    </xdr:from>
    <xdr:to>
      <xdr:col>50</xdr:col>
      <xdr:colOff>165100</xdr:colOff>
      <xdr:row>77</xdr:row>
      <xdr:rowOff>130446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23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121573</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32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62908</xdr:rowOff>
    </xdr:from>
    <xdr:to>
      <xdr:col>46</xdr:col>
      <xdr:colOff>38100</xdr:colOff>
      <xdr:row>77</xdr:row>
      <xdr:rowOff>164508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26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155635</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357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151971</xdr:rowOff>
    </xdr:from>
    <xdr:to>
      <xdr:col>41</xdr:col>
      <xdr:colOff>101600</xdr:colOff>
      <xdr:row>77</xdr:row>
      <xdr:rowOff>82121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182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73248</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27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90774</xdr:rowOff>
    </xdr:from>
    <xdr:to>
      <xdr:col>36</xdr:col>
      <xdr:colOff>165100</xdr:colOff>
      <xdr:row>78</xdr:row>
      <xdr:rowOff>20924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292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12051</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385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43135</xdr:rowOff>
    </xdr:from>
    <xdr:to>
      <xdr:col>54</xdr:col>
      <xdr:colOff>189865</xdr:colOff>
      <xdr:row>98</xdr:row>
      <xdr:rowOff>148558</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645085"/>
          <a:ext cx="1270" cy="1305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152385</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95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148558</xdr:rowOff>
    </xdr:from>
    <xdr:to>
      <xdr:col>55</xdr:col>
      <xdr:colOff>88900</xdr:colOff>
      <xdr:row>98</xdr:row>
      <xdr:rowOff>148558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950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161262</xdr:rowOff>
    </xdr:from>
    <xdr:ext cx="534377"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420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92,069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43135</xdr:rowOff>
    </xdr:from>
    <xdr:to>
      <xdr:col>55</xdr:col>
      <xdr:colOff>88900</xdr:colOff>
      <xdr:row>91</xdr:row>
      <xdr:rowOff>43135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645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105296</xdr:rowOff>
    </xdr:from>
    <xdr:to>
      <xdr:col>55</xdr:col>
      <xdr:colOff>0</xdr:colOff>
      <xdr:row>95</xdr:row>
      <xdr:rowOff>136100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9639300" y="16393046"/>
          <a:ext cx="838200" cy="30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40048</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499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61621</xdr:rowOff>
    </xdr:from>
    <xdr:to>
      <xdr:col>55</xdr:col>
      <xdr:colOff>50800</xdr:colOff>
      <xdr:row>96</xdr:row>
      <xdr:rowOff>163221</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52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105296</xdr:rowOff>
    </xdr:from>
    <xdr:to>
      <xdr:col>50</xdr:col>
      <xdr:colOff>114300</xdr:colOff>
      <xdr:row>96</xdr:row>
      <xdr:rowOff>73501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393046"/>
          <a:ext cx="889000" cy="139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85510</xdr:rowOff>
    </xdr:from>
    <xdr:to>
      <xdr:col>50</xdr:col>
      <xdr:colOff>165100</xdr:colOff>
      <xdr:row>97</xdr:row>
      <xdr:rowOff>15660</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544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6787</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637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73501</xdr:rowOff>
    </xdr:from>
    <xdr:to>
      <xdr:col>45</xdr:col>
      <xdr:colOff>177800</xdr:colOff>
      <xdr:row>96</xdr:row>
      <xdr:rowOff>144311</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6532701"/>
          <a:ext cx="889000" cy="70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81851</xdr:rowOff>
    </xdr:from>
    <xdr:to>
      <xdr:col>46</xdr:col>
      <xdr:colOff>38100</xdr:colOff>
      <xdr:row>97</xdr:row>
      <xdr:rowOff>12001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541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3128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633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68911</xdr:rowOff>
    </xdr:from>
    <xdr:to>
      <xdr:col>41</xdr:col>
      <xdr:colOff>50800</xdr:colOff>
      <xdr:row>96</xdr:row>
      <xdr:rowOff>144311</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528111"/>
          <a:ext cx="889000" cy="7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94959</xdr:rowOff>
    </xdr:from>
    <xdr:to>
      <xdr:col>41</xdr:col>
      <xdr:colOff>101600</xdr:colOff>
      <xdr:row>97</xdr:row>
      <xdr:rowOff>25109</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16236</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646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81338</xdr:rowOff>
    </xdr:from>
    <xdr:to>
      <xdr:col>36</xdr:col>
      <xdr:colOff>165100</xdr:colOff>
      <xdr:row>97</xdr:row>
      <xdr:rowOff>11488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54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2615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63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85300</xdr:rowOff>
    </xdr:from>
    <xdr:to>
      <xdr:col>55</xdr:col>
      <xdr:colOff>50800</xdr:colOff>
      <xdr:row>96</xdr:row>
      <xdr:rowOff>15450</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37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108177</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224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54496</xdr:rowOff>
    </xdr:from>
    <xdr:to>
      <xdr:col>50</xdr:col>
      <xdr:colOff>165100</xdr:colOff>
      <xdr:row>95</xdr:row>
      <xdr:rowOff>156096</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342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1173</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117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22701</xdr:rowOff>
    </xdr:from>
    <xdr:to>
      <xdr:col>46</xdr:col>
      <xdr:colOff>38100</xdr:colOff>
      <xdr:row>96</xdr:row>
      <xdr:rowOff>124301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481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140828</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257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93511</xdr:rowOff>
    </xdr:from>
    <xdr:to>
      <xdr:col>41</xdr:col>
      <xdr:colOff>101600</xdr:colOff>
      <xdr:row>97</xdr:row>
      <xdr:rowOff>23661</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55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40188</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327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18111</xdr:rowOff>
    </xdr:from>
    <xdr:to>
      <xdr:col>36</xdr:col>
      <xdr:colOff>165100</xdr:colOff>
      <xdr:row>96</xdr:row>
      <xdr:rowOff>119711</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47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136238</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252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107010</xdr:rowOff>
    </xdr:from>
    <xdr:to>
      <xdr:col>85</xdr:col>
      <xdr:colOff>126364</xdr:colOff>
      <xdr:row>37</xdr:row>
      <xdr:rowOff>166858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593410"/>
          <a:ext cx="1269" cy="917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170685</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51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166858</xdr:rowOff>
    </xdr:from>
    <xdr:to>
      <xdr:col>86</xdr:col>
      <xdr:colOff>25400</xdr:colOff>
      <xdr:row>37</xdr:row>
      <xdr:rowOff>166858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510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53687</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36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107010</xdr:rowOff>
    </xdr:from>
    <xdr:to>
      <xdr:col>86</xdr:col>
      <xdr:colOff>25400</xdr:colOff>
      <xdr:row>32</xdr:row>
      <xdr:rowOff>107010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593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127767</xdr:rowOff>
    </xdr:from>
    <xdr:to>
      <xdr:col>85</xdr:col>
      <xdr:colOff>127000</xdr:colOff>
      <xdr:row>35</xdr:row>
      <xdr:rowOff>140843</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128517"/>
          <a:ext cx="838200" cy="13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158995</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597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9118</xdr:rowOff>
    </xdr:from>
    <xdr:to>
      <xdr:col>85</xdr:col>
      <xdr:colOff>177800</xdr:colOff>
      <xdr:row>36</xdr:row>
      <xdr:rowOff>110718</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18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140843</xdr:rowOff>
    </xdr:from>
    <xdr:to>
      <xdr:col>81</xdr:col>
      <xdr:colOff>50800</xdr:colOff>
      <xdr:row>35</xdr:row>
      <xdr:rowOff>152867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141593"/>
          <a:ext cx="889000" cy="1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16297</xdr:rowOff>
    </xdr:from>
    <xdr:to>
      <xdr:col>81</xdr:col>
      <xdr:colOff>101600</xdr:colOff>
      <xdr:row>36</xdr:row>
      <xdr:rowOff>117897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188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109024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281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103536</xdr:rowOff>
    </xdr:from>
    <xdr:to>
      <xdr:col>76</xdr:col>
      <xdr:colOff>114300</xdr:colOff>
      <xdr:row>35</xdr:row>
      <xdr:rowOff>152867</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3703300" y="5418486"/>
          <a:ext cx="889000" cy="73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30378</xdr:rowOff>
    </xdr:from>
    <xdr:to>
      <xdr:col>76</xdr:col>
      <xdr:colOff>165100</xdr:colOff>
      <xdr:row>36</xdr:row>
      <xdr:rowOff>131978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202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123105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95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103536</xdr:rowOff>
    </xdr:from>
    <xdr:to>
      <xdr:col>71</xdr:col>
      <xdr:colOff>177800</xdr:colOff>
      <xdr:row>35</xdr:row>
      <xdr:rowOff>152822</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5418486"/>
          <a:ext cx="889000" cy="73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130414</xdr:rowOff>
    </xdr:from>
    <xdr:to>
      <xdr:col>72</xdr:col>
      <xdr:colOff>38100</xdr:colOff>
      <xdr:row>36</xdr:row>
      <xdr:rowOff>60564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131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51691</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2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17028</xdr:rowOff>
    </xdr:from>
    <xdr:to>
      <xdr:col>67</xdr:col>
      <xdr:colOff>101600</xdr:colOff>
      <xdr:row>36</xdr:row>
      <xdr:rowOff>118628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18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109755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281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76967</xdr:rowOff>
    </xdr:from>
    <xdr:to>
      <xdr:col>85</xdr:col>
      <xdr:colOff>177800</xdr:colOff>
      <xdr:row>36</xdr:row>
      <xdr:rowOff>7117</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077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99844</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5929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90043</xdr:rowOff>
    </xdr:from>
    <xdr:to>
      <xdr:col>81</xdr:col>
      <xdr:colOff>101600</xdr:colOff>
      <xdr:row>36</xdr:row>
      <xdr:rowOff>20193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09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36720</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5866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102067</xdr:rowOff>
    </xdr:from>
    <xdr:to>
      <xdr:col>76</xdr:col>
      <xdr:colOff>165100</xdr:colOff>
      <xdr:row>36</xdr:row>
      <xdr:rowOff>32217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10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48744</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587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31</xdr:row>
      <xdr:rowOff>52736</xdr:rowOff>
    </xdr:from>
    <xdr:to>
      <xdr:col>72</xdr:col>
      <xdr:colOff>38100</xdr:colOff>
      <xdr:row>31</xdr:row>
      <xdr:rowOff>154336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536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29</xdr:row>
      <xdr:rowOff>170863</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514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102022</xdr:rowOff>
    </xdr:from>
    <xdr:to>
      <xdr:col>67</xdr:col>
      <xdr:colOff>101600</xdr:colOff>
      <xdr:row>36</xdr:row>
      <xdr:rowOff>32172</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10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48699</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587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110978</xdr:rowOff>
    </xdr:from>
    <xdr:to>
      <xdr:col>85</xdr:col>
      <xdr:colOff>126364</xdr:colOff>
      <xdr:row>58</xdr:row>
      <xdr:rowOff>67070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512028"/>
          <a:ext cx="1269" cy="1499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70897</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14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67070</xdr:rowOff>
    </xdr:from>
    <xdr:to>
      <xdr:col>86</xdr:col>
      <xdr:colOff>25400</xdr:colOff>
      <xdr:row>58</xdr:row>
      <xdr:rowOff>67070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11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57655</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287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124,259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110978</xdr:rowOff>
    </xdr:from>
    <xdr:to>
      <xdr:col>86</xdr:col>
      <xdr:colOff>25400</xdr:colOff>
      <xdr:row>49</xdr:row>
      <xdr:rowOff>110978</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512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49</xdr:row>
      <xdr:rowOff>140206</xdr:rowOff>
    </xdr:from>
    <xdr:to>
      <xdr:col>85</xdr:col>
      <xdr:colOff>127000</xdr:colOff>
      <xdr:row>53</xdr:row>
      <xdr:rowOff>55052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5481300" y="8541256"/>
          <a:ext cx="838200" cy="600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56208</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4859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77781</xdr:rowOff>
    </xdr:from>
    <xdr:to>
      <xdr:col>85</xdr:col>
      <xdr:colOff>177800</xdr:colOff>
      <xdr:row>56</xdr:row>
      <xdr:rowOff>7931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507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49</xdr:row>
      <xdr:rowOff>140206</xdr:rowOff>
    </xdr:from>
    <xdr:to>
      <xdr:col>81</xdr:col>
      <xdr:colOff>50800</xdr:colOff>
      <xdr:row>51</xdr:row>
      <xdr:rowOff>93311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8541256"/>
          <a:ext cx="889000" cy="296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23113</xdr:rowOff>
    </xdr:from>
    <xdr:to>
      <xdr:col>81</xdr:col>
      <xdr:colOff>101600</xdr:colOff>
      <xdr:row>56</xdr:row>
      <xdr:rowOff>124713</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624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115840</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71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51</xdr:row>
      <xdr:rowOff>93311</xdr:rowOff>
    </xdr:from>
    <xdr:to>
      <xdr:col>76</xdr:col>
      <xdr:colOff>114300</xdr:colOff>
      <xdr:row>52</xdr:row>
      <xdr:rowOff>83269</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8837261"/>
          <a:ext cx="889000" cy="16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155618</xdr:rowOff>
    </xdr:from>
    <xdr:to>
      <xdr:col>76</xdr:col>
      <xdr:colOff>165100</xdr:colOff>
      <xdr:row>56</xdr:row>
      <xdr:rowOff>85768</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585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76895</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678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52</xdr:row>
      <xdr:rowOff>83269</xdr:rowOff>
    </xdr:from>
    <xdr:to>
      <xdr:col>71</xdr:col>
      <xdr:colOff>177800</xdr:colOff>
      <xdr:row>56</xdr:row>
      <xdr:rowOff>30527</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8998669"/>
          <a:ext cx="889000" cy="633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139616</xdr:rowOff>
    </xdr:from>
    <xdr:to>
      <xdr:col>72</xdr:col>
      <xdr:colOff>38100</xdr:colOff>
      <xdr:row>56</xdr:row>
      <xdr:rowOff>69766</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569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60893</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662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22753</xdr:rowOff>
    </xdr:from>
    <xdr:to>
      <xdr:col>67</xdr:col>
      <xdr:colOff>101600</xdr:colOff>
      <xdr:row>56</xdr:row>
      <xdr:rowOff>124353</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6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115480</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71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4252</xdr:rowOff>
    </xdr:from>
    <xdr:to>
      <xdr:col>85</xdr:col>
      <xdr:colOff>177800</xdr:colOff>
      <xdr:row>53</xdr:row>
      <xdr:rowOff>105852</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09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27129</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894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49</xdr:row>
      <xdr:rowOff>89406</xdr:rowOff>
    </xdr:from>
    <xdr:to>
      <xdr:col>81</xdr:col>
      <xdr:colOff>101600</xdr:colOff>
      <xdr:row>50</xdr:row>
      <xdr:rowOff>19556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849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48</xdr:row>
      <xdr:rowOff>36083</xdr:rowOff>
    </xdr:from>
    <xdr:ext cx="59901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181795" y="8265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51</xdr:row>
      <xdr:rowOff>42511</xdr:rowOff>
    </xdr:from>
    <xdr:to>
      <xdr:col>76</xdr:col>
      <xdr:colOff>165100</xdr:colOff>
      <xdr:row>51</xdr:row>
      <xdr:rowOff>144111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87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49</xdr:row>
      <xdr:rowOff>160638</xdr:rowOff>
    </xdr:from>
    <xdr:ext cx="59901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292795" y="8561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32469</xdr:rowOff>
    </xdr:from>
    <xdr:to>
      <xdr:col>72</xdr:col>
      <xdr:colOff>38100</xdr:colOff>
      <xdr:row>52</xdr:row>
      <xdr:rowOff>134069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894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50</xdr:row>
      <xdr:rowOff>150596</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8723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151177</xdr:rowOff>
    </xdr:from>
    <xdr:to>
      <xdr:col>67</xdr:col>
      <xdr:colOff>101600</xdr:colOff>
      <xdr:row>56</xdr:row>
      <xdr:rowOff>81327</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58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97854</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356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43721</xdr:rowOff>
    </xdr:from>
    <xdr:to>
      <xdr:col>85</xdr:col>
      <xdr:colOff>126364</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216671"/>
          <a:ext cx="1269" cy="1426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104357</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648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161848</xdr:rowOff>
    </xdr:from>
    <xdr:ext cx="534377"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99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87,378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43721</xdr:rowOff>
    </xdr:from>
    <xdr:to>
      <xdr:col>86</xdr:col>
      <xdr:colOff>25400</xdr:colOff>
      <xdr:row>71</xdr:row>
      <xdr:rowOff>43721</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216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94306</xdr:rowOff>
    </xdr:from>
    <xdr:to>
      <xdr:col>85</xdr:col>
      <xdr:colOff>127000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638856"/>
          <a:ext cx="8382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21807</xdr:rowOff>
    </xdr:from>
    <xdr:ext cx="469744"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394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170380</xdr:rowOff>
    </xdr:from>
    <xdr:to>
      <xdr:col>85</xdr:col>
      <xdr:colOff>177800</xdr:colOff>
      <xdr:row>79</xdr:row>
      <xdr:rowOff>100530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54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94306</xdr:rowOff>
    </xdr:from>
    <xdr:to>
      <xdr:col>81</xdr:col>
      <xdr:colOff>50800</xdr:colOff>
      <xdr:row>79</xdr:row>
      <xdr:rowOff>98242</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4592300" y="13638856"/>
          <a:ext cx="889000" cy="3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4514</xdr:rowOff>
    </xdr:from>
    <xdr:to>
      <xdr:col>81</xdr:col>
      <xdr:colOff>101600</xdr:colOff>
      <xdr:row>79</xdr:row>
      <xdr:rowOff>106114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54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122641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46428" y="1332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98242</xdr:rowOff>
    </xdr:from>
    <xdr:to>
      <xdr:col>76</xdr:col>
      <xdr:colOff>114300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3703300" y="13642792"/>
          <a:ext cx="889000" cy="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162624</xdr:rowOff>
    </xdr:from>
    <xdr:to>
      <xdr:col>76</xdr:col>
      <xdr:colOff>165100</xdr:colOff>
      <xdr:row>79</xdr:row>
      <xdr:rowOff>92774</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535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109301</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8" y="1331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157138</xdr:rowOff>
    </xdr:from>
    <xdr:to>
      <xdr:col>72</xdr:col>
      <xdr:colOff>38100</xdr:colOff>
      <xdr:row>79</xdr:row>
      <xdr:rowOff>87288</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53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103815</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468428" y="1330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160517</xdr:rowOff>
    </xdr:from>
    <xdr:to>
      <xdr:col>67</xdr:col>
      <xdr:colOff>101600</xdr:colOff>
      <xdr:row>79</xdr:row>
      <xdr:rowOff>90667</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53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107194</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579428" y="13308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148807</xdr:rowOff>
    </xdr:from>
    <xdr:ext cx="249299"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521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43506</xdr:rowOff>
    </xdr:from>
    <xdr:to>
      <xdr:col>81</xdr:col>
      <xdr:colOff>101600</xdr:colOff>
      <xdr:row>79</xdr:row>
      <xdr:rowOff>145106</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8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136233</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292017" y="13680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47442</xdr:rowOff>
    </xdr:from>
    <xdr:to>
      <xdr:col>76</xdr:col>
      <xdr:colOff>165100</xdr:colOff>
      <xdr:row>79</xdr:row>
      <xdr:rowOff>149042</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59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140169</xdr:rowOff>
    </xdr:from>
    <xdr:ext cx="313932"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35333" y="136847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6789</xdr:rowOff>
    </xdr:from>
    <xdr:to>
      <xdr:col>85</xdr:col>
      <xdr:colOff>126364</xdr:colOff>
      <xdr:row>97</xdr:row>
      <xdr:rowOff>148006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437289"/>
          <a:ext cx="1269" cy="1341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151833</xdr:rowOff>
    </xdr:from>
    <xdr:ext cx="534377"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6782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148006</xdr:rowOff>
    </xdr:from>
    <xdr:to>
      <xdr:col>86</xdr:col>
      <xdr:colOff>25400</xdr:colOff>
      <xdr:row>97</xdr:row>
      <xdr:rowOff>148006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677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124916</xdr:rowOff>
    </xdr:from>
    <xdr:ext cx="534377"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21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82,977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6789</xdr:rowOff>
    </xdr:from>
    <xdr:to>
      <xdr:col>86</xdr:col>
      <xdr:colOff>25400</xdr:colOff>
      <xdr:row>90</xdr:row>
      <xdr:rowOff>6789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437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16484</xdr:rowOff>
    </xdr:from>
    <xdr:to>
      <xdr:col>85</xdr:col>
      <xdr:colOff>127000</xdr:colOff>
      <xdr:row>94</xdr:row>
      <xdr:rowOff>43307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5481300" y="16132784"/>
          <a:ext cx="838200" cy="2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163682</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279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13805</xdr:rowOff>
    </xdr:from>
    <xdr:to>
      <xdr:col>85</xdr:col>
      <xdr:colOff>177800</xdr:colOff>
      <xdr:row>95</xdr:row>
      <xdr:rowOff>115405</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30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43307</xdr:rowOff>
    </xdr:from>
    <xdr:to>
      <xdr:col>81</xdr:col>
      <xdr:colOff>50800</xdr:colOff>
      <xdr:row>94</xdr:row>
      <xdr:rowOff>79921</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4592300" y="16159607"/>
          <a:ext cx="889000" cy="36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1155</xdr:rowOff>
    </xdr:from>
    <xdr:to>
      <xdr:col>81</xdr:col>
      <xdr:colOff>101600</xdr:colOff>
      <xdr:row>95</xdr:row>
      <xdr:rowOff>102755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2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93882</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38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79921</xdr:rowOff>
    </xdr:from>
    <xdr:to>
      <xdr:col>76</xdr:col>
      <xdr:colOff>114300</xdr:colOff>
      <xdr:row>94</xdr:row>
      <xdr:rowOff>163207</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3703300" y="16196221"/>
          <a:ext cx="889000" cy="8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30702</xdr:rowOff>
    </xdr:from>
    <xdr:to>
      <xdr:col>76</xdr:col>
      <xdr:colOff>165100</xdr:colOff>
      <xdr:row>95</xdr:row>
      <xdr:rowOff>132302</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31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123429</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41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163207</xdr:rowOff>
    </xdr:from>
    <xdr:to>
      <xdr:col>71</xdr:col>
      <xdr:colOff>177800</xdr:colOff>
      <xdr:row>95</xdr:row>
      <xdr:rowOff>521</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2814300" y="16279507"/>
          <a:ext cx="889000" cy="8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84710</xdr:rowOff>
    </xdr:from>
    <xdr:to>
      <xdr:col>72</xdr:col>
      <xdr:colOff>38100</xdr:colOff>
      <xdr:row>96</xdr:row>
      <xdr:rowOff>14860</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37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5987</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46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13329</xdr:rowOff>
    </xdr:from>
    <xdr:to>
      <xdr:col>67</xdr:col>
      <xdr:colOff>101600</xdr:colOff>
      <xdr:row>95</xdr:row>
      <xdr:rowOff>114929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30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106056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393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137134</xdr:rowOff>
    </xdr:from>
    <xdr:to>
      <xdr:col>85</xdr:col>
      <xdr:colOff>177800</xdr:colOff>
      <xdr:row>94</xdr:row>
      <xdr:rowOff>67284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08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160011</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5933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163957</xdr:rowOff>
    </xdr:from>
    <xdr:to>
      <xdr:col>81</xdr:col>
      <xdr:colOff>101600</xdr:colOff>
      <xdr:row>94</xdr:row>
      <xdr:rowOff>94107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10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110634</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5884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29121</xdr:rowOff>
    </xdr:from>
    <xdr:to>
      <xdr:col>76</xdr:col>
      <xdr:colOff>165100</xdr:colOff>
      <xdr:row>94</xdr:row>
      <xdr:rowOff>130721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614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147248</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592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112407</xdr:rowOff>
    </xdr:from>
    <xdr:to>
      <xdr:col>72</xdr:col>
      <xdr:colOff>38100</xdr:colOff>
      <xdr:row>95</xdr:row>
      <xdr:rowOff>42557</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228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59084</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600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121171</xdr:rowOff>
    </xdr:from>
    <xdr:to>
      <xdr:col>67</xdr:col>
      <xdr:colOff>101600</xdr:colOff>
      <xdr:row>95</xdr:row>
      <xdr:rowOff>51321</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237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67848</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601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36</xdr:row>
      <xdr:rowOff>35577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6207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31</xdr:row>
      <xdr:rowOff>130827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544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92727</xdr:rowOff>
    </xdr:from>
    <xdr:ext cx="31290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75094" y="506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a:extLst>
            <a:ext uri="{FF2B5EF4-FFF2-40B4-BE49-F238E27FC236}">
              <a16:creationId xmlns:a16="http://schemas.microsoft.com/office/drawing/2014/main" id="{00000000-0008-0000-07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34</xdr:row>
      <xdr:rowOff>101600</xdr:rowOff>
    </xdr:from>
    <xdr:to>
      <xdr:col>116</xdr:col>
      <xdr:colOff>62864</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2159595" y="5930900"/>
          <a:ext cx="1269" cy="800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60977</xdr:rowOff>
    </xdr:from>
    <xdr:ext cx="249299" cy="259045"/>
    <xdr:sp macro="" textlink="">
      <xdr:nvSpPr>
        <xdr:cNvPr id="748" name="諸支出金最小値テキスト">
          <a:extLst>
            <a:ext uri="{FF2B5EF4-FFF2-40B4-BE49-F238E27FC236}">
              <a16:creationId xmlns:a16="http://schemas.microsoft.com/office/drawing/2014/main" id="{00000000-0008-0000-0700-0000EC020000}"/>
            </a:ext>
          </a:extLst>
        </xdr:cNvPr>
        <xdr:cNvSpPr txBox="1"/>
      </xdr:nvSpPr>
      <xdr:spPr>
        <a:xfrm>
          <a:off x="22212300" y="6747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33</xdr:row>
      <xdr:rowOff>48277</xdr:rowOff>
    </xdr:from>
    <xdr:ext cx="313932" cy="259045"/>
    <xdr:sp macro="" textlink="">
      <xdr:nvSpPr>
        <xdr:cNvPr id="750" name="諸支出金最大値テキスト">
          <a:extLst>
            <a:ext uri="{FF2B5EF4-FFF2-40B4-BE49-F238E27FC236}">
              <a16:creationId xmlns:a16="http://schemas.microsoft.com/office/drawing/2014/main" id="{00000000-0008-0000-0700-0000EE020000}"/>
            </a:ext>
          </a:extLst>
        </xdr:cNvPr>
        <xdr:cNvSpPr txBox="1"/>
      </xdr:nvSpPr>
      <xdr:spPr>
        <a:xfrm>
          <a:off x="22212300" y="57061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34</xdr:row>
      <xdr:rowOff>101600</xdr:rowOff>
    </xdr:from>
    <xdr:to>
      <xdr:col>116</xdr:col>
      <xdr:colOff>152400</xdr:colOff>
      <xdr:row>34</xdr:row>
      <xdr:rowOff>101600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59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149877</xdr:rowOff>
    </xdr:from>
    <xdr:ext cx="249299" cy="259045"/>
    <xdr:sp macro="" textlink="">
      <xdr:nvSpPr>
        <xdr:cNvPr id="753" name="諸支出金平均値テキスト">
          <a:extLst>
            <a:ext uri="{FF2B5EF4-FFF2-40B4-BE49-F238E27FC236}">
              <a16:creationId xmlns:a16="http://schemas.microsoft.com/office/drawing/2014/main" id="{00000000-0008-0000-0700-0000F1020000}"/>
            </a:ext>
          </a:extLst>
        </xdr:cNvPr>
        <xdr:cNvSpPr txBox="1"/>
      </xdr:nvSpPr>
      <xdr:spPr>
        <a:xfrm>
          <a:off x="22212300" y="64935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127000</xdr:rowOff>
    </xdr:from>
    <xdr:to>
      <xdr:col>116</xdr:col>
      <xdr:colOff>114300</xdr:colOff>
      <xdr:row>39</xdr:row>
      <xdr:rowOff>57150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21107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30</xdr:row>
      <xdr:rowOff>127000</xdr:rowOff>
    </xdr:from>
    <xdr:to>
      <xdr:col>112</xdr:col>
      <xdr:colOff>38100</xdr:colOff>
      <xdr:row>31</xdr:row>
      <xdr:rowOff>57150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1272500" y="52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29</xdr:row>
      <xdr:rowOff>73677</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66333" y="50457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165100</xdr:rowOff>
    </xdr:from>
    <xdr:to>
      <xdr:col>102</xdr:col>
      <xdr:colOff>165100</xdr:colOff>
      <xdr:row>39</xdr:row>
      <xdr:rowOff>95250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9494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50800</xdr:rowOff>
    </xdr:from>
    <xdr:to>
      <xdr:col>98</xdr:col>
      <xdr:colOff>38100</xdr:colOff>
      <xdr:row>30</xdr:row>
      <xdr:rowOff>152400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8605500" y="51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28</xdr:row>
      <xdr:rowOff>168927</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99333" y="4969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105427</xdr:rowOff>
    </xdr:from>
    <xdr:ext cx="249299" cy="259045"/>
    <xdr:sp macro="" textlink="">
      <xdr:nvSpPr>
        <xdr:cNvPr id="772" name="諸支出金該当値テキスト">
          <a:extLst>
            <a:ext uri="{FF2B5EF4-FFF2-40B4-BE49-F238E27FC236}">
              <a16:creationId xmlns:a16="http://schemas.microsoft.com/office/drawing/2014/main" id="{00000000-0008-0000-0700-000004030000}"/>
            </a:ext>
          </a:extLst>
        </xdr:cNvPr>
        <xdr:cNvSpPr txBox="1"/>
      </xdr:nvSpPr>
      <xdr:spPr>
        <a:xfrm>
          <a:off x="22212300" y="6620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111777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420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a:extLst>
            <a:ext uri="{FF2B5EF4-FFF2-40B4-BE49-F238E27FC236}">
              <a16:creationId xmlns:a16="http://schemas.microsoft.com/office/drawing/2014/main" id="{00000000-0008-0000-07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a:extLst>
            <a:ext uri="{FF2B5EF4-FFF2-40B4-BE49-F238E27FC236}">
              <a16:creationId xmlns:a16="http://schemas.microsoft.com/office/drawing/2014/main" id="{00000000-0008-0000-0700-00001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a:extLst>
            <a:ext uri="{FF2B5EF4-FFF2-40B4-BE49-F238E27FC236}">
              <a16:creationId xmlns:a16="http://schemas.microsoft.com/office/drawing/2014/main" id="{00000000-0008-0000-0700-00001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a:extLst>
            <a:ext uri="{FF2B5EF4-FFF2-40B4-BE49-F238E27FC236}">
              <a16:creationId xmlns:a16="http://schemas.microsoft.com/office/drawing/2014/main" id="{00000000-0008-0000-0700-00002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a:extLst>
            <a:ext uri="{FF2B5EF4-FFF2-40B4-BE49-F238E27FC236}">
              <a16:creationId xmlns:a16="http://schemas.microsoft.com/office/drawing/2014/main" id="{00000000-0008-0000-0700-00003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総務費は、住民一人当たり</a:t>
          </a:r>
          <a:r>
            <a:rPr kumimoji="1" lang="en-US" altLang="ja-JP" sz="1300">
              <a:latin typeface="ＭＳ Ｐゴシック" panose="020B0600070205080204" pitchFamily="50" charset="-128"/>
              <a:ea typeface="ＭＳ Ｐゴシック" panose="020B0600070205080204" pitchFamily="50" charset="-128"/>
            </a:rPr>
            <a:t>81,262</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25,103</a:t>
          </a:r>
          <a:r>
            <a:rPr kumimoji="1" lang="ja-JP" altLang="en-US" sz="1300">
              <a:latin typeface="ＭＳ Ｐゴシック" panose="020B0600070205080204" pitchFamily="50" charset="-128"/>
              <a:ea typeface="ＭＳ Ｐゴシック" panose="020B0600070205080204" pitchFamily="50" charset="-128"/>
            </a:rPr>
            <a:t>円増加した要因は、庁舎等リニューアル事業、デジタル化推進事業、地方創生事業である地域資源を活かした多様な人材による共創型課題解決プロジェクトの増によるものである。衛生費は、住民一人当たり</a:t>
          </a:r>
          <a:r>
            <a:rPr kumimoji="1" lang="en-US" altLang="ja-JP" sz="1300">
              <a:latin typeface="ＭＳ Ｐゴシック" panose="020B0600070205080204" pitchFamily="50" charset="-128"/>
              <a:ea typeface="ＭＳ Ｐゴシック" panose="020B0600070205080204" pitchFamily="50" charset="-128"/>
            </a:rPr>
            <a:t>37,486</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2,046</a:t>
          </a:r>
          <a:r>
            <a:rPr kumimoji="1" lang="ja-JP" altLang="en-US" sz="1300">
              <a:latin typeface="ＭＳ Ｐゴシック" panose="020B0600070205080204" pitchFamily="50" charset="-128"/>
              <a:ea typeface="ＭＳ Ｐゴシック" panose="020B0600070205080204" pitchFamily="50" charset="-128"/>
            </a:rPr>
            <a:t>円減少した要因は、新型コロナウイルス感染症ワクチン接種事業の減によるものである。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商工費は、住民一人当たり</a:t>
          </a:r>
          <a:r>
            <a:rPr kumimoji="1" lang="en-US" altLang="ja-JP" sz="1300">
              <a:latin typeface="ＭＳ Ｐゴシック" panose="020B0600070205080204" pitchFamily="50" charset="-128"/>
              <a:ea typeface="ＭＳ Ｐゴシック" panose="020B0600070205080204" pitchFamily="50" charset="-128"/>
            </a:rPr>
            <a:t>8,949</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1,178</a:t>
          </a:r>
          <a:r>
            <a:rPr kumimoji="1" lang="ja-JP" altLang="en-US" sz="1300">
              <a:latin typeface="ＭＳ Ｐゴシック" panose="020B0600070205080204" pitchFamily="50" charset="-128"/>
              <a:ea typeface="ＭＳ Ｐゴシック" panose="020B0600070205080204" pitchFamily="50" charset="-128"/>
            </a:rPr>
            <a:t>円減少し、類似団体内平均値の</a:t>
          </a:r>
          <a:r>
            <a:rPr kumimoji="1" lang="en-US" altLang="ja-JP" sz="1300">
              <a:latin typeface="ＭＳ Ｐゴシック" panose="020B0600070205080204" pitchFamily="50" charset="-128"/>
              <a:ea typeface="ＭＳ Ｐゴシック" panose="020B0600070205080204" pitchFamily="50" charset="-128"/>
            </a:rPr>
            <a:t>15,918</a:t>
          </a:r>
          <a:r>
            <a:rPr kumimoji="1" lang="ja-JP" altLang="en-US" sz="1300">
              <a:latin typeface="ＭＳ Ｐゴシック" panose="020B0600070205080204" pitchFamily="50" charset="-128"/>
              <a:ea typeface="ＭＳ Ｐゴシック" panose="020B0600070205080204" pitchFamily="50" charset="-128"/>
            </a:rPr>
            <a:t>円より</a:t>
          </a:r>
          <a:r>
            <a:rPr kumimoji="1" lang="en-US" altLang="ja-JP" sz="1300">
              <a:latin typeface="ＭＳ Ｐゴシック" panose="020B0600070205080204" pitchFamily="50" charset="-128"/>
              <a:ea typeface="ＭＳ Ｐゴシック" panose="020B0600070205080204" pitchFamily="50" charset="-128"/>
            </a:rPr>
            <a:t>6,969</a:t>
          </a:r>
          <a:r>
            <a:rPr kumimoji="1" lang="ja-JP" altLang="en-US" sz="1300">
              <a:latin typeface="ＭＳ Ｐゴシック" panose="020B0600070205080204" pitchFamily="50" charset="-128"/>
              <a:ea typeface="ＭＳ Ｐゴシック" panose="020B0600070205080204" pitchFamily="50" charset="-128"/>
            </a:rPr>
            <a:t>円低い状況である。前年度より低くなった主な要因は小規模企業者への支援事業やキャッシュレス決済ポイント還元事業の減によるものである。土木費は、住民一人当たり</a:t>
          </a:r>
          <a:r>
            <a:rPr kumimoji="1" lang="en-US" altLang="ja-JP" sz="1300">
              <a:latin typeface="ＭＳ Ｐゴシック" panose="020B0600070205080204" pitchFamily="50" charset="-128"/>
              <a:ea typeface="ＭＳ Ｐゴシック" panose="020B0600070205080204" pitchFamily="50" charset="-128"/>
            </a:rPr>
            <a:t>51,189</a:t>
          </a:r>
          <a:r>
            <a:rPr kumimoji="1" lang="ja-JP" altLang="en-US" sz="1300">
              <a:latin typeface="ＭＳ Ｐゴシック" panose="020B0600070205080204" pitchFamily="50" charset="-128"/>
              <a:ea typeface="ＭＳ Ｐゴシック" panose="020B0600070205080204" pitchFamily="50" charset="-128"/>
            </a:rPr>
            <a:t>円であり、類似団体内平均値の</a:t>
          </a:r>
          <a:r>
            <a:rPr kumimoji="1" lang="en-US" altLang="ja-JP" sz="1300">
              <a:latin typeface="ＭＳ Ｐゴシック" panose="020B0600070205080204" pitchFamily="50" charset="-128"/>
              <a:ea typeface="ＭＳ Ｐゴシック" panose="020B0600070205080204" pitchFamily="50" charset="-128"/>
            </a:rPr>
            <a:t>43,432</a:t>
          </a:r>
          <a:r>
            <a:rPr kumimoji="1" lang="ja-JP" altLang="en-US" sz="1300">
              <a:latin typeface="ＭＳ Ｐゴシック" panose="020B0600070205080204" pitchFamily="50" charset="-128"/>
              <a:ea typeface="ＭＳ Ｐゴシック" panose="020B0600070205080204" pitchFamily="50" charset="-128"/>
            </a:rPr>
            <a:t>円より</a:t>
          </a:r>
          <a:r>
            <a:rPr kumimoji="1" lang="en-US" altLang="ja-JP" sz="1300">
              <a:latin typeface="ＭＳ Ｐゴシック" panose="020B0600070205080204" pitchFamily="50" charset="-128"/>
              <a:ea typeface="ＭＳ Ｐゴシック" panose="020B0600070205080204" pitchFamily="50" charset="-128"/>
            </a:rPr>
            <a:t>7,757</a:t>
          </a:r>
          <a:r>
            <a:rPr kumimoji="1" lang="ja-JP" altLang="en-US" sz="1300">
              <a:latin typeface="ＭＳ Ｐゴシック" panose="020B0600070205080204" pitchFamily="50" charset="-128"/>
              <a:ea typeface="ＭＳ Ｐゴシック" panose="020B0600070205080204" pitchFamily="50" charset="-128"/>
            </a:rPr>
            <a:t>円高い状況となった。主な要因は町道愛知川栗田線道路改良事業や道路維持補修事業によるものである。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教育費は、住民一人当たり</a:t>
          </a:r>
          <a:r>
            <a:rPr kumimoji="1" lang="en-US" altLang="ja-JP" sz="1300">
              <a:latin typeface="ＭＳ Ｐゴシック" panose="020B0600070205080204" pitchFamily="50" charset="-128"/>
              <a:ea typeface="ＭＳ Ｐゴシック" panose="020B0600070205080204" pitchFamily="50" charset="-128"/>
            </a:rPr>
            <a:t>85,684</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36,785</a:t>
          </a:r>
          <a:r>
            <a:rPr kumimoji="1" lang="ja-JP" altLang="en-US" sz="1300">
              <a:latin typeface="ＭＳ Ｐゴシック" panose="020B0600070205080204" pitchFamily="50" charset="-128"/>
              <a:ea typeface="ＭＳ Ｐゴシック" panose="020B0600070205080204" pitchFamily="50" charset="-128"/>
            </a:rPr>
            <a:t>円減少した要因は、愛知中学校大規模増改築事業の完了によるものである。公債費は住民一人当たり</a:t>
          </a:r>
          <a:r>
            <a:rPr kumimoji="1" lang="en-US" altLang="ja-JP" sz="1300">
              <a:latin typeface="ＭＳ Ｐゴシック" panose="020B0600070205080204" pitchFamily="50" charset="-128"/>
              <a:ea typeface="ＭＳ Ｐゴシック" panose="020B0600070205080204" pitchFamily="50" charset="-128"/>
            </a:rPr>
            <a:t>46,468</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1,408</a:t>
          </a:r>
          <a:r>
            <a:rPr kumimoji="1" lang="ja-JP" altLang="en-US" sz="1300">
              <a:latin typeface="ＭＳ Ｐゴシック" panose="020B0600070205080204" pitchFamily="50" charset="-128"/>
              <a:ea typeface="ＭＳ Ｐゴシック" panose="020B0600070205080204" pitchFamily="50" charset="-128"/>
            </a:rPr>
            <a:t>円増加し、類似団体内平均値の</a:t>
          </a:r>
          <a:r>
            <a:rPr kumimoji="1" lang="en-US" altLang="ja-JP" sz="1300">
              <a:latin typeface="ＭＳ Ｐゴシック" panose="020B0600070205080204" pitchFamily="50" charset="-128"/>
              <a:ea typeface="ＭＳ Ｐゴシック" panose="020B0600070205080204" pitchFamily="50" charset="-128"/>
            </a:rPr>
            <a:t>34,942</a:t>
          </a:r>
          <a:r>
            <a:rPr kumimoji="1" lang="ja-JP" altLang="en-US" sz="1300">
              <a:latin typeface="ＭＳ Ｐゴシック" panose="020B0600070205080204" pitchFamily="50" charset="-128"/>
              <a:ea typeface="ＭＳ Ｐゴシック" panose="020B0600070205080204" pitchFamily="50" charset="-128"/>
            </a:rPr>
            <a:t>円より</a:t>
          </a:r>
          <a:r>
            <a:rPr kumimoji="1" lang="en-US" altLang="ja-JP" sz="1300">
              <a:latin typeface="ＭＳ Ｐゴシック" panose="020B0600070205080204" pitchFamily="50" charset="-128"/>
              <a:ea typeface="ＭＳ Ｐゴシック" panose="020B0600070205080204" pitchFamily="50" charset="-128"/>
            </a:rPr>
            <a:t>11,526</a:t>
          </a:r>
          <a:r>
            <a:rPr kumimoji="1" lang="ja-JP" altLang="en-US" sz="1300">
              <a:latin typeface="ＭＳ Ｐゴシック" panose="020B0600070205080204" pitchFamily="50" charset="-128"/>
              <a:ea typeface="ＭＳ Ｐゴシック" panose="020B0600070205080204" pitchFamily="50" charset="-128"/>
            </a:rPr>
            <a:t>円高い状況である。前年度より高くなった主な要因は臨時財政対策債、地方道路等整備事業債、公共事業等債、学校教育施設等整備事業債の償還開始等によるものである。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令和</a:t>
          </a:r>
          <a:r>
            <a:rPr kumimoji="1" lang="en-US" altLang="ja-JP" sz="1050">
              <a:latin typeface="ＭＳ ゴシック" pitchFamily="49" charset="-128"/>
              <a:ea typeface="ＭＳ ゴシック" pitchFamily="49" charset="-128"/>
            </a:rPr>
            <a:t>5</a:t>
          </a:r>
          <a:r>
            <a:rPr kumimoji="1" lang="ja-JP" altLang="en-US" sz="1050">
              <a:latin typeface="ＭＳ ゴシック" pitchFamily="49" charset="-128"/>
              <a:ea typeface="ＭＳ ゴシック" pitchFamily="49" charset="-128"/>
            </a:rPr>
            <a:t>年度は個人所得割の増による標準税収入額の増加、再算定による普通交付税の増加、臨時財政対策債の減少による標準財政規模の増加と財政調整基金の残高の減少により、標準財政規模比が前年度から</a:t>
          </a:r>
          <a:r>
            <a:rPr kumimoji="1" lang="en-US" altLang="ja-JP" sz="1050">
              <a:latin typeface="ＭＳ ゴシック" pitchFamily="49" charset="-128"/>
              <a:ea typeface="ＭＳ ゴシック" pitchFamily="49" charset="-128"/>
            </a:rPr>
            <a:t>4.02</a:t>
          </a:r>
          <a:r>
            <a:rPr kumimoji="1" lang="ja-JP" altLang="en-US" sz="1050">
              <a:latin typeface="ＭＳ ゴシック" pitchFamily="49" charset="-128"/>
              <a:ea typeface="ＭＳ ゴシック" pitchFamily="49" charset="-128"/>
            </a:rPr>
            <a:t>ポイント減少した。依然として高い比率をキープしており、現在の状況は良好である。実質収支額の減少および実質単年度収支の赤字の要因は臨時財政対策債の減少と庁舎等リニューアル事業によるものである。また、今後の見込みとして、経常一般財源が減少する見込みであり、また、公共施設の維持保全や最適配置に費用がかかるため、それに対し財政調整基金の取崩しが必要となる。財政調整基金の残高は、標準財政規模の</a:t>
          </a:r>
          <a:r>
            <a:rPr kumimoji="1" lang="en-US" altLang="ja-JP" sz="1050">
              <a:latin typeface="ＭＳ ゴシック" pitchFamily="49" charset="-128"/>
              <a:ea typeface="ＭＳ ゴシック" pitchFamily="49" charset="-128"/>
            </a:rPr>
            <a:t>20</a:t>
          </a:r>
          <a:r>
            <a:rPr kumimoji="1" lang="ja-JP" altLang="en-US" sz="1050">
              <a:latin typeface="ＭＳ ゴシック" pitchFamily="49" charset="-128"/>
              <a:ea typeface="ＭＳ ゴシック" pitchFamily="49" charset="-128"/>
            </a:rPr>
            <a:t>％程度となるように努め、そのために具体的な取組を行い、歳出削減に努める必要がある。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各特別会計、下水道事業会計ともに黒字である。しかし、一般会計からの基準外繰出金があるため、各特別会計、下水道事業会計においては、適正な受益者負担の原則のもと、基準外繰出金を抑制する必要が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特に下水道事業会計は令和元年度から地方公営企業法適用に移行し企業会計としていることから、地方公営企業として、その事業に伴う収入によってその経費を賄い、自立性をもって事業を継続していく独立採算制の原則のもと、現在、法非適用で策定した経営戦略を改定し、下水道使用料の改定を検討することで、基準外繰出金を出来る限り減少させ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election activeCell="BN5" sqref="BN5:BU5"/>
    </sheetView>
  </sheetViews>
  <sheetFormatPr defaultColWidth="0" defaultRowHeight="11" zeroHeight="1" x14ac:dyDescent="0.2"/>
  <cols>
    <col min="1" max="11" width="2.08984375" style="180" customWidth="1"/>
    <col min="12" max="12" width="2.26953125" style="180" customWidth="1"/>
    <col min="13" max="17" width="2.36328125" style="180" customWidth="1"/>
    <col min="18" max="119" width="2.08984375" style="180" customWidth="1"/>
    <col min="120" max="16384" width="0" style="180" hidden="1"/>
  </cols>
  <sheetData>
    <row r="1" spans="1:119" ht="33" customHeight="1" x14ac:dyDescent="0.2">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 thickBot="1" x14ac:dyDescent="0.25">
      <c r="B2" s="182" t="s">
        <v>77</v>
      </c>
      <c r="C2" s="182"/>
      <c r="D2" s="183"/>
    </row>
    <row r="3" spans="1:119" ht="18.75" customHeight="1" thickBot="1" x14ac:dyDescent="0.25">
      <c r="A3" s="181"/>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2">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10892532</v>
      </c>
      <c r="BO4" s="485"/>
      <c r="BP4" s="485"/>
      <c r="BQ4" s="485"/>
      <c r="BR4" s="485"/>
      <c r="BS4" s="485"/>
      <c r="BT4" s="485"/>
      <c r="BU4" s="486"/>
      <c r="BV4" s="484">
        <v>11639074</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2.2000000000000002</v>
      </c>
      <c r="CU4" s="625"/>
      <c r="CV4" s="625"/>
      <c r="CW4" s="625"/>
      <c r="CX4" s="625"/>
      <c r="CY4" s="625"/>
      <c r="CZ4" s="625"/>
      <c r="DA4" s="626"/>
      <c r="DB4" s="624">
        <v>7.4</v>
      </c>
      <c r="DC4" s="625"/>
      <c r="DD4" s="625"/>
      <c r="DE4" s="625"/>
      <c r="DF4" s="625"/>
      <c r="DG4" s="625"/>
      <c r="DH4" s="625"/>
      <c r="DI4" s="626"/>
    </row>
    <row r="5" spans="1:119" ht="18.75" customHeight="1" x14ac:dyDescent="0.2">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10684106</v>
      </c>
      <c r="BO5" s="456"/>
      <c r="BP5" s="456"/>
      <c r="BQ5" s="456"/>
      <c r="BR5" s="456"/>
      <c r="BS5" s="456"/>
      <c r="BT5" s="456"/>
      <c r="BU5" s="457"/>
      <c r="BV5" s="455">
        <v>11038948</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95.4</v>
      </c>
      <c r="CU5" s="453"/>
      <c r="CV5" s="453"/>
      <c r="CW5" s="453"/>
      <c r="CX5" s="453"/>
      <c r="CY5" s="453"/>
      <c r="CZ5" s="453"/>
      <c r="DA5" s="454"/>
      <c r="DB5" s="452">
        <v>93.1</v>
      </c>
      <c r="DC5" s="453"/>
      <c r="DD5" s="453"/>
      <c r="DE5" s="453"/>
      <c r="DF5" s="453"/>
      <c r="DG5" s="453"/>
      <c r="DH5" s="453"/>
      <c r="DI5" s="454"/>
    </row>
    <row r="6" spans="1:119" ht="18.75" customHeight="1" x14ac:dyDescent="0.2">
      <c r="A6" s="181"/>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208426</v>
      </c>
      <c r="BO6" s="456"/>
      <c r="BP6" s="456"/>
      <c r="BQ6" s="456"/>
      <c r="BR6" s="456"/>
      <c r="BS6" s="456"/>
      <c r="BT6" s="456"/>
      <c r="BU6" s="457"/>
      <c r="BV6" s="455">
        <v>600126</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96.2</v>
      </c>
      <c r="CU6" s="599"/>
      <c r="CV6" s="599"/>
      <c r="CW6" s="599"/>
      <c r="CX6" s="599"/>
      <c r="CY6" s="599"/>
      <c r="CZ6" s="599"/>
      <c r="DA6" s="600"/>
      <c r="DB6" s="598">
        <v>94.8</v>
      </c>
      <c r="DC6" s="599"/>
      <c r="DD6" s="599"/>
      <c r="DE6" s="599"/>
      <c r="DF6" s="599"/>
      <c r="DG6" s="599"/>
      <c r="DH6" s="599"/>
      <c r="DI6" s="600"/>
    </row>
    <row r="7" spans="1:119" ht="18.75" customHeight="1" x14ac:dyDescent="0.2">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70247</v>
      </c>
      <c r="BO7" s="456"/>
      <c r="BP7" s="456"/>
      <c r="BQ7" s="456"/>
      <c r="BR7" s="456"/>
      <c r="BS7" s="456"/>
      <c r="BT7" s="456"/>
      <c r="BU7" s="457"/>
      <c r="BV7" s="455">
        <v>150089</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6178648</v>
      </c>
      <c r="CU7" s="456"/>
      <c r="CV7" s="456"/>
      <c r="CW7" s="456"/>
      <c r="CX7" s="456"/>
      <c r="CY7" s="456"/>
      <c r="CZ7" s="456"/>
      <c r="DA7" s="457"/>
      <c r="DB7" s="455">
        <v>6048510</v>
      </c>
      <c r="DC7" s="456"/>
      <c r="DD7" s="456"/>
      <c r="DE7" s="456"/>
      <c r="DF7" s="456"/>
      <c r="DG7" s="456"/>
      <c r="DH7" s="456"/>
      <c r="DI7" s="457"/>
    </row>
    <row r="8" spans="1:119" ht="18.75" customHeight="1" thickBot="1" x14ac:dyDescent="0.25">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104</v>
      </c>
      <c r="AV8" s="514"/>
      <c r="AW8" s="514"/>
      <c r="AX8" s="514"/>
      <c r="AY8" s="469" t="s">
        <v>105</v>
      </c>
      <c r="AZ8" s="470"/>
      <c r="BA8" s="470"/>
      <c r="BB8" s="470"/>
      <c r="BC8" s="470"/>
      <c r="BD8" s="470"/>
      <c r="BE8" s="470"/>
      <c r="BF8" s="470"/>
      <c r="BG8" s="470"/>
      <c r="BH8" s="470"/>
      <c r="BI8" s="470"/>
      <c r="BJ8" s="470"/>
      <c r="BK8" s="470"/>
      <c r="BL8" s="470"/>
      <c r="BM8" s="471"/>
      <c r="BN8" s="455">
        <v>138179</v>
      </c>
      <c r="BO8" s="456"/>
      <c r="BP8" s="456"/>
      <c r="BQ8" s="456"/>
      <c r="BR8" s="456"/>
      <c r="BS8" s="456"/>
      <c r="BT8" s="456"/>
      <c r="BU8" s="457"/>
      <c r="BV8" s="455">
        <v>450037</v>
      </c>
      <c r="BW8" s="456"/>
      <c r="BX8" s="456"/>
      <c r="BY8" s="456"/>
      <c r="BZ8" s="456"/>
      <c r="CA8" s="456"/>
      <c r="CB8" s="456"/>
      <c r="CC8" s="457"/>
      <c r="CD8" s="495" t="s">
        <v>106</v>
      </c>
      <c r="CE8" s="415"/>
      <c r="CF8" s="415"/>
      <c r="CG8" s="415"/>
      <c r="CH8" s="415"/>
      <c r="CI8" s="415"/>
      <c r="CJ8" s="415"/>
      <c r="CK8" s="415"/>
      <c r="CL8" s="415"/>
      <c r="CM8" s="415"/>
      <c r="CN8" s="415"/>
      <c r="CO8" s="415"/>
      <c r="CP8" s="415"/>
      <c r="CQ8" s="415"/>
      <c r="CR8" s="415"/>
      <c r="CS8" s="496"/>
      <c r="CT8" s="558">
        <v>0.56000000000000005</v>
      </c>
      <c r="CU8" s="559"/>
      <c r="CV8" s="559"/>
      <c r="CW8" s="559"/>
      <c r="CX8" s="559"/>
      <c r="CY8" s="559"/>
      <c r="CZ8" s="559"/>
      <c r="DA8" s="560"/>
      <c r="DB8" s="558">
        <v>0.56999999999999995</v>
      </c>
      <c r="DC8" s="559"/>
      <c r="DD8" s="559"/>
      <c r="DE8" s="559"/>
      <c r="DF8" s="559"/>
      <c r="DG8" s="559"/>
      <c r="DH8" s="559"/>
      <c r="DI8" s="560"/>
    </row>
    <row r="9" spans="1:119" ht="18.75" customHeight="1" thickBot="1" x14ac:dyDescent="0.25">
      <c r="A9" s="181"/>
      <c r="B9" s="587" t="s">
        <v>107</v>
      </c>
      <c r="C9" s="588"/>
      <c r="D9" s="588"/>
      <c r="E9" s="588"/>
      <c r="F9" s="588"/>
      <c r="G9" s="588"/>
      <c r="H9" s="588"/>
      <c r="I9" s="588"/>
      <c r="J9" s="588"/>
      <c r="K9" s="506"/>
      <c r="L9" s="589" t="s">
        <v>108</v>
      </c>
      <c r="M9" s="590"/>
      <c r="N9" s="590"/>
      <c r="O9" s="590"/>
      <c r="P9" s="590"/>
      <c r="Q9" s="591"/>
      <c r="R9" s="592">
        <v>20893</v>
      </c>
      <c r="S9" s="593"/>
      <c r="T9" s="593"/>
      <c r="U9" s="593"/>
      <c r="V9" s="594"/>
      <c r="W9" s="524" t="s">
        <v>109</v>
      </c>
      <c r="X9" s="525"/>
      <c r="Y9" s="525"/>
      <c r="Z9" s="525"/>
      <c r="AA9" s="525"/>
      <c r="AB9" s="525"/>
      <c r="AC9" s="525"/>
      <c r="AD9" s="525"/>
      <c r="AE9" s="525"/>
      <c r="AF9" s="525"/>
      <c r="AG9" s="525"/>
      <c r="AH9" s="525"/>
      <c r="AI9" s="525"/>
      <c r="AJ9" s="525"/>
      <c r="AK9" s="525"/>
      <c r="AL9" s="595"/>
      <c r="AM9" s="512" t="s">
        <v>110</v>
      </c>
      <c r="AN9" s="412"/>
      <c r="AO9" s="412"/>
      <c r="AP9" s="412"/>
      <c r="AQ9" s="412"/>
      <c r="AR9" s="412"/>
      <c r="AS9" s="412"/>
      <c r="AT9" s="413"/>
      <c r="AU9" s="513" t="s">
        <v>90</v>
      </c>
      <c r="AV9" s="514"/>
      <c r="AW9" s="514"/>
      <c r="AX9" s="514"/>
      <c r="AY9" s="469" t="s">
        <v>111</v>
      </c>
      <c r="AZ9" s="470"/>
      <c r="BA9" s="470"/>
      <c r="BB9" s="470"/>
      <c r="BC9" s="470"/>
      <c r="BD9" s="470"/>
      <c r="BE9" s="470"/>
      <c r="BF9" s="470"/>
      <c r="BG9" s="470"/>
      <c r="BH9" s="470"/>
      <c r="BI9" s="470"/>
      <c r="BJ9" s="470"/>
      <c r="BK9" s="470"/>
      <c r="BL9" s="470"/>
      <c r="BM9" s="471"/>
      <c r="BN9" s="455">
        <v>-311858</v>
      </c>
      <c r="BO9" s="456"/>
      <c r="BP9" s="456"/>
      <c r="BQ9" s="456"/>
      <c r="BR9" s="456"/>
      <c r="BS9" s="456"/>
      <c r="BT9" s="456"/>
      <c r="BU9" s="457"/>
      <c r="BV9" s="455">
        <v>-49180</v>
      </c>
      <c r="BW9" s="456"/>
      <c r="BX9" s="456"/>
      <c r="BY9" s="456"/>
      <c r="BZ9" s="456"/>
      <c r="CA9" s="456"/>
      <c r="CB9" s="456"/>
      <c r="CC9" s="457"/>
      <c r="CD9" s="495" t="s">
        <v>112</v>
      </c>
      <c r="CE9" s="415"/>
      <c r="CF9" s="415"/>
      <c r="CG9" s="415"/>
      <c r="CH9" s="415"/>
      <c r="CI9" s="415"/>
      <c r="CJ9" s="415"/>
      <c r="CK9" s="415"/>
      <c r="CL9" s="415"/>
      <c r="CM9" s="415"/>
      <c r="CN9" s="415"/>
      <c r="CO9" s="415"/>
      <c r="CP9" s="415"/>
      <c r="CQ9" s="415"/>
      <c r="CR9" s="415"/>
      <c r="CS9" s="496"/>
      <c r="CT9" s="452">
        <v>12.8</v>
      </c>
      <c r="CU9" s="453"/>
      <c r="CV9" s="453"/>
      <c r="CW9" s="453"/>
      <c r="CX9" s="453"/>
      <c r="CY9" s="453"/>
      <c r="CZ9" s="453"/>
      <c r="DA9" s="454"/>
      <c r="DB9" s="452">
        <v>12.7</v>
      </c>
      <c r="DC9" s="453"/>
      <c r="DD9" s="453"/>
      <c r="DE9" s="453"/>
      <c r="DF9" s="453"/>
      <c r="DG9" s="453"/>
      <c r="DH9" s="453"/>
      <c r="DI9" s="454"/>
    </row>
    <row r="10" spans="1:119" ht="18.75" customHeight="1" thickBot="1" x14ac:dyDescent="0.25">
      <c r="A10" s="181"/>
      <c r="B10" s="587"/>
      <c r="C10" s="588"/>
      <c r="D10" s="588"/>
      <c r="E10" s="588"/>
      <c r="F10" s="588"/>
      <c r="G10" s="588"/>
      <c r="H10" s="588"/>
      <c r="I10" s="588"/>
      <c r="J10" s="588"/>
      <c r="K10" s="506"/>
      <c r="L10" s="411" t="s">
        <v>113</v>
      </c>
      <c r="M10" s="412"/>
      <c r="N10" s="412"/>
      <c r="O10" s="412"/>
      <c r="P10" s="412"/>
      <c r="Q10" s="413"/>
      <c r="R10" s="408">
        <v>20778</v>
      </c>
      <c r="S10" s="409"/>
      <c r="T10" s="409"/>
      <c r="U10" s="409"/>
      <c r="V10" s="468"/>
      <c r="W10" s="596"/>
      <c r="X10" s="406"/>
      <c r="Y10" s="406"/>
      <c r="Z10" s="406"/>
      <c r="AA10" s="406"/>
      <c r="AB10" s="406"/>
      <c r="AC10" s="406"/>
      <c r="AD10" s="406"/>
      <c r="AE10" s="406"/>
      <c r="AF10" s="406"/>
      <c r="AG10" s="406"/>
      <c r="AH10" s="406"/>
      <c r="AI10" s="406"/>
      <c r="AJ10" s="406"/>
      <c r="AK10" s="406"/>
      <c r="AL10" s="597"/>
      <c r="AM10" s="512" t="s">
        <v>114</v>
      </c>
      <c r="AN10" s="412"/>
      <c r="AO10" s="412"/>
      <c r="AP10" s="412"/>
      <c r="AQ10" s="412"/>
      <c r="AR10" s="412"/>
      <c r="AS10" s="412"/>
      <c r="AT10" s="413"/>
      <c r="AU10" s="513" t="s">
        <v>90</v>
      </c>
      <c r="AV10" s="514"/>
      <c r="AW10" s="514"/>
      <c r="AX10" s="514"/>
      <c r="AY10" s="469" t="s">
        <v>115</v>
      </c>
      <c r="AZ10" s="470"/>
      <c r="BA10" s="470"/>
      <c r="BB10" s="470"/>
      <c r="BC10" s="470"/>
      <c r="BD10" s="470"/>
      <c r="BE10" s="470"/>
      <c r="BF10" s="470"/>
      <c r="BG10" s="470"/>
      <c r="BH10" s="470"/>
      <c r="BI10" s="470"/>
      <c r="BJ10" s="470"/>
      <c r="BK10" s="470"/>
      <c r="BL10" s="470"/>
      <c r="BM10" s="471"/>
      <c r="BN10" s="455">
        <v>382</v>
      </c>
      <c r="BO10" s="456"/>
      <c r="BP10" s="456"/>
      <c r="BQ10" s="456"/>
      <c r="BR10" s="456"/>
      <c r="BS10" s="456"/>
      <c r="BT10" s="456"/>
      <c r="BU10" s="457"/>
      <c r="BV10" s="455">
        <v>560</v>
      </c>
      <c r="BW10" s="456"/>
      <c r="BX10" s="456"/>
      <c r="BY10" s="456"/>
      <c r="BZ10" s="456"/>
      <c r="CA10" s="456"/>
      <c r="CB10" s="456"/>
      <c r="CC10" s="457"/>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87"/>
      <c r="C11" s="588"/>
      <c r="D11" s="588"/>
      <c r="E11" s="588"/>
      <c r="F11" s="588"/>
      <c r="G11" s="588"/>
      <c r="H11" s="588"/>
      <c r="I11" s="588"/>
      <c r="J11" s="588"/>
      <c r="K11" s="506"/>
      <c r="L11" s="416" t="s">
        <v>117</v>
      </c>
      <c r="M11" s="417"/>
      <c r="N11" s="417"/>
      <c r="O11" s="417"/>
      <c r="P11" s="417"/>
      <c r="Q11" s="418"/>
      <c r="R11" s="584" t="s">
        <v>118</v>
      </c>
      <c r="S11" s="585"/>
      <c r="T11" s="585"/>
      <c r="U11" s="585"/>
      <c r="V11" s="586"/>
      <c r="W11" s="596"/>
      <c r="X11" s="406"/>
      <c r="Y11" s="406"/>
      <c r="Z11" s="406"/>
      <c r="AA11" s="406"/>
      <c r="AB11" s="406"/>
      <c r="AC11" s="406"/>
      <c r="AD11" s="406"/>
      <c r="AE11" s="406"/>
      <c r="AF11" s="406"/>
      <c r="AG11" s="406"/>
      <c r="AH11" s="406"/>
      <c r="AI11" s="406"/>
      <c r="AJ11" s="406"/>
      <c r="AK11" s="406"/>
      <c r="AL11" s="597"/>
      <c r="AM11" s="512" t="s">
        <v>119</v>
      </c>
      <c r="AN11" s="412"/>
      <c r="AO11" s="412"/>
      <c r="AP11" s="412"/>
      <c r="AQ11" s="412"/>
      <c r="AR11" s="412"/>
      <c r="AS11" s="412"/>
      <c r="AT11" s="413"/>
      <c r="AU11" s="513" t="s">
        <v>90</v>
      </c>
      <c r="AV11" s="514"/>
      <c r="AW11" s="514"/>
      <c r="AX11" s="514"/>
      <c r="AY11" s="469" t="s">
        <v>120</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x14ac:dyDescent="0.2">
      <c r="A12" s="181"/>
      <c r="B12" s="561" t="s">
        <v>123</v>
      </c>
      <c r="C12" s="562"/>
      <c r="D12" s="562"/>
      <c r="E12" s="562"/>
      <c r="F12" s="562"/>
      <c r="G12" s="562"/>
      <c r="H12" s="562"/>
      <c r="I12" s="562"/>
      <c r="J12" s="562"/>
      <c r="K12" s="563"/>
      <c r="L12" s="570" t="s">
        <v>124</v>
      </c>
      <c r="M12" s="571"/>
      <c r="N12" s="571"/>
      <c r="O12" s="571"/>
      <c r="P12" s="571"/>
      <c r="Q12" s="572"/>
      <c r="R12" s="573">
        <v>21194</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90</v>
      </c>
      <c r="AV12" s="514"/>
      <c r="AW12" s="514"/>
      <c r="AX12" s="514"/>
      <c r="AY12" s="469" t="s">
        <v>128</v>
      </c>
      <c r="AZ12" s="470"/>
      <c r="BA12" s="470"/>
      <c r="BB12" s="470"/>
      <c r="BC12" s="470"/>
      <c r="BD12" s="470"/>
      <c r="BE12" s="470"/>
      <c r="BF12" s="470"/>
      <c r="BG12" s="470"/>
      <c r="BH12" s="470"/>
      <c r="BI12" s="470"/>
      <c r="BJ12" s="470"/>
      <c r="BK12" s="470"/>
      <c r="BL12" s="470"/>
      <c r="BM12" s="471"/>
      <c r="BN12" s="455">
        <v>200000</v>
      </c>
      <c r="BO12" s="456"/>
      <c r="BP12" s="456"/>
      <c r="BQ12" s="456"/>
      <c r="BR12" s="456"/>
      <c r="BS12" s="456"/>
      <c r="BT12" s="456"/>
      <c r="BU12" s="457"/>
      <c r="BV12" s="455">
        <v>95000</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x14ac:dyDescent="0.2">
      <c r="A13" s="181"/>
      <c r="B13" s="564"/>
      <c r="C13" s="565"/>
      <c r="D13" s="565"/>
      <c r="E13" s="565"/>
      <c r="F13" s="565"/>
      <c r="G13" s="565"/>
      <c r="H13" s="565"/>
      <c r="I13" s="565"/>
      <c r="J13" s="565"/>
      <c r="K13" s="566"/>
      <c r="L13" s="190"/>
      <c r="M13" s="539" t="s">
        <v>130</v>
      </c>
      <c r="N13" s="540"/>
      <c r="O13" s="540"/>
      <c r="P13" s="540"/>
      <c r="Q13" s="541"/>
      <c r="R13" s="542">
        <v>20062</v>
      </c>
      <c r="S13" s="543"/>
      <c r="T13" s="543"/>
      <c r="U13" s="543"/>
      <c r="V13" s="544"/>
      <c r="W13" s="545" t="s">
        <v>131</v>
      </c>
      <c r="X13" s="441"/>
      <c r="Y13" s="441"/>
      <c r="Z13" s="441"/>
      <c r="AA13" s="441"/>
      <c r="AB13" s="442"/>
      <c r="AC13" s="408">
        <v>230</v>
      </c>
      <c r="AD13" s="409"/>
      <c r="AE13" s="409"/>
      <c r="AF13" s="409"/>
      <c r="AG13" s="410"/>
      <c r="AH13" s="408">
        <v>332</v>
      </c>
      <c r="AI13" s="409"/>
      <c r="AJ13" s="409"/>
      <c r="AK13" s="409"/>
      <c r="AL13" s="468"/>
      <c r="AM13" s="512" t="s">
        <v>132</v>
      </c>
      <c r="AN13" s="412"/>
      <c r="AO13" s="412"/>
      <c r="AP13" s="412"/>
      <c r="AQ13" s="412"/>
      <c r="AR13" s="412"/>
      <c r="AS13" s="412"/>
      <c r="AT13" s="413"/>
      <c r="AU13" s="513" t="s">
        <v>104</v>
      </c>
      <c r="AV13" s="514"/>
      <c r="AW13" s="514"/>
      <c r="AX13" s="514"/>
      <c r="AY13" s="469" t="s">
        <v>133</v>
      </c>
      <c r="AZ13" s="470"/>
      <c r="BA13" s="470"/>
      <c r="BB13" s="470"/>
      <c r="BC13" s="470"/>
      <c r="BD13" s="470"/>
      <c r="BE13" s="470"/>
      <c r="BF13" s="470"/>
      <c r="BG13" s="470"/>
      <c r="BH13" s="470"/>
      <c r="BI13" s="470"/>
      <c r="BJ13" s="470"/>
      <c r="BK13" s="470"/>
      <c r="BL13" s="470"/>
      <c r="BM13" s="471"/>
      <c r="BN13" s="455">
        <v>-511476</v>
      </c>
      <c r="BO13" s="456"/>
      <c r="BP13" s="456"/>
      <c r="BQ13" s="456"/>
      <c r="BR13" s="456"/>
      <c r="BS13" s="456"/>
      <c r="BT13" s="456"/>
      <c r="BU13" s="457"/>
      <c r="BV13" s="455">
        <v>-143620</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5.4</v>
      </c>
      <c r="CU13" s="453"/>
      <c r="CV13" s="453"/>
      <c r="CW13" s="453"/>
      <c r="CX13" s="453"/>
      <c r="CY13" s="453"/>
      <c r="CZ13" s="453"/>
      <c r="DA13" s="454"/>
      <c r="DB13" s="452">
        <v>4.5</v>
      </c>
      <c r="DC13" s="453"/>
      <c r="DD13" s="453"/>
      <c r="DE13" s="453"/>
      <c r="DF13" s="453"/>
      <c r="DG13" s="453"/>
      <c r="DH13" s="453"/>
      <c r="DI13" s="454"/>
    </row>
    <row r="14" spans="1:119" ht="18.75" customHeight="1" thickBot="1" x14ac:dyDescent="0.25">
      <c r="A14" s="181"/>
      <c r="B14" s="564"/>
      <c r="C14" s="565"/>
      <c r="D14" s="565"/>
      <c r="E14" s="565"/>
      <c r="F14" s="565"/>
      <c r="G14" s="565"/>
      <c r="H14" s="565"/>
      <c r="I14" s="565"/>
      <c r="J14" s="565"/>
      <c r="K14" s="566"/>
      <c r="L14" s="529" t="s">
        <v>135</v>
      </c>
      <c r="M14" s="582"/>
      <c r="N14" s="582"/>
      <c r="O14" s="582"/>
      <c r="P14" s="582"/>
      <c r="Q14" s="583"/>
      <c r="R14" s="542">
        <v>21332</v>
      </c>
      <c r="S14" s="543"/>
      <c r="T14" s="543"/>
      <c r="U14" s="543"/>
      <c r="V14" s="544"/>
      <c r="W14" s="546"/>
      <c r="X14" s="444"/>
      <c r="Y14" s="444"/>
      <c r="Z14" s="444"/>
      <c r="AA14" s="444"/>
      <c r="AB14" s="445"/>
      <c r="AC14" s="535">
        <v>2.4</v>
      </c>
      <c r="AD14" s="536"/>
      <c r="AE14" s="536"/>
      <c r="AF14" s="536"/>
      <c r="AG14" s="537"/>
      <c r="AH14" s="535">
        <v>3.2</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v>32.6</v>
      </c>
      <c r="CU14" s="553"/>
      <c r="CV14" s="553"/>
      <c r="CW14" s="553"/>
      <c r="CX14" s="553"/>
      <c r="CY14" s="553"/>
      <c r="CZ14" s="553"/>
      <c r="DA14" s="554"/>
      <c r="DB14" s="552">
        <v>29.3</v>
      </c>
      <c r="DC14" s="553"/>
      <c r="DD14" s="553"/>
      <c r="DE14" s="553"/>
      <c r="DF14" s="553"/>
      <c r="DG14" s="553"/>
      <c r="DH14" s="553"/>
      <c r="DI14" s="554"/>
    </row>
    <row r="15" spans="1:119" ht="18.75" customHeight="1" x14ac:dyDescent="0.2">
      <c r="A15" s="181"/>
      <c r="B15" s="564"/>
      <c r="C15" s="565"/>
      <c r="D15" s="565"/>
      <c r="E15" s="565"/>
      <c r="F15" s="565"/>
      <c r="G15" s="565"/>
      <c r="H15" s="565"/>
      <c r="I15" s="565"/>
      <c r="J15" s="565"/>
      <c r="K15" s="566"/>
      <c r="L15" s="190"/>
      <c r="M15" s="539" t="s">
        <v>130</v>
      </c>
      <c r="N15" s="540"/>
      <c r="O15" s="540"/>
      <c r="P15" s="540"/>
      <c r="Q15" s="541"/>
      <c r="R15" s="542">
        <v>20271</v>
      </c>
      <c r="S15" s="543"/>
      <c r="T15" s="543"/>
      <c r="U15" s="543"/>
      <c r="V15" s="544"/>
      <c r="W15" s="545" t="s">
        <v>137</v>
      </c>
      <c r="X15" s="441"/>
      <c r="Y15" s="441"/>
      <c r="Z15" s="441"/>
      <c r="AA15" s="441"/>
      <c r="AB15" s="442"/>
      <c r="AC15" s="408">
        <v>3942</v>
      </c>
      <c r="AD15" s="409"/>
      <c r="AE15" s="409"/>
      <c r="AF15" s="409"/>
      <c r="AG15" s="410"/>
      <c r="AH15" s="408">
        <v>4536</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3034072</v>
      </c>
      <c r="BO15" s="485"/>
      <c r="BP15" s="485"/>
      <c r="BQ15" s="485"/>
      <c r="BR15" s="485"/>
      <c r="BS15" s="485"/>
      <c r="BT15" s="485"/>
      <c r="BU15" s="486"/>
      <c r="BV15" s="484">
        <v>2935452</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41.8</v>
      </c>
      <c r="AD16" s="536"/>
      <c r="AE16" s="536"/>
      <c r="AF16" s="536"/>
      <c r="AG16" s="537"/>
      <c r="AH16" s="535">
        <v>44.3</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5325358</v>
      </c>
      <c r="BO16" s="456"/>
      <c r="BP16" s="456"/>
      <c r="BQ16" s="456"/>
      <c r="BR16" s="456"/>
      <c r="BS16" s="456"/>
      <c r="BT16" s="456"/>
      <c r="BU16" s="457"/>
      <c r="BV16" s="455">
        <v>5146122</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5">
      <c r="A17" s="181"/>
      <c r="B17" s="567"/>
      <c r="C17" s="568"/>
      <c r="D17" s="568"/>
      <c r="E17" s="568"/>
      <c r="F17" s="568"/>
      <c r="G17" s="568"/>
      <c r="H17" s="568"/>
      <c r="I17" s="568"/>
      <c r="J17" s="568"/>
      <c r="K17" s="569"/>
      <c r="L17" s="195"/>
      <c r="M17" s="548" t="s">
        <v>143</v>
      </c>
      <c r="N17" s="549"/>
      <c r="O17" s="549"/>
      <c r="P17" s="549"/>
      <c r="Q17" s="550"/>
      <c r="R17" s="532" t="s">
        <v>144</v>
      </c>
      <c r="S17" s="533"/>
      <c r="T17" s="533"/>
      <c r="U17" s="533"/>
      <c r="V17" s="534"/>
      <c r="W17" s="545" t="s">
        <v>145</v>
      </c>
      <c r="X17" s="441"/>
      <c r="Y17" s="441"/>
      <c r="Z17" s="441"/>
      <c r="AA17" s="441"/>
      <c r="AB17" s="442"/>
      <c r="AC17" s="408">
        <v>5253</v>
      </c>
      <c r="AD17" s="409"/>
      <c r="AE17" s="409"/>
      <c r="AF17" s="409"/>
      <c r="AG17" s="410"/>
      <c r="AH17" s="408">
        <v>5378</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3840464</v>
      </c>
      <c r="BO17" s="456"/>
      <c r="BP17" s="456"/>
      <c r="BQ17" s="456"/>
      <c r="BR17" s="456"/>
      <c r="BS17" s="456"/>
      <c r="BT17" s="456"/>
      <c r="BU17" s="457"/>
      <c r="BV17" s="455">
        <v>3709550</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5">
      <c r="A18" s="181"/>
      <c r="B18" s="505" t="s">
        <v>147</v>
      </c>
      <c r="C18" s="506"/>
      <c r="D18" s="506"/>
      <c r="E18" s="507"/>
      <c r="F18" s="507"/>
      <c r="G18" s="507"/>
      <c r="H18" s="507"/>
      <c r="I18" s="507"/>
      <c r="J18" s="507"/>
      <c r="K18" s="507"/>
      <c r="L18" s="508">
        <v>37.97</v>
      </c>
      <c r="M18" s="508"/>
      <c r="N18" s="508"/>
      <c r="O18" s="508"/>
      <c r="P18" s="508"/>
      <c r="Q18" s="508"/>
      <c r="R18" s="509"/>
      <c r="S18" s="509"/>
      <c r="T18" s="509"/>
      <c r="U18" s="509"/>
      <c r="V18" s="510"/>
      <c r="W18" s="526"/>
      <c r="X18" s="527"/>
      <c r="Y18" s="527"/>
      <c r="Z18" s="527"/>
      <c r="AA18" s="527"/>
      <c r="AB18" s="551"/>
      <c r="AC18" s="425">
        <v>55.7</v>
      </c>
      <c r="AD18" s="426"/>
      <c r="AE18" s="426"/>
      <c r="AF18" s="426"/>
      <c r="AG18" s="511"/>
      <c r="AH18" s="425">
        <v>52.5</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5938551</v>
      </c>
      <c r="BO18" s="456"/>
      <c r="BP18" s="456"/>
      <c r="BQ18" s="456"/>
      <c r="BR18" s="456"/>
      <c r="BS18" s="456"/>
      <c r="BT18" s="456"/>
      <c r="BU18" s="457"/>
      <c r="BV18" s="455">
        <v>5742091</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5">
      <c r="A19" s="181"/>
      <c r="B19" s="505" t="s">
        <v>149</v>
      </c>
      <c r="C19" s="506"/>
      <c r="D19" s="506"/>
      <c r="E19" s="507"/>
      <c r="F19" s="507"/>
      <c r="G19" s="507"/>
      <c r="H19" s="507"/>
      <c r="I19" s="507"/>
      <c r="J19" s="507"/>
      <c r="K19" s="507"/>
      <c r="L19" s="515">
        <v>550</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7661104</v>
      </c>
      <c r="BO19" s="456"/>
      <c r="BP19" s="456"/>
      <c r="BQ19" s="456"/>
      <c r="BR19" s="456"/>
      <c r="BS19" s="456"/>
      <c r="BT19" s="456"/>
      <c r="BU19" s="457"/>
      <c r="BV19" s="455">
        <v>7568279</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5">
      <c r="A20" s="181"/>
      <c r="B20" s="505" t="s">
        <v>151</v>
      </c>
      <c r="C20" s="506"/>
      <c r="D20" s="506"/>
      <c r="E20" s="507"/>
      <c r="F20" s="507"/>
      <c r="G20" s="507"/>
      <c r="H20" s="507"/>
      <c r="I20" s="507"/>
      <c r="J20" s="507"/>
      <c r="K20" s="507"/>
      <c r="L20" s="515">
        <v>7841</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5">
      <c r="A21" s="181"/>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2">
      <c r="A22" s="181"/>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12947809</v>
      </c>
      <c r="BO22" s="485"/>
      <c r="BP22" s="485"/>
      <c r="BQ22" s="485"/>
      <c r="BR22" s="485"/>
      <c r="BS22" s="485"/>
      <c r="BT22" s="485"/>
      <c r="BU22" s="486"/>
      <c r="BV22" s="484">
        <v>12981714</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2">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390075</v>
      </c>
      <c r="BO23" s="456"/>
      <c r="BP23" s="456"/>
      <c r="BQ23" s="456"/>
      <c r="BR23" s="456"/>
      <c r="BS23" s="456"/>
      <c r="BT23" s="456"/>
      <c r="BU23" s="457"/>
      <c r="BV23" s="455">
        <v>515639</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5">
      <c r="A24" s="181"/>
      <c r="B24" s="434"/>
      <c r="C24" s="435"/>
      <c r="D24" s="436"/>
      <c r="E24" s="411" t="s">
        <v>161</v>
      </c>
      <c r="F24" s="412"/>
      <c r="G24" s="412"/>
      <c r="H24" s="412"/>
      <c r="I24" s="412"/>
      <c r="J24" s="412"/>
      <c r="K24" s="413"/>
      <c r="L24" s="408">
        <v>1</v>
      </c>
      <c r="M24" s="409"/>
      <c r="N24" s="409"/>
      <c r="O24" s="409"/>
      <c r="P24" s="410"/>
      <c r="Q24" s="408">
        <v>7400</v>
      </c>
      <c r="R24" s="409"/>
      <c r="S24" s="409"/>
      <c r="T24" s="409"/>
      <c r="U24" s="409"/>
      <c r="V24" s="410"/>
      <c r="W24" s="498"/>
      <c r="X24" s="435"/>
      <c r="Y24" s="436"/>
      <c r="Z24" s="411" t="s">
        <v>162</v>
      </c>
      <c r="AA24" s="412"/>
      <c r="AB24" s="412"/>
      <c r="AC24" s="412"/>
      <c r="AD24" s="412"/>
      <c r="AE24" s="412"/>
      <c r="AF24" s="412"/>
      <c r="AG24" s="413"/>
      <c r="AH24" s="408">
        <v>153</v>
      </c>
      <c r="AI24" s="409"/>
      <c r="AJ24" s="409"/>
      <c r="AK24" s="409"/>
      <c r="AL24" s="410"/>
      <c r="AM24" s="408">
        <v>449667</v>
      </c>
      <c r="AN24" s="409"/>
      <c r="AO24" s="409"/>
      <c r="AP24" s="409"/>
      <c r="AQ24" s="409"/>
      <c r="AR24" s="410"/>
      <c r="AS24" s="408">
        <v>2939</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8924695</v>
      </c>
      <c r="BO24" s="456"/>
      <c r="BP24" s="456"/>
      <c r="BQ24" s="456"/>
      <c r="BR24" s="456"/>
      <c r="BS24" s="456"/>
      <c r="BT24" s="456"/>
      <c r="BU24" s="457"/>
      <c r="BV24" s="455">
        <v>8632334</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2">
      <c r="A25" s="181"/>
      <c r="B25" s="434"/>
      <c r="C25" s="435"/>
      <c r="D25" s="436"/>
      <c r="E25" s="411" t="s">
        <v>164</v>
      </c>
      <c r="F25" s="412"/>
      <c r="G25" s="412"/>
      <c r="H25" s="412"/>
      <c r="I25" s="412"/>
      <c r="J25" s="412"/>
      <c r="K25" s="413"/>
      <c r="L25" s="408">
        <v>1</v>
      </c>
      <c r="M25" s="409"/>
      <c r="N25" s="409"/>
      <c r="O25" s="409"/>
      <c r="P25" s="410"/>
      <c r="Q25" s="408">
        <v>6250</v>
      </c>
      <c r="R25" s="409"/>
      <c r="S25" s="409"/>
      <c r="T25" s="409"/>
      <c r="U25" s="409"/>
      <c r="V25" s="410"/>
      <c r="W25" s="498"/>
      <c r="X25" s="435"/>
      <c r="Y25" s="436"/>
      <c r="Z25" s="411" t="s">
        <v>165</v>
      </c>
      <c r="AA25" s="412"/>
      <c r="AB25" s="412"/>
      <c r="AC25" s="412"/>
      <c r="AD25" s="412"/>
      <c r="AE25" s="412"/>
      <c r="AF25" s="412"/>
      <c r="AG25" s="413"/>
      <c r="AH25" s="408" t="s">
        <v>122</v>
      </c>
      <c r="AI25" s="409"/>
      <c r="AJ25" s="409"/>
      <c r="AK25" s="409"/>
      <c r="AL25" s="410"/>
      <c r="AM25" s="408" t="s">
        <v>122</v>
      </c>
      <c r="AN25" s="409"/>
      <c r="AO25" s="409"/>
      <c r="AP25" s="409"/>
      <c r="AQ25" s="409"/>
      <c r="AR25" s="410"/>
      <c r="AS25" s="408" t="s">
        <v>122</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1859248</v>
      </c>
      <c r="BO25" s="485"/>
      <c r="BP25" s="485"/>
      <c r="BQ25" s="485"/>
      <c r="BR25" s="485"/>
      <c r="BS25" s="485"/>
      <c r="BT25" s="485"/>
      <c r="BU25" s="486"/>
      <c r="BV25" s="484">
        <v>2177359</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2">
      <c r="A26" s="181"/>
      <c r="B26" s="434"/>
      <c r="C26" s="435"/>
      <c r="D26" s="436"/>
      <c r="E26" s="411" t="s">
        <v>167</v>
      </c>
      <c r="F26" s="412"/>
      <c r="G26" s="412"/>
      <c r="H26" s="412"/>
      <c r="I26" s="412"/>
      <c r="J26" s="412"/>
      <c r="K26" s="413"/>
      <c r="L26" s="408">
        <v>1</v>
      </c>
      <c r="M26" s="409"/>
      <c r="N26" s="409"/>
      <c r="O26" s="409"/>
      <c r="P26" s="410"/>
      <c r="Q26" s="408">
        <v>5950</v>
      </c>
      <c r="R26" s="409"/>
      <c r="S26" s="409"/>
      <c r="T26" s="409"/>
      <c r="U26" s="409"/>
      <c r="V26" s="410"/>
      <c r="W26" s="498"/>
      <c r="X26" s="435"/>
      <c r="Y26" s="436"/>
      <c r="Z26" s="411" t="s">
        <v>168</v>
      </c>
      <c r="AA26" s="466"/>
      <c r="AB26" s="466"/>
      <c r="AC26" s="466"/>
      <c r="AD26" s="466"/>
      <c r="AE26" s="466"/>
      <c r="AF26" s="466"/>
      <c r="AG26" s="467"/>
      <c r="AH26" s="408" t="s">
        <v>122</v>
      </c>
      <c r="AI26" s="409"/>
      <c r="AJ26" s="409"/>
      <c r="AK26" s="409"/>
      <c r="AL26" s="410"/>
      <c r="AM26" s="408" t="s">
        <v>122</v>
      </c>
      <c r="AN26" s="409"/>
      <c r="AO26" s="409"/>
      <c r="AP26" s="409"/>
      <c r="AQ26" s="409"/>
      <c r="AR26" s="410"/>
      <c r="AS26" s="408" t="s">
        <v>122</v>
      </c>
      <c r="AT26" s="409"/>
      <c r="AU26" s="409"/>
      <c r="AV26" s="409"/>
      <c r="AW26" s="409"/>
      <c r="AX26" s="468"/>
      <c r="AY26" s="495" t="s">
        <v>169</v>
      </c>
      <c r="AZ26" s="415"/>
      <c r="BA26" s="415"/>
      <c r="BB26" s="415"/>
      <c r="BC26" s="415"/>
      <c r="BD26" s="415"/>
      <c r="BE26" s="415"/>
      <c r="BF26" s="415"/>
      <c r="BG26" s="415"/>
      <c r="BH26" s="415"/>
      <c r="BI26" s="415"/>
      <c r="BJ26" s="415"/>
      <c r="BK26" s="415"/>
      <c r="BL26" s="415"/>
      <c r="BM26" s="496"/>
      <c r="BN26" s="455" t="s">
        <v>122</v>
      </c>
      <c r="BO26" s="456"/>
      <c r="BP26" s="456"/>
      <c r="BQ26" s="456"/>
      <c r="BR26" s="456"/>
      <c r="BS26" s="456"/>
      <c r="BT26" s="456"/>
      <c r="BU26" s="457"/>
      <c r="BV26" s="455" t="s">
        <v>122</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5">
      <c r="A27" s="181"/>
      <c r="B27" s="434"/>
      <c r="C27" s="435"/>
      <c r="D27" s="436"/>
      <c r="E27" s="411" t="s">
        <v>170</v>
      </c>
      <c r="F27" s="412"/>
      <c r="G27" s="412"/>
      <c r="H27" s="412"/>
      <c r="I27" s="412"/>
      <c r="J27" s="412"/>
      <c r="K27" s="413"/>
      <c r="L27" s="408">
        <v>1</v>
      </c>
      <c r="M27" s="409"/>
      <c r="N27" s="409"/>
      <c r="O27" s="409"/>
      <c r="P27" s="410"/>
      <c r="Q27" s="408">
        <v>3300</v>
      </c>
      <c r="R27" s="409"/>
      <c r="S27" s="409"/>
      <c r="T27" s="409"/>
      <c r="U27" s="409"/>
      <c r="V27" s="410"/>
      <c r="W27" s="498"/>
      <c r="X27" s="435"/>
      <c r="Y27" s="436"/>
      <c r="Z27" s="411" t="s">
        <v>171</v>
      </c>
      <c r="AA27" s="412"/>
      <c r="AB27" s="412"/>
      <c r="AC27" s="412"/>
      <c r="AD27" s="412"/>
      <c r="AE27" s="412"/>
      <c r="AF27" s="412"/>
      <c r="AG27" s="413"/>
      <c r="AH27" s="408">
        <v>18</v>
      </c>
      <c r="AI27" s="409"/>
      <c r="AJ27" s="409"/>
      <c r="AK27" s="409"/>
      <c r="AL27" s="410"/>
      <c r="AM27" s="408">
        <v>48114</v>
      </c>
      <c r="AN27" s="409"/>
      <c r="AO27" s="409"/>
      <c r="AP27" s="409"/>
      <c r="AQ27" s="409"/>
      <c r="AR27" s="410"/>
      <c r="AS27" s="408">
        <v>2673</v>
      </c>
      <c r="AT27" s="409"/>
      <c r="AU27" s="409"/>
      <c r="AV27" s="409"/>
      <c r="AW27" s="409"/>
      <c r="AX27" s="468"/>
      <c r="AY27" s="492" t="s">
        <v>172</v>
      </c>
      <c r="AZ27" s="493"/>
      <c r="BA27" s="493"/>
      <c r="BB27" s="493"/>
      <c r="BC27" s="493"/>
      <c r="BD27" s="493"/>
      <c r="BE27" s="493"/>
      <c r="BF27" s="493"/>
      <c r="BG27" s="493"/>
      <c r="BH27" s="493"/>
      <c r="BI27" s="493"/>
      <c r="BJ27" s="493"/>
      <c r="BK27" s="493"/>
      <c r="BL27" s="493"/>
      <c r="BM27" s="494"/>
      <c r="BN27" s="489">
        <v>593995</v>
      </c>
      <c r="BO27" s="490"/>
      <c r="BP27" s="490"/>
      <c r="BQ27" s="490"/>
      <c r="BR27" s="490"/>
      <c r="BS27" s="490"/>
      <c r="BT27" s="490"/>
      <c r="BU27" s="491"/>
      <c r="BV27" s="489">
        <v>469007</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2">
      <c r="A28" s="181"/>
      <c r="B28" s="434"/>
      <c r="C28" s="435"/>
      <c r="D28" s="436"/>
      <c r="E28" s="411" t="s">
        <v>173</v>
      </c>
      <c r="F28" s="412"/>
      <c r="G28" s="412"/>
      <c r="H28" s="412"/>
      <c r="I28" s="412"/>
      <c r="J28" s="412"/>
      <c r="K28" s="413"/>
      <c r="L28" s="408">
        <v>1</v>
      </c>
      <c r="M28" s="409"/>
      <c r="N28" s="409"/>
      <c r="O28" s="409"/>
      <c r="P28" s="410"/>
      <c r="Q28" s="408">
        <v>2600</v>
      </c>
      <c r="R28" s="409"/>
      <c r="S28" s="409"/>
      <c r="T28" s="409"/>
      <c r="U28" s="409"/>
      <c r="V28" s="410"/>
      <c r="W28" s="498"/>
      <c r="X28" s="435"/>
      <c r="Y28" s="436"/>
      <c r="Z28" s="411" t="s">
        <v>174</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175</v>
      </c>
      <c r="AZ28" s="473"/>
      <c r="BA28" s="473"/>
      <c r="BB28" s="474"/>
      <c r="BC28" s="481" t="s">
        <v>46</v>
      </c>
      <c r="BD28" s="482"/>
      <c r="BE28" s="482"/>
      <c r="BF28" s="482"/>
      <c r="BG28" s="482"/>
      <c r="BH28" s="482"/>
      <c r="BI28" s="482"/>
      <c r="BJ28" s="482"/>
      <c r="BK28" s="482"/>
      <c r="BL28" s="482"/>
      <c r="BM28" s="483"/>
      <c r="BN28" s="484">
        <v>2077879</v>
      </c>
      <c r="BO28" s="485"/>
      <c r="BP28" s="485"/>
      <c r="BQ28" s="485"/>
      <c r="BR28" s="485"/>
      <c r="BS28" s="485"/>
      <c r="BT28" s="485"/>
      <c r="BU28" s="486"/>
      <c r="BV28" s="484">
        <v>2277497</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2">
      <c r="A29" s="181"/>
      <c r="B29" s="434"/>
      <c r="C29" s="435"/>
      <c r="D29" s="436"/>
      <c r="E29" s="411" t="s">
        <v>176</v>
      </c>
      <c r="F29" s="412"/>
      <c r="G29" s="412"/>
      <c r="H29" s="412"/>
      <c r="I29" s="412"/>
      <c r="J29" s="412"/>
      <c r="K29" s="413"/>
      <c r="L29" s="408">
        <v>12</v>
      </c>
      <c r="M29" s="409"/>
      <c r="N29" s="409"/>
      <c r="O29" s="409"/>
      <c r="P29" s="410"/>
      <c r="Q29" s="408">
        <v>2400</v>
      </c>
      <c r="R29" s="409"/>
      <c r="S29" s="409"/>
      <c r="T29" s="409"/>
      <c r="U29" s="409"/>
      <c r="V29" s="410"/>
      <c r="W29" s="499"/>
      <c r="X29" s="500"/>
      <c r="Y29" s="501"/>
      <c r="Z29" s="411" t="s">
        <v>177</v>
      </c>
      <c r="AA29" s="412"/>
      <c r="AB29" s="412"/>
      <c r="AC29" s="412"/>
      <c r="AD29" s="412"/>
      <c r="AE29" s="412"/>
      <c r="AF29" s="412"/>
      <c r="AG29" s="413"/>
      <c r="AH29" s="408">
        <v>171</v>
      </c>
      <c r="AI29" s="409"/>
      <c r="AJ29" s="409"/>
      <c r="AK29" s="409"/>
      <c r="AL29" s="410"/>
      <c r="AM29" s="408">
        <v>497781</v>
      </c>
      <c r="AN29" s="409"/>
      <c r="AO29" s="409"/>
      <c r="AP29" s="409"/>
      <c r="AQ29" s="409"/>
      <c r="AR29" s="410"/>
      <c r="AS29" s="408">
        <v>2911</v>
      </c>
      <c r="AT29" s="409"/>
      <c r="AU29" s="409"/>
      <c r="AV29" s="409"/>
      <c r="AW29" s="409"/>
      <c r="AX29" s="468"/>
      <c r="AY29" s="475"/>
      <c r="AZ29" s="476"/>
      <c r="BA29" s="476"/>
      <c r="BB29" s="477"/>
      <c r="BC29" s="469" t="s">
        <v>178</v>
      </c>
      <c r="BD29" s="470"/>
      <c r="BE29" s="470"/>
      <c r="BF29" s="470"/>
      <c r="BG29" s="470"/>
      <c r="BH29" s="470"/>
      <c r="BI29" s="470"/>
      <c r="BJ29" s="470"/>
      <c r="BK29" s="470"/>
      <c r="BL29" s="470"/>
      <c r="BM29" s="471"/>
      <c r="BN29" s="455">
        <v>159254</v>
      </c>
      <c r="BO29" s="456"/>
      <c r="BP29" s="456"/>
      <c r="BQ29" s="456"/>
      <c r="BR29" s="456"/>
      <c r="BS29" s="456"/>
      <c r="BT29" s="456"/>
      <c r="BU29" s="457"/>
      <c r="BV29" s="455">
        <v>127334</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5">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179</v>
      </c>
      <c r="X30" s="423"/>
      <c r="Y30" s="423"/>
      <c r="Z30" s="423"/>
      <c r="AA30" s="423"/>
      <c r="AB30" s="423"/>
      <c r="AC30" s="423"/>
      <c r="AD30" s="423"/>
      <c r="AE30" s="423"/>
      <c r="AF30" s="423"/>
      <c r="AG30" s="424"/>
      <c r="AH30" s="425">
        <v>97.3</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2150834</v>
      </c>
      <c r="BO30" s="490"/>
      <c r="BP30" s="490"/>
      <c r="BQ30" s="490"/>
      <c r="BR30" s="490"/>
      <c r="BS30" s="490"/>
      <c r="BT30" s="490"/>
      <c r="BU30" s="491"/>
      <c r="BV30" s="489">
        <v>2291612</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414" t="s">
        <v>180</v>
      </c>
      <c r="D32" s="414"/>
      <c r="E32" s="414"/>
      <c r="F32" s="414"/>
      <c r="G32" s="414"/>
      <c r="H32" s="414"/>
      <c r="I32" s="414"/>
      <c r="J32" s="414"/>
      <c r="K32" s="414"/>
      <c r="L32" s="414"/>
      <c r="M32" s="414"/>
      <c r="N32" s="414"/>
      <c r="O32" s="414"/>
      <c r="P32" s="414"/>
      <c r="Q32" s="414"/>
      <c r="R32" s="414"/>
      <c r="S32" s="414"/>
      <c r="U32" s="415" t="s">
        <v>181</v>
      </c>
      <c r="V32" s="415"/>
      <c r="W32" s="415"/>
      <c r="X32" s="415"/>
      <c r="Y32" s="415"/>
      <c r="Z32" s="415"/>
      <c r="AA32" s="415"/>
      <c r="AB32" s="415"/>
      <c r="AC32" s="415"/>
      <c r="AD32" s="415"/>
      <c r="AE32" s="415"/>
      <c r="AF32" s="415"/>
      <c r="AG32" s="415"/>
      <c r="AH32" s="415"/>
      <c r="AI32" s="415"/>
      <c r="AJ32" s="415"/>
      <c r="AK32" s="415"/>
      <c r="AM32" s="415" t="s">
        <v>182</v>
      </c>
      <c r="AN32" s="415"/>
      <c r="AO32" s="415"/>
      <c r="AP32" s="415"/>
      <c r="AQ32" s="415"/>
      <c r="AR32" s="415"/>
      <c r="AS32" s="415"/>
      <c r="AT32" s="415"/>
      <c r="AU32" s="415"/>
      <c r="AV32" s="415"/>
      <c r="AW32" s="415"/>
      <c r="AX32" s="415"/>
      <c r="AY32" s="415"/>
      <c r="AZ32" s="415"/>
      <c r="BA32" s="415"/>
      <c r="BB32" s="415"/>
      <c r="BC32" s="415"/>
      <c r="BE32" s="415" t="s">
        <v>183</v>
      </c>
      <c r="BF32" s="415"/>
      <c r="BG32" s="415"/>
      <c r="BH32" s="415"/>
      <c r="BI32" s="415"/>
      <c r="BJ32" s="415"/>
      <c r="BK32" s="415"/>
      <c r="BL32" s="415"/>
      <c r="BM32" s="415"/>
      <c r="BN32" s="415"/>
      <c r="BO32" s="415"/>
      <c r="BP32" s="415"/>
      <c r="BQ32" s="415"/>
      <c r="BR32" s="415"/>
      <c r="BS32" s="415"/>
      <c r="BT32" s="415"/>
      <c r="BU32" s="415"/>
      <c r="BW32" s="415" t="s">
        <v>184</v>
      </c>
      <c r="BX32" s="415"/>
      <c r="BY32" s="415"/>
      <c r="BZ32" s="415"/>
      <c r="CA32" s="415"/>
      <c r="CB32" s="415"/>
      <c r="CC32" s="415"/>
      <c r="CD32" s="415"/>
      <c r="CE32" s="415"/>
      <c r="CF32" s="415"/>
      <c r="CG32" s="415"/>
      <c r="CH32" s="415"/>
      <c r="CI32" s="415"/>
      <c r="CJ32" s="415"/>
      <c r="CK32" s="415"/>
      <c r="CL32" s="415"/>
      <c r="CM32" s="415"/>
      <c r="CO32" s="415" t="s">
        <v>185</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2">
      <c r="A33" s="181"/>
      <c r="B33" s="205"/>
      <c r="C33" s="407" t="s">
        <v>186</v>
      </c>
      <c r="D33" s="407"/>
      <c r="E33" s="406" t="s">
        <v>187</v>
      </c>
      <c r="F33" s="406"/>
      <c r="G33" s="406"/>
      <c r="H33" s="406"/>
      <c r="I33" s="406"/>
      <c r="J33" s="406"/>
      <c r="K33" s="406"/>
      <c r="L33" s="406"/>
      <c r="M33" s="406"/>
      <c r="N33" s="406"/>
      <c r="O33" s="406"/>
      <c r="P33" s="406"/>
      <c r="Q33" s="406"/>
      <c r="R33" s="406"/>
      <c r="S33" s="406"/>
      <c r="T33" s="206"/>
      <c r="U33" s="407" t="s">
        <v>186</v>
      </c>
      <c r="V33" s="407"/>
      <c r="W33" s="406" t="s">
        <v>187</v>
      </c>
      <c r="X33" s="406"/>
      <c r="Y33" s="406"/>
      <c r="Z33" s="406"/>
      <c r="AA33" s="406"/>
      <c r="AB33" s="406"/>
      <c r="AC33" s="406"/>
      <c r="AD33" s="406"/>
      <c r="AE33" s="406"/>
      <c r="AF33" s="406"/>
      <c r="AG33" s="406"/>
      <c r="AH33" s="406"/>
      <c r="AI33" s="406"/>
      <c r="AJ33" s="406"/>
      <c r="AK33" s="406"/>
      <c r="AL33" s="206"/>
      <c r="AM33" s="407" t="s">
        <v>186</v>
      </c>
      <c r="AN33" s="407"/>
      <c r="AO33" s="406" t="s">
        <v>187</v>
      </c>
      <c r="AP33" s="406"/>
      <c r="AQ33" s="406"/>
      <c r="AR33" s="406"/>
      <c r="AS33" s="406"/>
      <c r="AT33" s="406"/>
      <c r="AU33" s="406"/>
      <c r="AV33" s="406"/>
      <c r="AW33" s="406"/>
      <c r="AX33" s="406"/>
      <c r="AY33" s="406"/>
      <c r="AZ33" s="406"/>
      <c r="BA33" s="406"/>
      <c r="BB33" s="406"/>
      <c r="BC33" s="406"/>
      <c r="BD33" s="207"/>
      <c r="BE33" s="406" t="s">
        <v>188</v>
      </c>
      <c r="BF33" s="406"/>
      <c r="BG33" s="406" t="s">
        <v>189</v>
      </c>
      <c r="BH33" s="406"/>
      <c r="BI33" s="406"/>
      <c r="BJ33" s="406"/>
      <c r="BK33" s="406"/>
      <c r="BL33" s="406"/>
      <c r="BM33" s="406"/>
      <c r="BN33" s="406"/>
      <c r="BO33" s="406"/>
      <c r="BP33" s="406"/>
      <c r="BQ33" s="406"/>
      <c r="BR33" s="406"/>
      <c r="BS33" s="406"/>
      <c r="BT33" s="406"/>
      <c r="BU33" s="406"/>
      <c r="BV33" s="207"/>
      <c r="BW33" s="407" t="s">
        <v>188</v>
      </c>
      <c r="BX33" s="407"/>
      <c r="BY33" s="406" t="s">
        <v>190</v>
      </c>
      <c r="BZ33" s="406"/>
      <c r="CA33" s="406"/>
      <c r="CB33" s="406"/>
      <c r="CC33" s="406"/>
      <c r="CD33" s="406"/>
      <c r="CE33" s="406"/>
      <c r="CF33" s="406"/>
      <c r="CG33" s="406"/>
      <c r="CH33" s="406"/>
      <c r="CI33" s="406"/>
      <c r="CJ33" s="406"/>
      <c r="CK33" s="406"/>
      <c r="CL33" s="406"/>
      <c r="CM33" s="406"/>
      <c r="CN33" s="206"/>
      <c r="CO33" s="407" t="s">
        <v>186</v>
      </c>
      <c r="CP33" s="407"/>
      <c r="CQ33" s="406" t="s">
        <v>191</v>
      </c>
      <c r="CR33" s="406"/>
      <c r="CS33" s="406"/>
      <c r="CT33" s="406"/>
      <c r="CU33" s="406"/>
      <c r="CV33" s="406"/>
      <c r="CW33" s="406"/>
      <c r="CX33" s="406"/>
      <c r="CY33" s="406"/>
      <c r="CZ33" s="406"/>
      <c r="DA33" s="406"/>
      <c r="DB33" s="406"/>
      <c r="DC33" s="406"/>
      <c r="DD33" s="406"/>
      <c r="DE33" s="406"/>
      <c r="DF33" s="206"/>
      <c r="DG33" s="405" t="s">
        <v>192</v>
      </c>
      <c r="DH33" s="405"/>
      <c r="DI33" s="208"/>
    </row>
    <row r="34" spans="1:113" ht="32.25" customHeight="1" x14ac:dyDescent="0.2">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3</v>
      </c>
      <c r="V34" s="403"/>
      <c r="W34" s="404" t="str">
        <f>IF('各会計、関係団体の財政状況及び健全化判断比率'!B28="","",'各会計、関係団体の財政状況及び健全化判断比率'!B28)</f>
        <v>国民健康保険事業特別会計</v>
      </c>
      <c r="X34" s="404"/>
      <c r="Y34" s="404"/>
      <c r="Z34" s="404"/>
      <c r="AA34" s="404"/>
      <c r="AB34" s="404"/>
      <c r="AC34" s="404"/>
      <c r="AD34" s="404"/>
      <c r="AE34" s="404"/>
      <c r="AF34" s="404"/>
      <c r="AG34" s="404"/>
      <c r="AH34" s="404"/>
      <c r="AI34" s="404"/>
      <c r="AJ34" s="404"/>
      <c r="AK34" s="404"/>
      <c r="AL34" s="181"/>
      <c r="AM34" s="403">
        <f>IF(AO34="","",MAX(C34:D43,U34:V43)+1)</f>
        <v>6</v>
      </c>
      <c r="AN34" s="403"/>
      <c r="AO34" s="404" t="str">
        <f>IF('各会計、関係団体の財政状況及び健全化判断比率'!B31="","",'各会計、関係団体の財政状況及び健全化判断比率'!B31)</f>
        <v>下水道事業会計</v>
      </c>
      <c r="AP34" s="404"/>
      <c r="AQ34" s="404"/>
      <c r="AR34" s="404"/>
      <c r="AS34" s="404"/>
      <c r="AT34" s="404"/>
      <c r="AU34" s="404"/>
      <c r="AV34" s="404"/>
      <c r="AW34" s="404"/>
      <c r="AX34" s="404"/>
      <c r="AY34" s="404"/>
      <c r="AZ34" s="404"/>
      <c r="BA34" s="404"/>
      <c r="BB34" s="404"/>
      <c r="BC34" s="404"/>
      <c r="BD34" s="181"/>
      <c r="BE34" s="403" t="str">
        <f>IF(BG34="","",MAX(C34:D43,U34:V43,AM34:AN43)+1)</f>
        <v/>
      </c>
      <c r="BF34" s="403"/>
      <c r="BG34" s="404"/>
      <c r="BH34" s="404"/>
      <c r="BI34" s="404"/>
      <c r="BJ34" s="404"/>
      <c r="BK34" s="404"/>
      <c r="BL34" s="404"/>
      <c r="BM34" s="404"/>
      <c r="BN34" s="404"/>
      <c r="BO34" s="404"/>
      <c r="BP34" s="404"/>
      <c r="BQ34" s="404"/>
      <c r="BR34" s="404"/>
      <c r="BS34" s="404"/>
      <c r="BT34" s="404"/>
      <c r="BU34" s="404"/>
      <c r="BV34" s="181"/>
      <c r="BW34" s="403">
        <f>IF(BY34="","",MAX(C34:D43,U34:V43,AM34:AN43,BE34:BF43)+1)</f>
        <v>7</v>
      </c>
      <c r="BX34" s="403"/>
      <c r="BY34" s="404" t="str">
        <f>IF('各会計、関係団体の財政状況及び健全化判断比率'!B68="","",'各会計、関係団体の財政状況及び健全化判断比率'!B68)</f>
        <v>滋賀県市町村職員退職手当組合</v>
      </c>
      <c r="BZ34" s="404"/>
      <c r="CA34" s="404"/>
      <c r="CB34" s="404"/>
      <c r="CC34" s="404"/>
      <c r="CD34" s="404"/>
      <c r="CE34" s="404"/>
      <c r="CF34" s="404"/>
      <c r="CG34" s="404"/>
      <c r="CH34" s="404"/>
      <c r="CI34" s="404"/>
      <c r="CJ34" s="404"/>
      <c r="CK34" s="404"/>
      <c r="CL34" s="404"/>
      <c r="CM34" s="404"/>
      <c r="CN34" s="181"/>
      <c r="CO34" s="403" t="str">
        <f>IF(CQ34="","",MAX(C34:D43,U34:V43,AM34:AN43,BE34:BF43,BW34:BX43)+1)</f>
        <v/>
      </c>
      <c r="CP34" s="403"/>
      <c r="CQ34" s="404" t="str">
        <f>IF('各会計、関係団体の財政状況及び健全化判断比率'!BS7="","",'各会計、関係団体の財政状況及び健全化判断比率'!BS7)</f>
        <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2">
      <c r="A35" s="181"/>
      <c r="B35" s="205"/>
      <c r="C35" s="403">
        <f>IF(E35="","",C34+1)</f>
        <v>2</v>
      </c>
      <c r="D35" s="403"/>
      <c r="E35" s="404" t="str">
        <f>IF('各会計、関係団体の財政状況及び健全化判断比率'!B8="","",'各会計、関係団体の財政状況及び健全化判断比率'!B8)</f>
        <v>土地取得造成事業特別会計</v>
      </c>
      <c r="F35" s="404"/>
      <c r="G35" s="404"/>
      <c r="H35" s="404"/>
      <c r="I35" s="404"/>
      <c r="J35" s="404"/>
      <c r="K35" s="404"/>
      <c r="L35" s="404"/>
      <c r="M35" s="404"/>
      <c r="N35" s="404"/>
      <c r="O35" s="404"/>
      <c r="P35" s="404"/>
      <c r="Q35" s="404"/>
      <c r="R35" s="404"/>
      <c r="S35" s="404"/>
      <c r="T35" s="181"/>
      <c r="U35" s="403">
        <f>IF(W35="","",U34+1)</f>
        <v>4</v>
      </c>
      <c r="V35" s="403"/>
      <c r="W35" s="404" t="str">
        <f>IF('各会計、関係団体の財政状況及び健全化判断比率'!B29="","",'各会計、関係団体の財政状況及び健全化判断比率'!B29)</f>
        <v>介護保険事業特別会計</v>
      </c>
      <c r="X35" s="404"/>
      <c r="Y35" s="404"/>
      <c r="Z35" s="404"/>
      <c r="AA35" s="404"/>
      <c r="AB35" s="404"/>
      <c r="AC35" s="404"/>
      <c r="AD35" s="404"/>
      <c r="AE35" s="404"/>
      <c r="AF35" s="404"/>
      <c r="AG35" s="404"/>
      <c r="AH35" s="404"/>
      <c r="AI35" s="404"/>
      <c r="AJ35" s="404"/>
      <c r="AK35" s="404"/>
      <c r="AL35" s="181"/>
      <c r="AM35" s="403" t="str">
        <f t="shared" ref="AM35:AM43" si="0">IF(AO35="","",AM34+1)</f>
        <v/>
      </c>
      <c r="AN35" s="403"/>
      <c r="AO35" s="404"/>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8</v>
      </c>
      <c r="BX35" s="403"/>
      <c r="BY35" s="404" t="str">
        <f>IF('各会計、関係団体の財政状況及び健全化判断比率'!B69="","",'各会計、関係団体の財政状況及び健全化判断比率'!B69)</f>
        <v>滋賀県市町村議会議員公務災害補償等組合</v>
      </c>
      <c r="BZ35" s="404"/>
      <c r="CA35" s="404"/>
      <c r="CB35" s="404"/>
      <c r="CC35" s="404"/>
      <c r="CD35" s="404"/>
      <c r="CE35" s="404"/>
      <c r="CF35" s="404"/>
      <c r="CG35" s="404"/>
      <c r="CH35" s="404"/>
      <c r="CI35" s="404"/>
      <c r="CJ35" s="404"/>
      <c r="CK35" s="404"/>
      <c r="CL35" s="404"/>
      <c r="CM35" s="404"/>
      <c r="CN35" s="181"/>
      <c r="CO35" s="403" t="str">
        <f t="shared" ref="CO35:CO43" si="3">IF(CQ35="","",CO34+1)</f>
        <v/>
      </c>
      <c r="CP35" s="403"/>
      <c r="CQ35" s="404" t="str">
        <f>IF('各会計、関係団体の財政状況及び健全化判断比率'!BS8="","",'各会計、関係団体の財政状況及び健全化判断比率'!BS8)</f>
        <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2">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5</v>
      </c>
      <c r="V36" s="403"/>
      <c r="W36" s="404" t="str">
        <f>IF('各会計、関係団体の財政状況及び健全化判断比率'!B30="","",'各会計、関係団体の財政状況及び健全化判断比率'!B30)</f>
        <v>後期高齢者医療事業特別会計</v>
      </c>
      <c r="X36" s="404"/>
      <c r="Y36" s="404"/>
      <c r="Z36" s="404"/>
      <c r="AA36" s="404"/>
      <c r="AB36" s="404"/>
      <c r="AC36" s="404"/>
      <c r="AD36" s="404"/>
      <c r="AE36" s="404"/>
      <c r="AF36" s="404"/>
      <c r="AG36" s="404"/>
      <c r="AH36" s="404"/>
      <c r="AI36" s="404"/>
      <c r="AJ36" s="404"/>
      <c r="AK36" s="404"/>
      <c r="AL36" s="181"/>
      <c r="AM36" s="403" t="str">
        <f t="shared" si="0"/>
        <v/>
      </c>
      <c r="AN36" s="403"/>
      <c r="AO36" s="404"/>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9</v>
      </c>
      <c r="BX36" s="403"/>
      <c r="BY36" s="404" t="str">
        <f>IF('各会計、関係団体の財政状況及び健全化判断比率'!B70="","",'各会計、関係団体の財政状況及び健全化判断比率'!B70)</f>
        <v>東近江行政組合（一般会計）</v>
      </c>
      <c r="BZ36" s="404"/>
      <c r="CA36" s="404"/>
      <c r="CB36" s="404"/>
      <c r="CC36" s="404"/>
      <c r="CD36" s="404"/>
      <c r="CE36" s="404"/>
      <c r="CF36" s="404"/>
      <c r="CG36" s="404"/>
      <c r="CH36" s="404"/>
      <c r="CI36" s="404"/>
      <c r="CJ36" s="404"/>
      <c r="CK36" s="404"/>
      <c r="CL36" s="404"/>
      <c r="CM36" s="404"/>
      <c r="CN36" s="181"/>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2">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10</v>
      </c>
      <c r="BX37" s="403"/>
      <c r="BY37" s="404" t="str">
        <f>IF('各会計、関係団体の財政状況及び健全化判断比率'!B71="","",'各会計、関係団体の財政状況及び健全化判断比率'!B71)</f>
        <v>東近江行政組合（救急医療特別会計）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2">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11</v>
      </c>
      <c r="BX38" s="403"/>
      <c r="BY38" s="404" t="str">
        <f>IF('各会計、関係団体の財政状況及び健全化判断比率'!B72="","",'各会計、関係団体の財政状況及び健全化判断比率'!B72)</f>
        <v>湖東広域衛生管理組合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2">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12</v>
      </c>
      <c r="BX39" s="403"/>
      <c r="BY39" s="404" t="str">
        <f>IF('各会計、関係団体の財政状況及び健全化判断比率'!B73="","",'各会計、関係団体の財政状況及び健全化判断比率'!B73)</f>
        <v>愛知郡広域行政組合（一般会計）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2">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f t="shared" si="2"/>
        <v>13</v>
      </c>
      <c r="BX40" s="403"/>
      <c r="BY40" s="404" t="str">
        <f>IF('各会計、関係団体の財政状況及び健全化判断比率'!B74="","",'各会計、関係団体の財政状況及び健全化判断比率'!B74)</f>
        <v>愛知郡広域行政組合（水道事業会計）</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2">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f t="shared" si="2"/>
        <v>14</v>
      </c>
      <c r="BX41" s="403"/>
      <c r="BY41" s="404" t="str">
        <f>IF('各会計、関係団体の財政状況及び健全化判断比率'!B75="","",'各会計、関係団体の財政状況及び健全化判断比率'!B75)</f>
        <v>彦根愛知犬上広域行政組合</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2">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f t="shared" si="2"/>
        <v>15</v>
      </c>
      <c r="BX42" s="403"/>
      <c r="BY42" s="404" t="str">
        <f>IF('各会計、関係団体の財政状況及び健全化判断比率'!B76="","",'各会計、関係団体の財政状況及び健全化判断比率'!B76)</f>
        <v>滋賀県市町村職員研修センター</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2">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f t="shared" si="2"/>
        <v>16</v>
      </c>
      <c r="BX43" s="403"/>
      <c r="BY43" s="404" t="str">
        <f>IF('各会計、関係団体の財政状況及び健全化判断比率'!B77="","",'各会計、関係団体の財政状況及び健全化判断比率'!B77)</f>
        <v>滋賀県後期高齢者医療広域連合（一般会計）</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400" t="s">
        <v>194</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2">
      <c r="E47" s="400" t="s">
        <v>195</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2">
      <c r="E48" s="400" t="s">
        <v>196</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2">
      <c r="E49" s="402" t="s">
        <v>197</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2">
      <c r="E50" s="400" t="s">
        <v>198</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2">
      <c r="E51" s="400" t="s">
        <v>199</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2">
      <c r="E52" s="400" t="s">
        <v>200</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2">
      <c r="E53" s="400" t="s">
        <v>201</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2"/>
    <row r="55" spans="5:113" x14ac:dyDescent="0.2"/>
    <row r="56" spans="5:113" x14ac:dyDescent="0.2"/>
  </sheetData>
  <sheetProtection algorithmName="SHA-512" hashValue="wzu7BTUXQZVv8BTKb74w6meSGAXD5ABbTP51JsOrWqmrdD8JYmEORmjMNDPfDSDB4BBjq3HrISORH3oS4mXXQw==" saltValue="zwhJMZvGCs+rnLMZFpHfH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22"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87" t="s">
        <v>531</v>
      </c>
      <c r="D34" s="1187"/>
      <c r="E34" s="1188"/>
      <c r="F34" s="32">
        <v>3.47</v>
      </c>
      <c r="G34" s="33">
        <v>6.25</v>
      </c>
      <c r="H34" s="33">
        <v>7.99</v>
      </c>
      <c r="I34" s="33">
        <v>7.44</v>
      </c>
      <c r="J34" s="34">
        <v>2.23</v>
      </c>
      <c r="K34" s="22"/>
      <c r="L34" s="22"/>
      <c r="M34" s="22"/>
      <c r="N34" s="22"/>
      <c r="O34" s="22"/>
      <c r="P34" s="22"/>
    </row>
    <row r="35" spans="1:16" ht="39" customHeight="1" x14ac:dyDescent="0.2">
      <c r="A35" s="22"/>
      <c r="B35" s="35"/>
      <c r="C35" s="1181" t="s">
        <v>532</v>
      </c>
      <c r="D35" s="1182"/>
      <c r="E35" s="1183"/>
      <c r="F35" s="36">
        <v>0.88</v>
      </c>
      <c r="G35" s="37">
        <v>1.2</v>
      </c>
      <c r="H35" s="37">
        <v>1.23</v>
      </c>
      <c r="I35" s="37">
        <v>1.1299999999999999</v>
      </c>
      <c r="J35" s="38">
        <v>1.21</v>
      </c>
      <c r="K35" s="22"/>
      <c r="L35" s="22"/>
      <c r="M35" s="22"/>
      <c r="N35" s="22"/>
      <c r="O35" s="22"/>
      <c r="P35" s="22"/>
    </row>
    <row r="36" spans="1:16" ht="39" customHeight="1" x14ac:dyDescent="0.2">
      <c r="A36" s="22"/>
      <c r="B36" s="35"/>
      <c r="C36" s="1181" t="s">
        <v>533</v>
      </c>
      <c r="D36" s="1182"/>
      <c r="E36" s="1183"/>
      <c r="F36" s="36">
        <v>0.34</v>
      </c>
      <c r="G36" s="37">
        <v>0.24</v>
      </c>
      <c r="H36" s="37">
        <v>0.56000000000000005</v>
      </c>
      <c r="I36" s="37">
        <v>1.05</v>
      </c>
      <c r="J36" s="38">
        <v>1.06</v>
      </c>
      <c r="K36" s="22"/>
      <c r="L36" s="22"/>
      <c r="M36" s="22"/>
      <c r="N36" s="22"/>
      <c r="O36" s="22"/>
      <c r="P36" s="22"/>
    </row>
    <row r="37" spans="1:16" ht="39" customHeight="1" x14ac:dyDescent="0.2">
      <c r="A37" s="22"/>
      <c r="B37" s="35"/>
      <c r="C37" s="1181" t="s">
        <v>534</v>
      </c>
      <c r="D37" s="1182"/>
      <c r="E37" s="1183"/>
      <c r="F37" s="36">
        <v>0.4</v>
      </c>
      <c r="G37" s="37">
        <v>0.43</v>
      </c>
      <c r="H37" s="37">
        <v>0.4</v>
      </c>
      <c r="I37" s="37">
        <v>0.27</v>
      </c>
      <c r="J37" s="38">
        <v>0.35</v>
      </c>
      <c r="K37" s="22"/>
      <c r="L37" s="22"/>
      <c r="M37" s="22"/>
      <c r="N37" s="22"/>
      <c r="O37" s="22"/>
      <c r="P37" s="22"/>
    </row>
    <row r="38" spans="1:16" ht="39" customHeight="1" x14ac:dyDescent="0.2">
      <c r="A38" s="22"/>
      <c r="B38" s="35"/>
      <c r="C38" s="1181" t="s">
        <v>535</v>
      </c>
      <c r="D38" s="1182"/>
      <c r="E38" s="1183"/>
      <c r="F38" s="36">
        <v>0.01</v>
      </c>
      <c r="G38" s="37">
        <v>0</v>
      </c>
      <c r="H38" s="37">
        <v>0.01</v>
      </c>
      <c r="I38" s="37">
        <v>0.01</v>
      </c>
      <c r="J38" s="38">
        <v>7.0000000000000007E-2</v>
      </c>
      <c r="K38" s="22"/>
      <c r="L38" s="22"/>
      <c r="M38" s="22"/>
      <c r="N38" s="22"/>
      <c r="O38" s="22"/>
      <c r="P38" s="22"/>
    </row>
    <row r="39" spans="1:16" ht="39" customHeight="1" x14ac:dyDescent="0.2">
      <c r="A39" s="22"/>
      <c r="B39" s="35"/>
      <c r="C39" s="1181" t="s">
        <v>536</v>
      </c>
      <c r="D39" s="1182"/>
      <c r="E39" s="1183"/>
      <c r="F39" s="36">
        <v>0</v>
      </c>
      <c r="G39" s="37">
        <v>0</v>
      </c>
      <c r="H39" s="37">
        <v>0</v>
      </c>
      <c r="I39" s="37">
        <v>0</v>
      </c>
      <c r="J39" s="38">
        <v>0</v>
      </c>
      <c r="K39" s="22"/>
      <c r="L39" s="22"/>
      <c r="M39" s="22"/>
      <c r="N39" s="22"/>
      <c r="O39" s="22"/>
      <c r="P39" s="22"/>
    </row>
    <row r="40" spans="1:16" ht="39" customHeight="1" x14ac:dyDescent="0.2">
      <c r="A40" s="22"/>
      <c r="B40" s="35"/>
      <c r="C40" s="1181"/>
      <c r="D40" s="1182"/>
      <c r="E40" s="1183"/>
      <c r="F40" s="36"/>
      <c r="G40" s="37"/>
      <c r="H40" s="37"/>
      <c r="I40" s="37"/>
      <c r="J40" s="38"/>
      <c r="K40" s="22"/>
      <c r="L40" s="22"/>
      <c r="M40" s="22"/>
      <c r="N40" s="22"/>
      <c r="O40" s="22"/>
      <c r="P40" s="22"/>
    </row>
    <row r="41" spans="1:16" ht="39" customHeight="1" x14ac:dyDescent="0.2">
      <c r="A41" s="22"/>
      <c r="B41" s="35"/>
      <c r="C41" s="1181"/>
      <c r="D41" s="1182"/>
      <c r="E41" s="1183"/>
      <c r="F41" s="36"/>
      <c r="G41" s="37"/>
      <c r="H41" s="37"/>
      <c r="I41" s="37"/>
      <c r="J41" s="38"/>
      <c r="K41" s="22"/>
      <c r="L41" s="22"/>
      <c r="M41" s="22"/>
      <c r="N41" s="22"/>
      <c r="O41" s="22"/>
      <c r="P41" s="22"/>
    </row>
    <row r="42" spans="1:16" ht="39" customHeight="1" x14ac:dyDescent="0.2">
      <c r="A42" s="22"/>
      <c r="B42" s="39"/>
      <c r="C42" s="1181" t="s">
        <v>537</v>
      </c>
      <c r="D42" s="1182"/>
      <c r="E42" s="1183"/>
      <c r="F42" s="36" t="s">
        <v>484</v>
      </c>
      <c r="G42" s="37" t="s">
        <v>484</v>
      </c>
      <c r="H42" s="37" t="s">
        <v>484</v>
      </c>
      <c r="I42" s="37" t="s">
        <v>484</v>
      </c>
      <c r="J42" s="38" t="s">
        <v>484</v>
      </c>
      <c r="K42" s="22"/>
      <c r="L42" s="22"/>
      <c r="M42" s="22"/>
      <c r="N42" s="22"/>
      <c r="O42" s="22"/>
      <c r="P42" s="22"/>
    </row>
    <row r="43" spans="1:16" ht="39" customHeight="1" thickBot="1" x14ac:dyDescent="0.25">
      <c r="A43" s="22"/>
      <c r="B43" s="40"/>
      <c r="C43" s="1184" t="s">
        <v>538</v>
      </c>
      <c r="D43" s="1185"/>
      <c r="E43" s="1186"/>
      <c r="F43" s="41" t="s">
        <v>484</v>
      </c>
      <c r="G43" s="42" t="s">
        <v>484</v>
      </c>
      <c r="H43" s="42" t="s">
        <v>484</v>
      </c>
      <c r="I43" s="42" t="s">
        <v>484</v>
      </c>
      <c r="J43" s="43" t="s">
        <v>484</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RsFrctAN/HITP/4hTyb0Qf9sriFZLYYYNaTGEQbypTWUBXVnyj0g5ZTL9QlclFTBNqaMQpRBZUoETkRmKz5qtQ==" saltValue="o5q9sGoaGFJVuDagvHIXX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43"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2">
      <c r="A45" s="48"/>
      <c r="B45" s="1212" t="s">
        <v>9</v>
      </c>
      <c r="C45" s="1213"/>
      <c r="D45" s="58"/>
      <c r="E45" s="1218" t="s">
        <v>10</v>
      </c>
      <c r="F45" s="1218"/>
      <c r="G45" s="1218"/>
      <c r="H45" s="1218"/>
      <c r="I45" s="1218"/>
      <c r="J45" s="1219"/>
      <c r="K45" s="59">
        <v>816</v>
      </c>
      <c r="L45" s="60">
        <v>830</v>
      </c>
      <c r="M45" s="60">
        <v>923</v>
      </c>
      <c r="N45" s="60">
        <v>961</v>
      </c>
      <c r="O45" s="61">
        <v>985</v>
      </c>
      <c r="P45" s="48"/>
      <c r="Q45" s="48"/>
      <c r="R45" s="48"/>
      <c r="S45" s="48"/>
      <c r="T45" s="48"/>
      <c r="U45" s="48"/>
    </row>
    <row r="46" spans="1:21" ht="30.75" customHeight="1" x14ac:dyDescent="0.2">
      <c r="A46" s="48"/>
      <c r="B46" s="1214"/>
      <c r="C46" s="1215"/>
      <c r="D46" s="62"/>
      <c r="E46" s="1191" t="s">
        <v>11</v>
      </c>
      <c r="F46" s="1191"/>
      <c r="G46" s="1191"/>
      <c r="H46" s="1191"/>
      <c r="I46" s="1191"/>
      <c r="J46" s="1192"/>
      <c r="K46" s="63" t="s">
        <v>484</v>
      </c>
      <c r="L46" s="64" t="s">
        <v>484</v>
      </c>
      <c r="M46" s="64" t="s">
        <v>484</v>
      </c>
      <c r="N46" s="64" t="s">
        <v>484</v>
      </c>
      <c r="O46" s="65" t="s">
        <v>484</v>
      </c>
      <c r="P46" s="48"/>
      <c r="Q46" s="48"/>
      <c r="R46" s="48"/>
      <c r="S46" s="48"/>
      <c r="T46" s="48"/>
      <c r="U46" s="48"/>
    </row>
    <row r="47" spans="1:21" ht="30.75" customHeight="1" x14ac:dyDescent="0.2">
      <c r="A47" s="48"/>
      <c r="B47" s="1214"/>
      <c r="C47" s="1215"/>
      <c r="D47" s="62"/>
      <c r="E47" s="1191" t="s">
        <v>12</v>
      </c>
      <c r="F47" s="1191"/>
      <c r="G47" s="1191"/>
      <c r="H47" s="1191"/>
      <c r="I47" s="1191"/>
      <c r="J47" s="1192"/>
      <c r="K47" s="63" t="s">
        <v>484</v>
      </c>
      <c r="L47" s="64" t="s">
        <v>484</v>
      </c>
      <c r="M47" s="64" t="s">
        <v>484</v>
      </c>
      <c r="N47" s="64" t="s">
        <v>484</v>
      </c>
      <c r="O47" s="65" t="s">
        <v>484</v>
      </c>
      <c r="P47" s="48"/>
      <c r="Q47" s="48"/>
      <c r="R47" s="48"/>
      <c r="S47" s="48"/>
      <c r="T47" s="48"/>
      <c r="U47" s="48"/>
    </row>
    <row r="48" spans="1:21" ht="30.75" customHeight="1" x14ac:dyDescent="0.2">
      <c r="A48" s="48"/>
      <c r="B48" s="1214"/>
      <c r="C48" s="1215"/>
      <c r="D48" s="62"/>
      <c r="E48" s="1191" t="s">
        <v>13</v>
      </c>
      <c r="F48" s="1191"/>
      <c r="G48" s="1191"/>
      <c r="H48" s="1191"/>
      <c r="I48" s="1191"/>
      <c r="J48" s="1192"/>
      <c r="K48" s="63">
        <v>349</v>
      </c>
      <c r="L48" s="64">
        <v>366</v>
      </c>
      <c r="M48" s="64">
        <v>382</v>
      </c>
      <c r="N48" s="64">
        <v>369</v>
      </c>
      <c r="O48" s="65">
        <v>379</v>
      </c>
      <c r="P48" s="48"/>
      <c r="Q48" s="48"/>
      <c r="R48" s="48"/>
      <c r="S48" s="48"/>
      <c r="T48" s="48"/>
      <c r="U48" s="48"/>
    </row>
    <row r="49" spans="1:21" ht="30.75" customHeight="1" x14ac:dyDescent="0.2">
      <c r="A49" s="48"/>
      <c r="B49" s="1214"/>
      <c r="C49" s="1215"/>
      <c r="D49" s="62"/>
      <c r="E49" s="1191" t="s">
        <v>14</v>
      </c>
      <c r="F49" s="1191"/>
      <c r="G49" s="1191"/>
      <c r="H49" s="1191"/>
      <c r="I49" s="1191"/>
      <c r="J49" s="1192"/>
      <c r="K49" s="63">
        <v>61</v>
      </c>
      <c r="L49" s="64">
        <v>59</v>
      </c>
      <c r="M49" s="64">
        <v>59</v>
      </c>
      <c r="N49" s="64">
        <v>54</v>
      </c>
      <c r="O49" s="65">
        <v>54</v>
      </c>
      <c r="P49" s="48"/>
      <c r="Q49" s="48"/>
      <c r="R49" s="48"/>
      <c r="S49" s="48"/>
      <c r="T49" s="48"/>
      <c r="U49" s="48"/>
    </row>
    <row r="50" spans="1:21" ht="30.75" customHeight="1" x14ac:dyDescent="0.2">
      <c r="A50" s="48"/>
      <c r="B50" s="1214"/>
      <c r="C50" s="1215"/>
      <c r="D50" s="62"/>
      <c r="E50" s="1191" t="s">
        <v>15</v>
      </c>
      <c r="F50" s="1191"/>
      <c r="G50" s="1191"/>
      <c r="H50" s="1191"/>
      <c r="I50" s="1191"/>
      <c r="J50" s="1192"/>
      <c r="K50" s="63">
        <v>8</v>
      </c>
      <c r="L50" s="64">
        <v>8</v>
      </c>
      <c r="M50" s="64">
        <v>8</v>
      </c>
      <c r="N50" s="64">
        <v>6</v>
      </c>
      <c r="O50" s="65">
        <v>5</v>
      </c>
      <c r="P50" s="48"/>
      <c r="Q50" s="48"/>
      <c r="R50" s="48"/>
      <c r="S50" s="48"/>
      <c r="T50" s="48"/>
      <c r="U50" s="48"/>
    </row>
    <row r="51" spans="1:21" ht="30.75" customHeight="1" x14ac:dyDescent="0.2">
      <c r="A51" s="48"/>
      <c r="B51" s="1216"/>
      <c r="C51" s="1217"/>
      <c r="D51" s="66"/>
      <c r="E51" s="1191" t="s">
        <v>16</v>
      </c>
      <c r="F51" s="1191"/>
      <c r="G51" s="1191"/>
      <c r="H51" s="1191"/>
      <c r="I51" s="1191"/>
      <c r="J51" s="1192"/>
      <c r="K51" s="63" t="s">
        <v>484</v>
      </c>
      <c r="L51" s="64">
        <v>0</v>
      </c>
      <c r="M51" s="64">
        <v>0</v>
      </c>
      <c r="N51" s="64">
        <v>0</v>
      </c>
      <c r="O51" s="65">
        <v>0</v>
      </c>
      <c r="P51" s="48"/>
      <c r="Q51" s="48"/>
      <c r="R51" s="48"/>
      <c r="S51" s="48"/>
      <c r="T51" s="48"/>
      <c r="U51" s="48"/>
    </row>
    <row r="52" spans="1:21" ht="30.75" customHeight="1" x14ac:dyDescent="0.2">
      <c r="A52" s="48"/>
      <c r="B52" s="1189" t="s">
        <v>17</v>
      </c>
      <c r="C52" s="1190"/>
      <c r="D52" s="66"/>
      <c r="E52" s="1191" t="s">
        <v>18</v>
      </c>
      <c r="F52" s="1191"/>
      <c r="G52" s="1191"/>
      <c r="H52" s="1191"/>
      <c r="I52" s="1191"/>
      <c r="J52" s="1192"/>
      <c r="K52" s="63">
        <v>1075</v>
      </c>
      <c r="L52" s="64">
        <v>1098</v>
      </c>
      <c r="M52" s="64">
        <v>1124</v>
      </c>
      <c r="N52" s="64">
        <v>1123</v>
      </c>
      <c r="O52" s="65">
        <v>1113</v>
      </c>
      <c r="P52" s="48"/>
      <c r="Q52" s="48"/>
      <c r="R52" s="48"/>
      <c r="S52" s="48"/>
      <c r="T52" s="48"/>
      <c r="U52" s="48"/>
    </row>
    <row r="53" spans="1:21" ht="30.75" customHeight="1" thickBot="1" x14ac:dyDescent="0.25">
      <c r="A53" s="48"/>
      <c r="B53" s="1193" t="s">
        <v>19</v>
      </c>
      <c r="C53" s="1194"/>
      <c r="D53" s="67"/>
      <c r="E53" s="1195" t="s">
        <v>20</v>
      </c>
      <c r="F53" s="1195"/>
      <c r="G53" s="1195"/>
      <c r="H53" s="1195"/>
      <c r="I53" s="1195"/>
      <c r="J53" s="1196"/>
      <c r="K53" s="68">
        <v>159</v>
      </c>
      <c r="L53" s="69">
        <v>165</v>
      </c>
      <c r="M53" s="69">
        <v>248</v>
      </c>
      <c r="N53" s="69">
        <v>267</v>
      </c>
      <c r="O53" s="70">
        <v>310</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539</v>
      </c>
      <c r="L57" s="81" t="s">
        <v>540</v>
      </c>
      <c r="M57" s="81" t="s">
        <v>541</v>
      </c>
      <c r="N57" s="81" t="s">
        <v>542</v>
      </c>
      <c r="O57" s="82" t="s">
        <v>543</v>
      </c>
      <c r="P57" s="48"/>
      <c r="Q57" s="48"/>
      <c r="R57" s="48"/>
      <c r="S57" s="48"/>
      <c r="T57" s="48"/>
      <c r="U57" s="48"/>
    </row>
    <row r="58" spans="1:21" ht="31.5" customHeight="1" x14ac:dyDescent="0.2">
      <c r="B58" s="1197" t="s">
        <v>24</v>
      </c>
      <c r="C58" s="1198"/>
      <c r="D58" s="1203" t="s">
        <v>25</v>
      </c>
      <c r="E58" s="1204"/>
      <c r="F58" s="1204"/>
      <c r="G58" s="1204"/>
      <c r="H58" s="1204"/>
      <c r="I58" s="1204"/>
      <c r="J58" s="1205"/>
      <c r="K58" s="83" t="s">
        <v>557</v>
      </c>
      <c r="L58" s="84" t="s">
        <v>557</v>
      </c>
      <c r="M58" s="84" t="s">
        <v>557</v>
      </c>
      <c r="N58" s="84" t="s">
        <v>557</v>
      </c>
      <c r="O58" s="85" t="s">
        <v>557</v>
      </c>
    </row>
    <row r="59" spans="1:21" ht="31.5" customHeight="1" x14ac:dyDescent="0.2">
      <c r="B59" s="1199"/>
      <c r="C59" s="1200"/>
      <c r="D59" s="1206" t="s">
        <v>26</v>
      </c>
      <c r="E59" s="1207"/>
      <c r="F59" s="1207"/>
      <c r="G59" s="1207"/>
      <c r="H59" s="1207"/>
      <c r="I59" s="1207"/>
      <c r="J59" s="1208"/>
      <c r="K59" s="86" t="s">
        <v>557</v>
      </c>
      <c r="L59" s="87" t="s">
        <v>557</v>
      </c>
      <c r="M59" s="87" t="s">
        <v>557</v>
      </c>
      <c r="N59" s="87" t="s">
        <v>557</v>
      </c>
      <c r="O59" s="88" t="s">
        <v>557</v>
      </c>
    </row>
    <row r="60" spans="1:21" ht="31.5" customHeight="1" thickBot="1" x14ac:dyDescent="0.25">
      <c r="B60" s="1201"/>
      <c r="C60" s="1202"/>
      <c r="D60" s="1209" t="s">
        <v>27</v>
      </c>
      <c r="E60" s="1210"/>
      <c r="F60" s="1210"/>
      <c r="G60" s="1210"/>
      <c r="H60" s="1210"/>
      <c r="I60" s="1210"/>
      <c r="J60" s="1211"/>
      <c r="K60" s="89" t="s">
        <v>557</v>
      </c>
      <c r="L60" s="90" t="s">
        <v>557</v>
      </c>
      <c r="M60" s="90" t="s">
        <v>557</v>
      </c>
      <c r="N60" s="90" t="s">
        <v>557</v>
      </c>
      <c r="O60" s="91" t="s">
        <v>557</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6U5O5EcYw3Flk6vEvxGyY2TUIKB4oDgBXeazj6HUV1B2YWf+CIw/RJMU5F4w9VxeE7qmnwfoqx6jLHiKEr2l9g==" saltValue="JwzAWwavOVGTNIkRJSPh4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28"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523</v>
      </c>
      <c r="J40" s="103" t="s">
        <v>524</v>
      </c>
      <c r="K40" s="103" t="s">
        <v>525</v>
      </c>
      <c r="L40" s="103" t="s">
        <v>526</v>
      </c>
      <c r="M40" s="104" t="s">
        <v>527</v>
      </c>
    </row>
    <row r="41" spans="2:13" ht="27.75" customHeight="1" x14ac:dyDescent="0.2">
      <c r="B41" s="1232" t="s">
        <v>30</v>
      </c>
      <c r="C41" s="1233"/>
      <c r="D41" s="105"/>
      <c r="E41" s="1234" t="s">
        <v>31</v>
      </c>
      <c r="F41" s="1234"/>
      <c r="G41" s="1234"/>
      <c r="H41" s="1235"/>
      <c r="I41" s="355">
        <v>11551</v>
      </c>
      <c r="J41" s="356">
        <v>12093</v>
      </c>
      <c r="K41" s="356">
        <v>12529</v>
      </c>
      <c r="L41" s="356">
        <v>12982</v>
      </c>
      <c r="M41" s="357">
        <v>12948</v>
      </c>
    </row>
    <row r="42" spans="2:13" ht="27.75" customHeight="1" x14ac:dyDescent="0.2">
      <c r="B42" s="1222"/>
      <c r="C42" s="1223"/>
      <c r="D42" s="106"/>
      <c r="E42" s="1226" t="s">
        <v>32</v>
      </c>
      <c r="F42" s="1226"/>
      <c r="G42" s="1226"/>
      <c r="H42" s="1227"/>
      <c r="I42" s="358">
        <v>336</v>
      </c>
      <c r="J42" s="359">
        <v>328</v>
      </c>
      <c r="K42" s="359">
        <v>320</v>
      </c>
      <c r="L42" s="359">
        <v>312</v>
      </c>
      <c r="M42" s="360">
        <v>33</v>
      </c>
    </row>
    <row r="43" spans="2:13" ht="27.75" customHeight="1" x14ac:dyDescent="0.2">
      <c r="B43" s="1222"/>
      <c r="C43" s="1223"/>
      <c r="D43" s="106"/>
      <c r="E43" s="1226" t="s">
        <v>33</v>
      </c>
      <c r="F43" s="1226"/>
      <c r="G43" s="1226"/>
      <c r="H43" s="1227"/>
      <c r="I43" s="358">
        <v>4969</v>
      </c>
      <c r="J43" s="359">
        <v>4867</v>
      </c>
      <c r="K43" s="359">
        <v>4757</v>
      </c>
      <c r="L43" s="359">
        <v>4508</v>
      </c>
      <c r="M43" s="360">
        <v>4245</v>
      </c>
    </row>
    <row r="44" spans="2:13" ht="27.75" customHeight="1" x14ac:dyDescent="0.2">
      <c r="B44" s="1222"/>
      <c r="C44" s="1223"/>
      <c r="D44" s="106"/>
      <c r="E44" s="1226" t="s">
        <v>34</v>
      </c>
      <c r="F44" s="1226"/>
      <c r="G44" s="1226"/>
      <c r="H44" s="1227"/>
      <c r="I44" s="358">
        <v>379</v>
      </c>
      <c r="J44" s="359">
        <v>339</v>
      </c>
      <c r="K44" s="359">
        <v>295</v>
      </c>
      <c r="L44" s="359">
        <v>241</v>
      </c>
      <c r="M44" s="360">
        <v>191</v>
      </c>
    </row>
    <row r="45" spans="2:13" ht="27.75" customHeight="1" x14ac:dyDescent="0.2">
      <c r="B45" s="1222"/>
      <c r="C45" s="1223"/>
      <c r="D45" s="106"/>
      <c r="E45" s="1226" t="s">
        <v>35</v>
      </c>
      <c r="F45" s="1226"/>
      <c r="G45" s="1226"/>
      <c r="H45" s="1227"/>
      <c r="I45" s="358">
        <v>1034</v>
      </c>
      <c r="J45" s="359">
        <v>1004</v>
      </c>
      <c r="K45" s="359">
        <v>1007</v>
      </c>
      <c r="L45" s="359">
        <v>989</v>
      </c>
      <c r="M45" s="360">
        <v>868</v>
      </c>
    </row>
    <row r="46" spans="2:13" ht="27.75" customHeight="1" x14ac:dyDescent="0.2">
      <c r="B46" s="1222"/>
      <c r="C46" s="1223"/>
      <c r="D46" s="107"/>
      <c r="E46" s="1226" t="s">
        <v>36</v>
      </c>
      <c r="F46" s="1226"/>
      <c r="G46" s="1226"/>
      <c r="H46" s="1227"/>
      <c r="I46" s="358" t="s">
        <v>484</v>
      </c>
      <c r="J46" s="359" t="s">
        <v>484</v>
      </c>
      <c r="K46" s="359" t="s">
        <v>484</v>
      </c>
      <c r="L46" s="359" t="s">
        <v>484</v>
      </c>
      <c r="M46" s="360" t="s">
        <v>484</v>
      </c>
    </row>
    <row r="47" spans="2:13" ht="27.75" customHeight="1" x14ac:dyDescent="0.2">
      <c r="B47" s="1222"/>
      <c r="C47" s="1223"/>
      <c r="D47" s="108"/>
      <c r="E47" s="1236" t="s">
        <v>37</v>
      </c>
      <c r="F47" s="1237"/>
      <c r="G47" s="1237"/>
      <c r="H47" s="1238"/>
      <c r="I47" s="358" t="s">
        <v>484</v>
      </c>
      <c r="J47" s="359" t="s">
        <v>484</v>
      </c>
      <c r="K47" s="359" t="s">
        <v>484</v>
      </c>
      <c r="L47" s="359" t="s">
        <v>484</v>
      </c>
      <c r="M47" s="360" t="s">
        <v>484</v>
      </c>
    </row>
    <row r="48" spans="2:13" ht="27.75" customHeight="1" x14ac:dyDescent="0.2">
      <c r="B48" s="1222"/>
      <c r="C48" s="1223"/>
      <c r="D48" s="106"/>
      <c r="E48" s="1226" t="s">
        <v>38</v>
      </c>
      <c r="F48" s="1226"/>
      <c r="G48" s="1226"/>
      <c r="H48" s="1227"/>
      <c r="I48" s="358" t="s">
        <v>484</v>
      </c>
      <c r="J48" s="359" t="s">
        <v>484</v>
      </c>
      <c r="K48" s="359" t="s">
        <v>484</v>
      </c>
      <c r="L48" s="359" t="s">
        <v>484</v>
      </c>
      <c r="M48" s="360" t="s">
        <v>484</v>
      </c>
    </row>
    <row r="49" spans="2:13" ht="27.75" customHeight="1" x14ac:dyDescent="0.2">
      <c r="B49" s="1224"/>
      <c r="C49" s="1225"/>
      <c r="D49" s="106"/>
      <c r="E49" s="1226" t="s">
        <v>39</v>
      </c>
      <c r="F49" s="1226"/>
      <c r="G49" s="1226"/>
      <c r="H49" s="1227"/>
      <c r="I49" s="358" t="s">
        <v>484</v>
      </c>
      <c r="J49" s="359" t="s">
        <v>484</v>
      </c>
      <c r="K49" s="359" t="s">
        <v>484</v>
      </c>
      <c r="L49" s="359" t="s">
        <v>484</v>
      </c>
      <c r="M49" s="360" t="s">
        <v>484</v>
      </c>
    </row>
    <row r="50" spans="2:13" ht="27.75" customHeight="1" x14ac:dyDescent="0.2">
      <c r="B50" s="1220" t="s">
        <v>40</v>
      </c>
      <c r="C50" s="1221"/>
      <c r="D50" s="109"/>
      <c r="E50" s="1226" t="s">
        <v>41</v>
      </c>
      <c r="F50" s="1226"/>
      <c r="G50" s="1226"/>
      <c r="H50" s="1227"/>
      <c r="I50" s="358">
        <v>4156</v>
      </c>
      <c r="J50" s="359">
        <v>4065</v>
      </c>
      <c r="K50" s="359">
        <v>4475</v>
      </c>
      <c r="L50" s="359">
        <v>4342</v>
      </c>
      <c r="M50" s="360">
        <v>4204</v>
      </c>
    </row>
    <row r="51" spans="2:13" ht="27.75" customHeight="1" x14ac:dyDescent="0.2">
      <c r="B51" s="1222"/>
      <c r="C51" s="1223"/>
      <c r="D51" s="106"/>
      <c r="E51" s="1226" t="s">
        <v>42</v>
      </c>
      <c r="F51" s="1226"/>
      <c r="G51" s="1226"/>
      <c r="H51" s="1227"/>
      <c r="I51" s="358">
        <v>62</v>
      </c>
      <c r="J51" s="359">
        <v>50</v>
      </c>
      <c r="K51" s="359">
        <v>28</v>
      </c>
      <c r="L51" s="359">
        <v>24</v>
      </c>
      <c r="M51" s="360">
        <v>10</v>
      </c>
    </row>
    <row r="52" spans="2:13" ht="27.75" customHeight="1" x14ac:dyDescent="0.2">
      <c r="B52" s="1224"/>
      <c r="C52" s="1225"/>
      <c r="D52" s="106"/>
      <c r="E52" s="1226" t="s">
        <v>43</v>
      </c>
      <c r="F52" s="1226"/>
      <c r="G52" s="1226"/>
      <c r="H52" s="1227"/>
      <c r="I52" s="358">
        <v>13875</v>
      </c>
      <c r="J52" s="359">
        <v>13757</v>
      </c>
      <c r="K52" s="359">
        <v>13466</v>
      </c>
      <c r="L52" s="359">
        <v>13222</v>
      </c>
      <c r="M52" s="360">
        <v>12416</v>
      </c>
    </row>
    <row r="53" spans="2:13" ht="27.75" customHeight="1" thickBot="1" x14ac:dyDescent="0.25">
      <c r="B53" s="1228" t="s">
        <v>19</v>
      </c>
      <c r="C53" s="1229"/>
      <c r="D53" s="110"/>
      <c r="E53" s="1230" t="s">
        <v>44</v>
      </c>
      <c r="F53" s="1230"/>
      <c r="G53" s="1230"/>
      <c r="H53" s="1231"/>
      <c r="I53" s="361">
        <v>177</v>
      </c>
      <c r="J53" s="362">
        <v>757</v>
      </c>
      <c r="K53" s="362">
        <v>940</v>
      </c>
      <c r="L53" s="362">
        <v>1443</v>
      </c>
      <c r="M53" s="363">
        <v>1654</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CEgkJZNDeLD6GkBCOKR6GMIiUdApWEP/nTae9RPaTU3iDqGpeeqltWRijJAv0hQluDDaZw07k0Mkz6k2NDmnIw==" saltValue="ZT22vOhj6SesjmtQD1L2Q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25" zoomScale="70" zoomScaleNormal="7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525</v>
      </c>
      <c r="G54" s="119" t="s">
        <v>526</v>
      </c>
      <c r="H54" s="120" t="s">
        <v>527</v>
      </c>
    </row>
    <row r="55" spans="2:8" ht="52.5" customHeight="1" x14ac:dyDescent="0.2">
      <c r="B55" s="121"/>
      <c r="C55" s="1247" t="s">
        <v>46</v>
      </c>
      <c r="D55" s="1247"/>
      <c r="E55" s="1248"/>
      <c r="F55" s="122">
        <v>2372</v>
      </c>
      <c r="G55" s="122">
        <v>2277</v>
      </c>
      <c r="H55" s="123">
        <v>2078</v>
      </c>
    </row>
    <row r="56" spans="2:8" ht="52.5" customHeight="1" x14ac:dyDescent="0.2">
      <c r="B56" s="124"/>
      <c r="C56" s="1249" t="s">
        <v>47</v>
      </c>
      <c r="D56" s="1249"/>
      <c r="E56" s="1250"/>
      <c r="F56" s="125">
        <v>127</v>
      </c>
      <c r="G56" s="125">
        <v>127</v>
      </c>
      <c r="H56" s="126">
        <v>159</v>
      </c>
    </row>
    <row r="57" spans="2:8" ht="53.25" customHeight="1" x14ac:dyDescent="0.2">
      <c r="B57" s="124"/>
      <c r="C57" s="1251" t="s">
        <v>48</v>
      </c>
      <c r="D57" s="1251"/>
      <c r="E57" s="1252"/>
      <c r="F57" s="127">
        <v>2417</v>
      </c>
      <c r="G57" s="127">
        <v>2292</v>
      </c>
      <c r="H57" s="128">
        <v>2151</v>
      </c>
    </row>
    <row r="58" spans="2:8" ht="45.75" customHeight="1" x14ac:dyDescent="0.2">
      <c r="B58" s="129"/>
      <c r="C58" s="1239" t="s">
        <v>558</v>
      </c>
      <c r="D58" s="1240"/>
      <c r="E58" s="1241"/>
      <c r="F58" s="130">
        <v>977</v>
      </c>
      <c r="G58" s="130">
        <v>878</v>
      </c>
      <c r="H58" s="131">
        <v>778</v>
      </c>
    </row>
    <row r="59" spans="2:8" ht="45.75" customHeight="1" x14ac:dyDescent="0.2">
      <c r="B59" s="129"/>
      <c r="C59" s="1239" t="s">
        <v>559</v>
      </c>
      <c r="D59" s="1240"/>
      <c r="E59" s="1241"/>
      <c r="F59" s="130">
        <v>528</v>
      </c>
      <c r="G59" s="130">
        <v>481</v>
      </c>
      <c r="H59" s="131">
        <v>415</v>
      </c>
    </row>
    <row r="60" spans="2:8" ht="45.75" customHeight="1" x14ac:dyDescent="0.2">
      <c r="B60" s="129"/>
      <c r="C60" s="1239" t="s">
        <v>560</v>
      </c>
      <c r="D60" s="1240"/>
      <c r="E60" s="1241"/>
      <c r="F60" s="130">
        <v>271</v>
      </c>
      <c r="G60" s="130">
        <v>271</v>
      </c>
      <c r="H60" s="131">
        <v>271</v>
      </c>
    </row>
    <row r="61" spans="2:8" ht="45.75" customHeight="1" x14ac:dyDescent="0.2">
      <c r="B61" s="129"/>
      <c r="C61" s="1239" t="s">
        <v>561</v>
      </c>
      <c r="D61" s="1240"/>
      <c r="E61" s="1241"/>
      <c r="F61" s="130">
        <v>257</v>
      </c>
      <c r="G61" s="130">
        <v>257</v>
      </c>
      <c r="H61" s="131">
        <v>257</v>
      </c>
    </row>
    <row r="62" spans="2:8" ht="45.75" customHeight="1" thickBot="1" x14ac:dyDescent="0.25">
      <c r="B62" s="132"/>
      <c r="C62" s="1242" t="s">
        <v>562</v>
      </c>
      <c r="D62" s="1243"/>
      <c r="E62" s="1244"/>
      <c r="F62" s="133">
        <v>165</v>
      </c>
      <c r="G62" s="133">
        <v>167</v>
      </c>
      <c r="H62" s="134">
        <v>170</v>
      </c>
    </row>
    <row r="63" spans="2:8" ht="52.5" customHeight="1" thickBot="1" x14ac:dyDescent="0.25">
      <c r="B63" s="135"/>
      <c r="C63" s="1245" t="s">
        <v>49</v>
      </c>
      <c r="D63" s="1245"/>
      <c r="E63" s="1246"/>
      <c r="F63" s="136">
        <v>4917</v>
      </c>
      <c r="G63" s="136">
        <v>4696</v>
      </c>
      <c r="H63" s="137">
        <v>4388</v>
      </c>
    </row>
    <row r="64" spans="2:8" ht="13" x14ac:dyDescent="0.2"/>
  </sheetData>
  <sheetProtection algorithmName="SHA-512" hashValue="4Hw1lKokEkXXclXAlTIFoHRfrkN807dVKV6N7GDZXyO3ZRhbbDQVF+Sh7VOWBU4HTTjvBnemVomVmWzfPNotBg==" saltValue="q295IjHOwzMs2Pny8NtfC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F11C1-A622-46BA-9C42-AB3C2F6DA3F0}">
  <sheetPr>
    <pageSetUpPr fitToPage="1"/>
  </sheetPr>
  <dimension ref="A1:DE85"/>
  <sheetViews>
    <sheetView showGridLines="0" tabSelected="1" topLeftCell="G1" zoomScale="70" zoomScaleNormal="70" zoomScaleSheetLayoutView="55" workbookViewId="0">
      <selection activeCell="AN43" sqref="AN43:DC47"/>
    </sheetView>
  </sheetViews>
  <sheetFormatPr defaultColWidth="0" defaultRowHeight="13.5" customHeight="1" zeroHeight="1" x14ac:dyDescent="0.2"/>
  <cols>
    <col min="1" max="1" width="6.36328125" style="366" customWidth="1"/>
    <col min="2" max="107" width="2.453125" style="366" customWidth="1"/>
    <col min="108" max="108" width="6.08984375" style="373" customWidth="1"/>
    <col min="109" max="109" width="5.90625" style="372" customWidth="1"/>
    <col min="110" max="16384" width="8.6328125" style="366" hidden="1"/>
  </cols>
  <sheetData>
    <row r="1" spans="1:109" ht="42.75" customHeight="1" x14ac:dyDescent="0.2">
      <c r="A1" s="364"/>
      <c r="B1" s="365"/>
      <c r="DD1" s="366"/>
      <c r="DE1" s="366"/>
    </row>
    <row r="2" spans="1:109" ht="25.5" customHeight="1" x14ac:dyDescent="0.2">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2">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ht="13" x14ac:dyDescent="0.2">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ht="13" x14ac:dyDescent="0.2">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ht="13" x14ac:dyDescent="0.2">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ht="13" x14ac:dyDescent="0.2">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ht="13" x14ac:dyDescent="0.2">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ht="13" x14ac:dyDescent="0.2">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ht="13" x14ac:dyDescent="0.2">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ht="13" x14ac:dyDescent="0.2">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ht="13" x14ac:dyDescent="0.2">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ht="13" x14ac:dyDescent="0.2">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ht="13" x14ac:dyDescent="0.2">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ht="13" x14ac:dyDescent="0.2">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ht="13" x14ac:dyDescent="0.2">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ht="13" x14ac:dyDescent="0.2">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ht="13" x14ac:dyDescent="0.2">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ht="13" x14ac:dyDescent="0.2">
      <c r="DD19" s="366"/>
      <c r="DE19" s="366"/>
    </row>
    <row r="20" spans="1:109" ht="13" x14ac:dyDescent="0.2">
      <c r="DD20" s="366"/>
      <c r="DE20" s="366"/>
    </row>
    <row r="21" spans="1:109" ht="17.25" customHeight="1" x14ac:dyDescent="0.2">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2">
      <c r="B22" s="372"/>
    </row>
    <row r="23" spans="1:109" ht="13" x14ac:dyDescent="0.2">
      <c r="B23" s="372"/>
    </row>
    <row r="24" spans="1:109" ht="13" x14ac:dyDescent="0.2">
      <c r="B24" s="372"/>
    </row>
    <row r="25" spans="1:109" ht="13" x14ac:dyDescent="0.2">
      <c r="B25" s="372"/>
    </row>
    <row r="26" spans="1:109" ht="13" x14ac:dyDescent="0.2">
      <c r="B26" s="372"/>
    </row>
    <row r="27" spans="1:109" ht="13" x14ac:dyDescent="0.2">
      <c r="B27" s="372"/>
    </row>
    <row r="28" spans="1:109" ht="13" x14ac:dyDescent="0.2">
      <c r="B28" s="372"/>
    </row>
    <row r="29" spans="1:109" ht="13" x14ac:dyDescent="0.2">
      <c r="B29" s="372"/>
    </row>
    <row r="30" spans="1:109" ht="13" x14ac:dyDescent="0.2">
      <c r="B30" s="372"/>
    </row>
    <row r="31" spans="1:109" ht="13" x14ac:dyDescent="0.2">
      <c r="B31" s="372"/>
    </row>
    <row r="32" spans="1:109" ht="13" x14ac:dyDescent="0.2">
      <c r="B32" s="372"/>
    </row>
    <row r="33" spans="2:109" ht="13" x14ac:dyDescent="0.2">
      <c r="B33" s="372"/>
    </row>
    <row r="34" spans="2:109" ht="13" x14ac:dyDescent="0.2">
      <c r="B34" s="372"/>
    </row>
    <row r="35" spans="2:109" ht="13" x14ac:dyDescent="0.2">
      <c r="B35" s="372"/>
    </row>
    <row r="36" spans="2:109" ht="13" x14ac:dyDescent="0.2">
      <c r="B36" s="372"/>
    </row>
    <row r="37" spans="2:109" ht="13" x14ac:dyDescent="0.2">
      <c r="B37" s="372"/>
    </row>
    <row r="38" spans="2:109" ht="13" x14ac:dyDescent="0.2">
      <c r="B38" s="372"/>
    </row>
    <row r="39" spans="2:109" ht="13" x14ac:dyDescent="0.2">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ht="13" x14ac:dyDescent="0.2">
      <c r="B40" s="377"/>
      <c r="DD40" s="377"/>
      <c r="DE40" s="366"/>
    </row>
    <row r="41" spans="2:109" ht="16.5" x14ac:dyDescent="0.2">
      <c r="B41" s="378" t="s">
        <v>568</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ht="13" x14ac:dyDescent="0.2">
      <c r="B42" s="372"/>
      <c r="G42" s="379"/>
      <c r="I42" s="380"/>
      <c r="J42" s="380"/>
      <c r="K42" s="380"/>
      <c r="AM42" s="379"/>
      <c r="AN42" s="379" t="s">
        <v>569</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2">
      <c r="B43" s="372"/>
      <c r="AN43" s="1265" t="s">
        <v>570</v>
      </c>
      <c r="AO43" s="1266"/>
      <c r="AP43" s="1266"/>
      <c r="AQ43" s="1266"/>
      <c r="AR43" s="1266"/>
      <c r="AS43" s="1266"/>
      <c r="AT43" s="1266"/>
      <c r="AU43" s="1266"/>
      <c r="AV43" s="1266"/>
      <c r="AW43" s="1266"/>
      <c r="AX43" s="1266"/>
      <c r="AY43" s="1266"/>
      <c r="AZ43" s="1266"/>
      <c r="BA43" s="1266"/>
      <c r="BB43" s="1266"/>
      <c r="BC43" s="1266"/>
      <c r="BD43" s="1266"/>
      <c r="BE43" s="1266"/>
      <c r="BF43" s="1266"/>
      <c r="BG43" s="1266"/>
      <c r="BH43" s="1266"/>
      <c r="BI43" s="1266"/>
      <c r="BJ43" s="1266"/>
      <c r="BK43" s="1266"/>
      <c r="BL43" s="1266"/>
      <c r="BM43" s="1266"/>
      <c r="BN43" s="1266"/>
      <c r="BO43" s="1266"/>
      <c r="BP43" s="1266"/>
      <c r="BQ43" s="1266"/>
      <c r="BR43" s="1266"/>
      <c r="BS43" s="1266"/>
      <c r="BT43" s="1266"/>
      <c r="BU43" s="1266"/>
      <c r="BV43" s="1266"/>
      <c r="BW43" s="1266"/>
      <c r="BX43" s="1266"/>
      <c r="BY43" s="1266"/>
      <c r="BZ43" s="1266"/>
      <c r="CA43" s="1266"/>
      <c r="CB43" s="1266"/>
      <c r="CC43" s="1266"/>
      <c r="CD43" s="1266"/>
      <c r="CE43" s="1266"/>
      <c r="CF43" s="1266"/>
      <c r="CG43" s="1266"/>
      <c r="CH43" s="1266"/>
      <c r="CI43" s="1266"/>
      <c r="CJ43" s="1266"/>
      <c r="CK43" s="1266"/>
      <c r="CL43" s="1266"/>
      <c r="CM43" s="1266"/>
      <c r="CN43" s="1266"/>
      <c r="CO43" s="1266"/>
      <c r="CP43" s="1266"/>
      <c r="CQ43" s="1266"/>
      <c r="CR43" s="1266"/>
      <c r="CS43" s="1266"/>
      <c r="CT43" s="1266"/>
      <c r="CU43" s="1266"/>
      <c r="CV43" s="1266"/>
      <c r="CW43" s="1266"/>
      <c r="CX43" s="1266"/>
      <c r="CY43" s="1266"/>
      <c r="CZ43" s="1266"/>
      <c r="DA43" s="1266"/>
      <c r="DB43" s="1266"/>
      <c r="DC43" s="1267"/>
    </row>
    <row r="44" spans="2:109" ht="13" x14ac:dyDescent="0.2">
      <c r="B44" s="372"/>
      <c r="AN44" s="1268"/>
      <c r="AO44" s="1269"/>
      <c r="AP44" s="1269"/>
      <c r="AQ44" s="1269"/>
      <c r="AR44" s="1269"/>
      <c r="AS44" s="1269"/>
      <c r="AT44" s="1269"/>
      <c r="AU44" s="1269"/>
      <c r="AV44" s="1269"/>
      <c r="AW44" s="1269"/>
      <c r="AX44" s="1269"/>
      <c r="AY44" s="1269"/>
      <c r="AZ44" s="1269"/>
      <c r="BA44" s="1269"/>
      <c r="BB44" s="1269"/>
      <c r="BC44" s="1269"/>
      <c r="BD44" s="1269"/>
      <c r="BE44" s="1269"/>
      <c r="BF44" s="1269"/>
      <c r="BG44" s="1269"/>
      <c r="BH44" s="1269"/>
      <c r="BI44" s="1269"/>
      <c r="BJ44" s="1269"/>
      <c r="BK44" s="1269"/>
      <c r="BL44" s="1269"/>
      <c r="BM44" s="1269"/>
      <c r="BN44" s="1269"/>
      <c r="BO44" s="1269"/>
      <c r="BP44" s="1269"/>
      <c r="BQ44" s="1269"/>
      <c r="BR44" s="1269"/>
      <c r="BS44" s="1269"/>
      <c r="BT44" s="1269"/>
      <c r="BU44" s="1269"/>
      <c r="BV44" s="1269"/>
      <c r="BW44" s="1269"/>
      <c r="BX44" s="1269"/>
      <c r="BY44" s="1269"/>
      <c r="BZ44" s="1269"/>
      <c r="CA44" s="1269"/>
      <c r="CB44" s="1269"/>
      <c r="CC44" s="1269"/>
      <c r="CD44" s="1269"/>
      <c r="CE44" s="1269"/>
      <c r="CF44" s="1269"/>
      <c r="CG44" s="1269"/>
      <c r="CH44" s="1269"/>
      <c r="CI44" s="1269"/>
      <c r="CJ44" s="1269"/>
      <c r="CK44" s="1269"/>
      <c r="CL44" s="1269"/>
      <c r="CM44" s="1269"/>
      <c r="CN44" s="1269"/>
      <c r="CO44" s="1269"/>
      <c r="CP44" s="1269"/>
      <c r="CQ44" s="1269"/>
      <c r="CR44" s="1269"/>
      <c r="CS44" s="1269"/>
      <c r="CT44" s="1269"/>
      <c r="CU44" s="1269"/>
      <c r="CV44" s="1269"/>
      <c r="CW44" s="1269"/>
      <c r="CX44" s="1269"/>
      <c r="CY44" s="1269"/>
      <c r="CZ44" s="1269"/>
      <c r="DA44" s="1269"/>
      <c r="DB44" s="1269"/>
      <c r="DC44" s="1270"/>
    </row>
    <row r="45" spans="2:109" ht="13" x14ac:dyDescent="0.2">
      <c r="B45" s="372"/>
      <c r="AN45" s="1268"/>
      <c r="AO45" s="1269"/>
      <c r="AP45" s="1269"/>
      <c r="AQ45" s="1269"/>
      <c r="AR45" s="1269"/>
      <c r="AS45" s="1269"/>
      <c r="AT45" s="1269"/>
      <c r="AU45" s="1269"/>
      <c r="AV45" s="1269"/>
      <c r="AW45" s="1269"/>
      <c r="AX45" s="1269"/>
      <c r="AY45" s="1269"/>
      <c r="AZ45" s="1269"/>
      <c r="BA45" s="1269"/>
      <c r="BB45" s="1269"/>
      <c r="BC45" s="1269"/>
      <c r="BD45" s="1269"/>
      <c r="BE45" s="1269"/>
      <c r="BF45" s="1269"/>
      <c r="BG45" s="1269"/>
      <c r="BH45" s="1269"/>
      <c r="BI45" s="1269"/>
      <c r="BJ45" s="1269"/>
      <c r="BK45" s="1269"/>
      <c r="BL45" s="1269"/>
      <c r="BM45" s="1269"/>
      <c r="BN45" s="1269"/>
      <c r="BO45" s="1269"/>
      <c r="BP45" s="1269"/>
      <c r="BQ45" s="1269"/>
      <c r="BR45" s="1269"/>
      <c r="BS45" s="1269"/>
      <c r="BT45" s="1269"/>
      <c r="BU45" s="1269"/>
      <c r="BV45" s="1269"/>
      <c r="BW45" s="1269"/>
      <c r="BX45" s="1269"/>
      <c r="BY45" s="1269"/>
      <c r="BZ45" s="1269"/>
      <c r="CA45" s="1269"/>
      <c r="CB45" s="1269"/>
      <c r="CC45" s="1269"/>
      <c r="CD45" s="1269"/>
      <c r="CE45" s="1269"/>
      <c r="CF45" s="1269"/>
      <c r="CG45" s="1269"/>
      <c r="CH45" s="1269"/>
      <c r="CI45" s="1269"/>
      <c r="CJ45" s="1269"/>
      <c r="CK45" s="1269"/>
      <c r="CL45" s="1269"/>
      <c r="CM45" s="1269"/>
      <c r="CN45" s="1269"/>
      <c r="CO45" s="1269"/>
      <c r="CP45" s="1269"/>
      <c r="CQ45" s="1269"/>
      <c r="CR45" s="1269"/>
      <c r="CS45" s="1269"/>
      <c r="CT45" s="1269"/>
      <c r="CU45" s="1269"/>
      <c r="CV45" s="1269"/>
      <c r="CW45" s="1269"/>
      <c r="CX45" s="1269"/>
      <c r="CY45" s="1269"/>
      <c r="CZ45" s="1269"/>
      <c r="DA45" s="1269"/>
      <c r="DB45" s="1269"/>
      <c r="DC45" s="1270"/>
    </row>
    <row r="46" spans="2:109" ht="13" x14ac:dyDescent="0.2">
      <c r="B46" s="372"/>
      <c r="AN46" s="1268"/>
      <c r="AO46" s="1269"/>
      <c r="AP46" s="1269"/>
      <c r="AQ46" s="1269"/>
      <c r="AR46" s="1269"/>
      <c r="AS46" s="1269"/>
      <c r="AT46" s="1269"/>
      <c r="AU46" s="1269"/>
      <c r="AV46" s="1269"/>
      <c r="AW46" s="1269"/>
      <c r="AX46" s="1269"/>
      <c r="AY46" s="1269"/>
      <c r="AZ46" s="1269"/>
      <c r="BA46" s="1269"/>
      <c r="BB46" s="1269"/>
      <c r="BC46" s="1269"/>
      <c r="BD46" s="1269"/>
      <c r="BE46" s="1269"/>
      <c r="BF46" s="1269"/>
      <c r="BG46" s="1269"/>
      <c r="BH46" s="1269"/>
      <c r="BI46" s="1269"/>
      <c r="BJ46" s="1269"/>
      <c r="BK46" s="1269"/>
      <c r="BL46" s="1269"/>
      <c r="BM46" s="1269"/>
      <c r="BN46" s="1269"/>
      <c r="BO46" s="1269"/>
      <c r="BP46" s="1269"/>
      <c r="BQ46" s="1269"/>
      <c r="BR46" s="1269"/>
      <c r="BS46" s="1269"/>
      <c r="BT46" s="1269"/>
      <c r="BU46" s="1269"/>
      <c r="BV46" s="1269"/>
      <c r="BW46" s="1269"/>
      <c r="BX46" s="1269"/>
      <c r="BY46" s="1269"/>
      <c r="BZ46" s="1269"/>
      <c r="CA46" s="1269"/>
      <c r="CB46" s="1269"/>
      <c r="CC46" s="1269"/>
      <c r="CD46" s="1269"/>
      <c r="CE46" s="1269"/>
      <c r="CF46" s="1269"/>
      <c r="CG46" s="1269"/>
      <c r="CH46" s="1269"/>
      <c r="CI46" s="1269"/>
      <c r="CJ46" s="1269"/>
      <c r="CK46" s="1269"/>
      <c r="CL46" s="1269"/>
      <c r="CM46" s="1269"/>
      <c r="CN46" s="1269"/>
      <c r="CO46" s="1269"/>
      <c r="CP46" s="1269"/>
      <c r="CQ46" s="1269"/>
      <c r="CR46" s="1269"/>
      <c r="CS46" s="1269"/>
      <c r="CT46" s="1269"/>
      <c r="CU46" s="1269"/>
      <c r="CV46" s="1269"/>
      <c r="CW46" s="1269"/>
      <c r="CX46" s="1269"/>
      <c r="CY46" s="1269"/>
      <c r="CZ46" s="1269"/>
      <c r="DA46" s="1269"/>
      <c r="DB46" s="1269"/>
      <c r="DC46" s="1270"/>
    </row>
    <row r="47" spans="2:109" ht="13" x14ac:dyDescent="0.2">
      <c r="B47" s="372"/>
      <c r="AN47" s="1271"/>
      <c r="AO47" s="1272"/>
      <c r="AP47" s="1272"/>
      <c r="AQ47" s="1272"/>
      <c r="AR47" s="1272"/>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2"/>
      <c r="CB47" s="1272"/>
      <c r="CC47" s="1272"/>
      <c r="CD47" s="1272"/>
      <c r="CE47" s="1272"/>
      <c r="CF47" s="1272"/>
      <c r="CG47" s="1272"/>
      <c r="CH47" s="1272"/>
      <c r="CI47" s="1272"/>
      <c r="CJ47" s="1272"/>
      <c r="CK47" s="1272"/>
      <c r="CL47" s="1272"/>
      <c r="CM47" s="1272"/>
      <c r="CN47" s="1272"/>
      <c r="CO47" s="1272"/>
      <c r="CP47" s="1272"/>
      <c r="CQ47" s="1272"/>
      <c r="CR47" s="1272"/>
      <c r="CS47" s="1272"/>
      <c r="CT47" s="1272"/>
      <c r="CU47" s="1272"/>
      <c r="CV47" s="1272"/>
      <c r="CW47" s="1272"/>
      <c r="CX47" s="1272"/>
      <c r="CY47" s="1272"/>
      <c r="CZ47" s="1272"/>
      <c r="DA47" s="1272"/>
      <c r="DB47" s="1272"/>
      <c r="DC47" s="1273"/>
    </row>
    <row r="48" spans="2:109" ht="13" x14ac:dyDescent="0.2">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ht="13" x14ac:dyDescent="0.2">
      <c r="B49" s="372"/>
      <c r="AN49" s="366" t="s">
        <v>571</v>
      </c>
    </row>
    <row r="50" spans="1:109" ht="13" x14ac:dyDescent="0.2">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523</v>
      </c>
      <c r="BQ50" s="1258"/>
      <c r="BR50" s="1258"/>
      <c r="BS50" s="1258"/>
      <c r="BT50" s="1258"/>
      <c r="BU50" s="1258"/>
      <c r="BV50" s="1258"/>
      <c r="BW50" s="1258"/>
      <c r="BX50" s="1258" t="s">
        <v>524</v>
      </c>
      <c r="BY50" s="1258"/>
      <c r="BZ50" s="1258"/>
      <c r="CA50" s="1258"/>
      <c r="CB50" s="1258"/>
      <c r="CC50" s="1258"/>
      <c r="CD50" s="1258"/>
      <c r="CE50" s="1258"/>
      <c r="CF50" s="1258" t="s">
        <v>525</v>
      </c>
      <c r="CG50" s="1258"/>
      <c r="CH50" s="1258"/>
      <c r="CI50" s="1258"/>
      <c r="CJ50" s="1258"/>
      <c r="CK50" s="1258"/>
      <c r="CL50" s="1258"/>
      <c r="CM50" s="1258"/>
      <c r="CN50" s="1258" t="s">
        <v>526</v>
      </c>
      <c r="CO50" s="1258"/>
      <c r="CP50" s="1258"/>
      <c r="CQ50" s="1258"/>
      <c r="CR50" s="1258"/>
      <c r="CS50" s="1258"/>
      <c r="CT50" s="1258"/>
      <c r="CU50" s="1258"/>
      <c r="CV50" s="1258" t="s">
        <v>527</v>
      </c>
      <c r="CW50" s="1258"/>
      <c r="CX50" s="1258"/>
      <c r="CY50" s="1258"/>
      <c r="CZ50" s="1258"/>
      <c r="DA50" s="1258"/>
      <c r="DB50" s="1258"/>
      <c r="DC50" s="1258"/>
    </row>
    <row r="51" spans="1:109" ht="13.5" customHeight="1" x14ac:dyDescent="0.2">
      <c r="B51" s="372"/>
      <c r="G51" s="1261"/>
      <c r="H51" s="1261"/>
      <c r="I51" s="1274"/>
      <c r="J51" s="1274"/>
      <c r="K51" s="1260"/>
      <c r="L51" s="1260"/>
      <c r="M51" s="1260"/>
      <c r="N51" s="1260"/>
      <c r="AM51" s="381"/>
      <c r="AN51" s="1256" t="s">
        <v>572</v>
      </c>
      <c r="AO51" s="1256"/>
      <c r="AP51" s="1256"/>
      <c r="AQ51" s="1256"/>
      <c r="AR51" s="1256"/>
      <c r="AS51" s="1256"/>
      <c r="AT51" s="1256"/>
      <c r="AU51" s="1256"/>
      <c r="AV51" s="1256"/>
      <c r="AW51" s="1256"/>
      <c r="AX51" s="1256"/>
      <c r="AY51" s="1256"/>
      <c r="AZ51" s="1256"/>
      <c r="BA51" s="1256"/>
      <c r="BB51" s="1256" t="s">
        <v>573</v>
      </c>
      <c r="BC51" s="1256"/>
      <c r="BD51" s="1256"/>
      <c r="BE51" s="1256"/>
      <c r="BF51" s="1256"/>
      <c r="BG51" s="1256"/>
      <c r="BH51" s="1256"/>
      <c r="BI51" s="1256"/>
      <c r="BJ51" s="1256"/>
      <c r="BK51" s="1256"/>
      <c r="BL51" s="1256"/>
      <c r="BM51" s="1256"/>
      <c r="BN51" s="1256"/>
      <c r="BO51" s="1256"/>
      <c r="BP51" s="1253">
        <v>3.7</v>
      </c>
      <c r="BQ51" s="1253"/>
      <c r="BR51" s="1253"/>
      <c r="BS51" s="1253"/>
      <c r="BT51" s="1253"/>
      <c r="BU51" s="1253"/>
      <c r="BV51" s="1253"/>
      <c r="BW51" s="1253"/>
      <c r="BX51" s="1253">
        <v>15.5</v>
      </c>
      <c r="BY51" s="1253"/>
      <c r="BZ51" s="1253"/>
      <c r="CA51" s="1253"/>
      <c r="CB51" s="1253"/>
      <c r="CC51" s="1253"/>
      <c r="CD51" s="1253"/>
      <c r="CE51" s="1253"/>
      <c r="CF51" s="1253">
        <v>18.3</v>
      </c>
      <c r="CG51" s="1253"/>
      <c r="CH51" s="1253"/>
      <c r="CI51" s="1253"/>
      <c r="CJ51" s="1253"/>
      <c r="CK51" s="1253"/>
      <c r="CL51" s="1253"/>
      <c r="CM51" s="1253"/>
      <c r="CN51" s="1253">
        <v>29.3</v>
      </c>
      <c r="CO51" s="1253"/>
      <c r="CP51" s="1253"/>
      <c r="CQ51" s="1253"/>
      <c r="CR51" s="1253"/>
      <c r="CS51" s="1253"/>
      <c r="CT51" s="1253"/>
      <c r="CU51" s="1253"/>
      <c r="CV51" s="1253">
        <v>32.6</v>
      </c>
      <c r="CW51" s="1253"/>
      <c r="CX51" s="1253"/>
      <c r="CY51" s="1253"/>
      <c r="CZ51" s="1253"/>
      <c r="DA51" s="1253"/>
      <c r="DB51" s="1253"/>
      <c r="DC51" s="1253"/>
    </row>
    <row r="52" spans="1:109" ht="13" x14ac:dyDescent="0.2">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ht="13" x14ac:dyDescent="0.2">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574</v>
      </c>
      <c r="BC53" s="1256"/>
      <c r="BD53" s="1256"/>
      <c r="BE53" s="1256"/>
      <c r="BF53" s="1256"/>
      <c r="BG53" s="1256"/>
      <c r="BH53" s="1256"/>
      <c r="BI53" s="1256"/>
      <c r="BJ53" s="1256"/>
      <c r="BK53" s="1256"/>
      <c r="BL53" s="1256"/>
      <c r="BM53" s="1256"/>
      <c r="BN53" s="1256"/>
      <c r="BO53" s="1256"/>
      <c r="BP53" s="1253">
        <v>60.8</v>
      </c>
      <c r="BQ53" s="1253"/>
      <c r="BR53" s="1253"/>
      <c r="BS53" s="1253"/>
      <c r="BT53" s="1253"/>
      <c r="BU53" s="1253"/>
      <c r="BV53" s="1253"/>
      <c r="BW53" s="1253"/>
      <c r="BX53" s="1253">
        <v>62.1</v>
      </c>
      <c r="BY53" s="1253"/>
      <c r="BZ53" s="1253"/>
      <c r="CA53" s="1253"/>
      <c r="CB53" s="1253"/>
      <c r="CC53" s="1253"/>
      <c r="CD53" s="1253"/>
      <c r="CE53" s="1253"/>
      <c r="CF53" s="1253">
        <v>64.2</v>
      </c>
      <c r="CG53" s="1253"/>
      <c r="CH53" s="1253"/>
      <c r="CI53" s="1253"/>
      <c r="CJ53" s="1253"/>
      <c r="CK53" s="1253"/>
      <c r="CL53" s="1253"/>
      <c r="CM53" s="1253"/>
      <c r="CN53" s="1253">
        <v>62.1</v>
      </c>
      <c r="CO53" s="1253"/>
      <c r="CP53" s="1253"/>
      <c r="CQ53" s="1253"/>
      <c r="CR53" s="1253"/>
      <c r="CS53" s="1253"/>
      <c r="CT53" s="1253"/>
      <c r="CU53" s="1253"/>
      <c r="CV53" s="1253">
        <v>63.8</v>
      </c>
      <c r="CW53" s="1253"/>
      <c r="CX53" s="1253"/>
      <c r="CY53" s="1253"/>
      <c r="CZ53" s="1253"/>
      <c r="DA53" s="1253"/>
      <c r="DB53" s="1253"/>
      <c r="DC53" s="1253"/>
    </row>
    <row r="54" spans="1:109" ht="13" x14ac:dyDescent="0.2">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ht="13" x14ac:dyDescent="0.2">
      <c r="A55" s="380"/>
      <c r="B55" s="372"/>
      <c r="G55" s="1259"/>
      <c r="H55" s="1259"/>
      <c r="I55" s="1259"/>
      <c r="J55" s="1259"/>
      <c r="K55" s="1260"/>
      <c r="L55" s="1260"/>
      <c r="M55" s="1260"/>
      <c r="N55" s="1260"/>
      <c r="AN55" s="1258" t="s">
        <v>575</v>
      </c>
      <c r="AO55" s="1258"/>
      <c r="AP55" s="1258"/>
      <c r="AQ55" s="1258"/>
      <c r="AR55" s="1258"/>
      <c r="AS55" s="1258"/>
      <c r="AT55" s="1258"/>
      <c r="AU55" s="1258"/>
      <c r="AV55" s="1258"/>
      <c r="AW55" s="1258"/>
      <c r="AX55" s="1258"/>
      <c r="AY55" s="1258"/>
      <c r="AZ55" s="1258"/>
      <c r="BA55" s="1258"/>
      <c r="BB55" s="1256" t="s">
        <v>573</v>
      </c>
      <c r="BC55" s="1256"/>
      <c r="BD55" s="1256"/>
      <c r="BE55" s="1256"/>
      <c r="BF55" s="1256"/>
      <c r="BG55" s="1256"/>
      <c r="BH55" s="1256"/>
      <c r="BI55" s="1256"/>
      <c r="BJ55" s="1256"/>
      <c r="BK55" s="1256"/>
      <c r="BL55" s="1256"/>
      <c r="BM55" s="1256"/>
      <c r="BN55" s="1256"/>
      <c r="BO55" s="1256"/>
      <c r="BP55" s="1253">
        <v>10.4</v>
      </c>
      <c r="BQ55" s="1253"/>
      <c r="BR55" s="1253"/>
      <c r="BS55" s="1253"/>
      <c r="BT55" s="1253"/>
      <c r="BU55" s="1253"/>
      <c r="BV55" s="1253"/>
      <c r="BW55" s="1253"/>
      <c r="BX55" s="1253">
        <v>10.9</v>
      </c>
      <c r="BY55" s="1253"/>
      <c r="BZ55" s="1253"/>
      <c r="CA55" s="1253"/>
      <c r="CB55" s="1253"/>
      <c r="CC55" s="1253"/>
      <c r="CD55" s="1253"/>
      <c r="CE55" s="1253"/>
      <c r="CF55" s="1253">
        <v>6.5</v>
      </c>
      <c r="CG55" s="1253"/>
      <c r="CH55" s="1253"/>
      <c r="CI55" s="1253"/>
      <c r="CJ55" s="1253"/>
      <c r="CK55" s="1253"/>
      <c r="CL55" s="1253"/>
      <c r="CM55" s="1253"/>
      <c r="CN55" s="1253">
        <v>0</v>
      </c>
      <c r="CO55" s="1253"/>
      <c r="CP55" s="1253"/>
      <c r="CQ55" s="1253"/>
      <c r="CR55" s="1253"/>
      <c r="CS55" s="1253"/>
      <c r="CT55" s="1253"/>
      <c r="CU55" s="1253"/>
      <c r="CV55" s="1253">
        <v>0</v>
      </c>
      <c r="CW55" s="1253"/>
      <c r="CX55" s="1253"/>
      <c r="CY55" s="1253"/>
      <c r="CZ55" s="1253"/>
      <c r="DA55" s="1253"/>
      <c r="DB55" s="1253"/>
      <c r="DC55" s="1253"/>
    </row>
    <row r="56" spans="1:109" ht="13" x14ac:dyDescent="0.2">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ht="13" x14ac:dyDescent="0.2">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574</v>
      </c>
      <c r="BC57" s="1256"/>
      <c r="BD57" s="1256"/>
      <c r="BE57" s="1256"/>
      <c r="BF57" s="1256"/>
      <c r="BG57" s="1256"/>
      <c r="BH57" s="1256"/>
      <c r="BI57" s="1256"/>
      <c r="BJ57" s="1256"/>
      <c r="BK57" s="1256"/>
      <c r="BL57" s="1256"/>
      <c r="BM57" s="1256"/>
      <c r="BN57" s="1256"/>
      <c r="BO57" s="1256"/>
      <c r="BP57" s="1253">
        <v>61.3</v>
      </c>
      <c r="BQ57" s="1253"/>
      <c r="BR57" s="1253"/>
      <c r="BS57" s="1253"/>
      <c r="BT57" s="1253"/>
      <c r="BU57" s="1253"/>
      <c r="BV57" s="1253"/>
      <c r="BW57" s="1253"/>
      <c r="BX57" s="1253">
        <v>62.2</v>
      </c>
      <c r="BY57" s="1253"/>
      <c r="BZ57" s="1253"/>
      <c r="CA57" s="1253"/>
      <c r="CB57" s="1253"/>
      <c r="CC57" s="1253"/>
      <c r="CD57" s="1253"/>
      <c r="CE57" s="1253"/>
      <c r="CF57" s="1253">
        <v>63.6</v>
      </c>
      <c r="CG57" s="1253"/>
      <c r="CH57" s="1253"/>
      <c r="CI57" s="1253"/>
      <c r="CJ57" s="1253"/>
      <c r="CK57" s="1253"/>
      <c r="CL57" s="1253"/>
      <c r="CM57" s="1253"/>
      <c r="CN57" s="1253">
        <v>64.7</v>
      </c>
      <c r="CO57" s="1253"/>
      <c r="CP57" s="1253"/>
      <c r="CQ57" s="1253"/>
      <c r="CR57" s="1253"/>
      <c r="CS57" s="1253"/>
      <c r="CT57" s="1253"/>
      <c r="CU57" s="1253"/>
      <c r="CV57" s="1253">
        <v>66.3</v>
      </c>
      <c r="CW57" s="1253"/>
      <c r="CX57" s="1253"/>
      <c r="CY57" s="1253"/>
      <c r="CZ57" s="1253"/>
      <c r="DA57" s="1253"/>
      <c r="DB57" s="1253"/>
      <c r="DC57" s="1253"/>
      <c r="DD57" s="385"/>
      <c r="DE57" s="384"/>
    </row>
    <row r="58" spans="1:109" s="380" customFormat="1" ht="13" x14ac:dyDescent="0.2">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ht="13" x14ac:dyDescent="0.2">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ht="13" x14ac:dyDescent="0.2">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ht="13" x14ac:dyDescent="0.2">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ht="13" x14ac:dyDescent="0.2">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6.5" x14ac:dyDescent="0.2">
      <c r="B63" s="391" t="s">
        <v>576</v>
      </c>
    </row>
    <row r="64" spans="1:109" ht="13" x14ac:dyDescent="0.2">
      <c r="B64" s="372"/>
      <c r="G64" s="379"/>
      <c r="I64" s="392"/>
      <c r="J64" s="392"/>
      <c r="K64" s="392"/>
      <c r="L64" s="392"/>
      <c r="M64" s="392"/>
      <c r="N64" s="393"/>
      <c r="AM64" s="379"/>
      <c r="AN64" s="379" t="s">
        <v>569</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ht="13" x14ac:dyDescent="0.2">
      <c r="B65" s="372"/>
      <c r="AN65" s="1265" t="s">
        <v>578</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ht="13" x14ac:dyDescent="0.2">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ht="13" x14ac:dyDescent="0.2">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ht="13" x14ac:dyDescent="0.2">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ht="13" x14ac:dyDescent="0.2">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ht="13" x14ac:dyDescent="0.2">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ht="13" x14ac:dyDescent="0.2">
      <c r="B71" s="372"/>
      <c r="G71" s="397"/>
      <c r="I71" s="398"/>
      <c r="J71" s="395"/>
      <c r="K71" s="395"/>
      <c r="L71" s="396"/>
      <c r="M71" s="395"/>
      <c r="N71" s="396"/>
      <c r="AM71" s="397"/>
      <c r="AN71" s="366" t="s">
        <v>571</v>
      </c>
    </row>
    <row r="72" spans="2:107" ht="13" x14ac:dyDescent="0.2">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523</v>
      </c>
      <c r="BQ72" s="1258"/>
      <c r="BR72" s="1258"/>
      <c r="BS72" s="1258"/>
      <c r="BT72" s="1258"/>
      <c r="BU72" s="1258"/>
      <c r="BV72" s="1258"/>
      <c r="BW72" s="1258"/>
      <c r="BX72" s="1258" t="s">
        <v>524</v>
      </c>
      <c r="BY72" s="1258"/>
      <c r="BZ72" s="1258"/>
      <c r="CA72" s="1258"/>
      <c r="CB72" s="1258"/>
      <c r="CC72" s="1258"/>
      <c r="CD72" s="1258"/>
      <c r="CE72" s="1258"/>
      <c r="CF72" s="1258" t="s">
        <v>525</v>
      </c>
      <c r="CG72" s="1258"/>
      <c r="CH72" s="1258"/>
      <c r="CI72" s="1258"/>
      <c r="CJ72" s="1258"/>
      <c r="CK72" s="1258"/>
      <c r="CL72" s="1258"/>
      <c r="CM72" s="1258"/>
      <c r="CN72" s="1258" t="s">
        <v>526</v>
      </c>
      <c r="CO72" s="1258"/>
      <c r="CP72" s="1258"/>
      <c r="CQ72" s="1258"/>
      <c r="CR72" s="1258"/>
      <c r="CS72" s="1258"/>
      <c r="CT72" s="1258"/>
      <c r="CU72" s="1258"/>
      <c r="CV72" s="1258" t="s">
        <v>527</v>
      </c>
      <c r="CW72" s="1258"/>
      <c r="CX72" s="1258"/>
      <c r="CY72" s="1258"/>
      <c r="CZ72" s="1258"/>
      <c r="DA72" s="1258"/>
      <c r="DB72" s="1258"/>
      <c r="DC72" s="1258"/>
    </row>
    <row r="73" spans="2:107" ht="13" x14ac:dyDescent="0.2">
      <c r="B73" s="372"/>
      <c r="G73" s="1261"/>
      <c r="H73" s="1261"/>
      <c r="I73" s="1261"/>
      <c r="J73" s="1261"/>
      <c r="K73" s="1257"/>
      <c r="L73" s="1257"/>
      <c r="M73" s="1257"/>
      <c r="N73" s="1257"/>
      <c r="AM73" s="381"/>
      <c r="AN73" s="1256" t="s">
        <v>572</v>
      </c>
      <c r="AO73" s="1256"/>
      <c r="AP73" s="1256"/>
      <c r="AQ73" s="1256"/>
      <c r="AR73" s="1256"/>
      <c r="AS73" s="1256"/>
      <c r="AT73" s="1256"/>
      <c r="AU73" s="1256"/>
      <c r="AV73" s="1256"/>
      <c r="AW73" s="1256"/>
      <c r="AX73" s="1256"/>
      <c r="AY73" s="1256"/>
      <c r="AZ73" s="1256"/>
      <c r="BA73" s="1256"/>
      <c r="BB73" s="1256" t="s">
        <v>573</v>
      </c>
      <c r="BC73" s="1256"/>
      <c r="BD73" s="1256"/>
      <c r="BE73" s="1256"/>
      <c r="BF73" s="1256"/>
      <c r="BG73" s="1256"/>
      <c r="BH73" s="1256"/>
      <c r="BI73" s="1256"/>
      <c r="BJ73" s="1256"/>
      <c r="BK73" s="1256"/>
      <c r="BL73" s="1256"/>
      <c r="BM73" s="1256"/>
      <c r="BN73" s="1256"/>
      <c r="BO73" s="1256"/>
      <c r="BP73" s="1253">
        <v>3.7</v>
      </c>
      <c r="BQ73" s="1253"/>
      <c r="BR73" s="1253"/>
      <c r="BS73" s="1253"/>
      <c r="BT73" s="1253"/>
      <c r="BU73" s="1253"/>
      <c r="BV73" s="1253"/>
      <c r="BW73" s="1253"/>
      <c r="BX73" s="1253">
        <v>15.5</v>
      </c>
      <c r="BY73" s="1253"/>
      <c r="BZ73" s="1253"/>
      <c r="CA73" s="1253"/>
      <c r="CB73" s="1253"/>
      <c r="CC73" s="1253"/>
      <c r="CD73" s="1253"/>
      <c r="CE73" s="1253"/>
      <c r="CF73" s="1253">
        <v>18.3</v>
      </c>
      <c r="CG73" s="1253"/>
      <c r="CH73" s="1253"/>
      <c r="CI73" s="1253"/>
      <c r="CJ73" s="1253"/>
      <c r="CK73" s="1253"/>
      <c r="CL73" s="1253"/>
      <c r="CM73" s="1253"/>
      <c r="CN73" s="1253">
        <v>29.3</v>
      </c>
      <c r="CO73" s="1253"/>
      <c r="CP73" s="1253"/>
      <c r="CQ73" s="1253"/>
      <c r="CR73" s="1253"/>
      <c r="CS73" s="1253"/>
      <c r="CT73" s="1253"/>
      <c r="CU73" s="1253"/>
      <c r="CV73" s="1253">
        <v>32.6</v>
      </c>
      <c r="CW73" s="1253"/>
      <c r="CX73" s="1253"/>
      <c r="CY73" s="1253"/>
      <c r="CZ73" s="1253"/>
      <c r="DA73" s="1253"/>
      <c r="DB73" s="1253"/>
      <c r="DC73" s="1253"/>
    </row>
    <row r="74" spans="2:107" ht="13" x14ac:dyDescent="0.2">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ht="13" x14ac:dyDescent="0.2">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577</v>
      </c>
      <c r="BC75" s="1256"/>
      <c r="BD75" s="1256"/>
      <c r="BE75" s="1256"/>
      <c r="BF75" s="1256"/>
      <c r="BG75" s="1256"/>
      <c r="BH75" s="1256"/>
      <c r="BI75" s="1256"/>
      <c r="BJ75" s="1256"/>
      <c r="BK75" s="1256"/>
      <c r="BL75" s="1256"/>
      <c r="BM75" s="1256"/>
      <c r="BN75" s="1256"/>
      <c r="BO75" s="1256"/>
      <c r="BP75" s="1253">
        <v>5.3</v>
      </c>
      <c r="BQ75" s="1253"/>
      <c r="BR75" s="1253"/>
      <c r="BS75" s="1253"/>
      <c r="BT75" s="1253"/>
      <c r="BU75" s="1253"/>
      <c r="BV75" s="1253"/>
      <c r="BW75" s="1253"/>
      <c r="BX75" s="1253">
        <v>4.4000000000000004</v>
      </c>
      <c r="BY75" s="1253"/>
      <c r="BZ75" s="1253"/>
      <c r="CA75" s="1253"/>
      <c r="CB75" s="1253"/>
      <c r="CC75" s="1253"/>
      <c r="CD75" s="1253"/>
      <c r="CE75" s="1253"/>
      <c r="CF75" s="1253">
        <v>3.8</v>
      </c>
      <c r="CG75" s="1253"/>
      <c r="CH75" s="1253"/>
      <c r="CI75" s="1253"/>
      <c r="CJ75" s="1253"/>
      <c r="CK75" s="1253"/>
      <c r="CL75" s="1253"/>
      <c r="CM75" s="1253"/>
      <c r="CN75" s="1253">
        <v>4.5</v>
      </c>
      <c r="CO75" s="1253"/>
      <c r="CP75" s="1253"/>
      <c r="CQ75" s="1253"/>
      <c r="CR75" s="1253"/>
      <c r="CS75" s="1253"/>
      <c r="CT75" s="1253"/>
      <c r="CU75" s="1253"/>
      <c r="CV75" s="1253">
        <v>5.4</v>
      </c>
      <c r="CW75" s="1253"/>
      <c r="CX75" s="1253"/>
      <c r="CY75" s="1253"/>
      <c r="CZ75" s="1253"/>
      <c r="DA75" s="1253"/>
      <c r="DB75" s="1253"/>
      <c r="DC75" s="1253"/>
    </row>
    <row r="76" spans="2:107" ht="13" x14ac:dyDescent="0.2">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ht="13" x14ac:dyDescent="0.2">
      <c r="B77" s="372"/>
      <c r="G77" s="1259"/>
      <c r="H77" s="1259"/>
      <c r="I77" s="1259"/>
      <c r="J77" s="1259"/>
      <c r="K77" s="1257"/>
      <c r="L77" s="1257"/>
      <c r="M77" s="1257"/>
      <c r="N77" s="1257"/>
      <c r="AN77" s="1258" t="s">
        <v>575</v>
      </c>
      <c r="AO77" s="1258"/>
      <c r="AP77" s="1258"/>
      <c r="AQ77" s="1258"/>
      <c r="AR77" s="1258"/>
      <c r="AS77" s="1258"/>
      <c r="AT77" s="1258"/>
      <c r="AU77" s="1258"/>
      <c r="AV77" s="1258"/>
      <c r="AW77" s="1258"/>
      <c r="AX77" s="1258"/>
      <c r="AY77" s="1258"/>
      <c r="AZ77" s="1258"/>
      <c r="BA77" s="1258"/>
      <c r="BB77" s="1256" t="s">
        <v>573</v>
      </c>
      <c r="BC77" s="1256"/>
      <c r="BD77" s="1256"/>
      <c r="BE77" s="1256"/>
      <c r="BF77" s="1256"/>
      <c r="BG77" s="1256"/>
      <c r="BH77" s="1256"/>
      <c r="BI77" s="1256"/>
      <c r="BJ77" s="1256"/>
      <c r="BK77" s="1256"/>
      <c r="BL77" s="1256"/>
      <c r="BM77" s="1256"/>
      <c r="BN77" s="1256"/>
      <c r="BO77" s="1256"/>
      <c r="BP77" s="1253">
        <v>10.4</v>
      </c>
      <c r="BQ77" s="1253"/>
      <c r="BR77" s="1253"/>
      <c r="BS77" s="1253"/>
      <c r="BT77" s="1253"/>
      <c r="BU77" s="1253"/>
      <c r="BV77" s="1253"/>
      <c r="BW77" s="1253"/>
      <c r="BX77" s="1253">
        <v>10.9</v>
      </c>
      <c r="BY77" s="1253"/>
      <c r="BZ77" s="1253"/>
      <c r="CA77" s="1253"/>
      <c r="CB77" s="1253"/>
      <c r="CC77" s="1253"/>
      <c r="CD77" s="1253"/>
      <c r="CE77" s="1253"/>
      <c r="CF77" s="1253">
        <v>6.5</v>
      </c>
      <c r="CG77" s="1253"/>
      <c r="CH77" s="1253"/>
      <c r="CI77" s="1253"/>
      <c r="CJ77" s="1253"/>
      <c r="CK77" s="1253"/>
      <c r="CL77" s="1253"/>
      <c r="CM77" s="1253"/>
      <c r="CN77" s="1253">
        <v>0</v>
      </c>
      <c r="CO77" s="1253"/>
      <c r="CP77" s="1253"/>
      <c r="CQ77" s="1253"/>
      <c r="CR77" s="1253"/>
      <c r="CS77" s="1253"/>
      <c r="CT77" s="1253"/>
      <c r="CU77" s="1253"/>
      <c r="CV77" s="1253">
        <v>0</v>
      </c>
      <c r="CW77" s="1253"/>
      <c r="CX77" s="1253"/>
      <c r="CY77" s="1253"/>
      <c r="CZ77" s="1253"/>
      <c r="DA77" s="1253"/>
      <c r="DB77" s="1253"/>
      <c r="DC77" s="1253"/>
    </row>
    <row r="78" spans="2:107" ht="13" x14ac:dyDescent="0.2">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ht="13" x14ac:dyDescent="0.2">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577</v>
      </c>
      <c r="BC79" s="1256"/>
      <c r="BD79" s="1256"/>
      <c r="BE79" s="1256"/>
      <c r="BF79" s="1256"/>
      <c r="BG79" s="1256"/>
      <c r="BH79" s="1256"/>
      <c r="BI79" s="1256"/>
      <c r="BJ79" s="1256"/>
      <c r="BK79" s="1256"/>
      <c r="BL79" s="1256"/>
      <c r="BM79" s="1256"/>
      <c r="BN79" s="1256"/>
      <c r="BO79" s="1256"/>
      <c r="BP79" s="1253">
        <v>6.6</v>
      </c>
      <c r="BQ79" s="1253"/>
      <c r="BR79" s="1253"/>
      <c r="BS79" s="1253"/>
      <c r="BT79" s="1253"/>
      <c r="BU79" s="1253"/>
      <c r="BV79" s="1253"/>
      <c r="BW79" s="1253"/>
      <c r="BX79" s="1253">
        <v>5.9</v>
      </c>
      <c r="BY79" s="1253"/>
      <c r="BZ79" s="1253"/>
      <c r="CA79" s="1253"/>
      <c r="CB79" s="1253"/>
      <c r="CC79" s="1253"/>
      <c r="CD79" s="1253"/>
      <c r="CE79" s="1253"/>
      <c r="CF79" s="1253">
        <v>5.9</v>
      </c>
      <c r="CG79" s="1253"/>
      <c r="CH79" s="1253"/>
      <c r="CI79" s="1253"/>
      <c r="CJ79" s="1253"/>
      <c r="CK79" s="1253"/>
      <c r="CL79" s="1253"/>
      <c r="CM79" s="1253"/>
      <c r="CN79" s="1253">
        <v>6.1</v>
      </c>
      <c r="CO79" s="1253"/>
      <c r="CP79" s="1253"/>
      <c r="CQ79" s="1253"/>
      <c r="CR79" s="1253"/>
      <c r="CS79" s="1253"/>
      <c r="CT79" s="1253"/>
      <c r="CU79" s="1253"/>
      <c r="CV79" s="1253">
        <v>6.5</v>
      </c>
      <c r="CW79" s="1253"/>
      <c r="CX79" s="1253"/>
      <c r="CY79" s="1253"/>
      <c r="CZ79" s="1253"/>
      <c r="DA79" s="1253"/>
      <c r="DB79" s="1253"/>
      <c r="DC79" s="1253"/>
    </row>
    <row r="80" spans="2:107" ht="13" x14ac:dyDescent="0.2">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ht="13" x14ac:dyDescent="0.2">
      <c r="B81" s="372"/>
    </row>
    <row r="82" spans="2:109" ht="16.5" x14ac:dyDescent="0.2">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ht="13" x14ac:dyDescent="0.2">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ht="13" x14ac:dyDescent="0.2">
      <c r="DD84" s="366"/>
      <c r="DE84" s="366"/>
    </row>
    <row r="85" spans="2:109" ht="13" x14ac:dyDescent="0.2">
      <c r="DD85" s="366"/>
      <c r="DE85" s="366"/>
    </row>
  </sheetData>
  <sheetProtection algorithmName="SHA-512" hashValue="gqfI+8HudwMKauNmJnlC80DqlWrdXb5V8C1r4wg/Z8tSWFGB4byJnw0sx8EvbiU2/DzNGGBm4YyunSybOG1lxw==" saltValue="QhYUhVtXSJRiuyc5N47he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53A43-B99B-4FF3-BD35-AD1F14259A93}">
  <sheetPr>
    <pageSetUpPr fitToPage="1"/>
  </sheetPr>
  <dimension ref="A1:DR125"/>
  <sheetViews>
    <sheetView showGridLines="0" topLeftCell="F97" zoomScale="70" zoomScaleNormal="70" zoomScaleSheetLayoutView="70" workbookViewId="0">
      <selection activeCell="AN70" sqref="AN70"/>
    </sheetView>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 x14ac:dyDescent="0.2">
      <c r="S2" s="259"/>
      <c r="AH2" s="259"/>
    </row>
    <row r="3" spans="1: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 x14ac:dyDescent="0.2"/>
    <row r="5" spans="1:34" ht="13" x14ac:dyDescent="0.2"/>
    <row r="6" spans="1:34" ht="13" x14ac:dyDescent="0.2"/>
    <row r="7" spans="1:34" ht="13" x14ac:dyDescent="0.2"/>
    <row r="8" spans="1:34" ht="13" x14ac:dyDescent="0.2"/>
    <row r="9" spans="1:34" ht="13" x14ac:dyDescent="0.2">
      <c r="AH9" s="259"/>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473</v>
      </c>
    </row>
  </sheetData>
  <sheetProtection algorithmName="SHA-512" hashValue="N4yDHNrL9zQ9HDa10kgQQarIvSvDURKB3KW1ACSIA3s5iVdoyZmvfHV4vTdQ32BBazckm2XRsHNtl53ikZQSAA==" saltValue="cXR1pDm/LFNlWOWEVTIDT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58DD5-8ECF-4075-834D-4A7BB69B45C0}">
  <sheetPr>
    <pageSetUpPr fitToPage="1"/>
  </sheetPr>
  <dimension ref="A1:DR125"/>
  <sheetViews>
    <sheetView showGridLines="0" topLeftCell="A80" zoomScale="55" zoomScaleNormal="55" zoomScaleSheetLayoutView="55" workbookViewId="0">
      <selection activeCell="AN70" sqref="AN70"/>
    </sheetView>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 x14ac:dyDescent="0.2">
      <c r="S2" s="259"/>
      <c r="AH2" s="259"/>
    </row>
    <row r="3" spans="2: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 x14ac:dyDescent="0.2"/>
    <row r="5" spans="2:34" ht="13" x14ac:dyDescent="0.2"/>
    <row r="6" spans="2:34" ht="13" x14ac:dyDescent="0.2"/>
    <row r="7" spans="2:34" ht="13" x14ac:dyDescent="0.2"/>
    <row r="8" spans="2:34" ht="13" x14ac:dyDescent="0.2"/>
    <row r="9" spans="2:34" ht="13" x14ac:dyDescent="0.2">
      <c r="AH9" s="259"/>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c r="AG59" s="259"/>
      <c r="AH59" s="259"/>
    </row>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473</v>
      </c>
    </row>
  </sheetData>
  <sheetProtection algorithmName="SHA-512" hashValue="3B5w5BEJY8sj0haYdlFJkdmN3hm9W6gPHNAeBDy28rOzuJ0skO2XIHy06I7oiknitKWu6N3Llh2Oam27vP9pRQ==" saltValue="+I0Xi6Zb56AovmUmp+W8t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4" customWidth="1"/>
    <col min="2" max="8" width="13.36328125" style="144" customWidth="1"/>
    <col min="9" max="16384" width="11.08984375" style="144"/>
  </cols>
  <sheetData>
    <row r="1" spans="1:8" x14ac:dyDescent="0.2">
      <c r="A1" s="138"/>
      <c r="B1" s="139"/>
      <c r="C1" s="140"/>
      <c r="D1" s="141"/>
      <c r="E1" s="142"/>
      <c r="F1" s="142"/>
      <c r="G1" s="142"/>
      <c r="H1" s="143"/>
    </row>
    <row r="2" spans="1:8" x14ac:dyDescent="0.2">
      <c r="A2" s="145"/>
      <c r="B2" s="146"/>
      <c r="C2" s="147"/>
      <c r="D2" s="148" t="s">
        <v>50</v>
      </c>
      <c r="E2" s="149"/>
      <c r="F2" s="150" t="s">
        <v>522</v>
      </c>
      <c r="G2" s="151"/>
      <c r="H2" s="152"/>
    </row>
    <row r="3" spans="1:8" x14ac:dyDescent="0.2">
      <c r="A3" s="148" t="s">
        <v>515</v>
      </c>
      <c r="B3" s="153"/>
      <c r="C3" s="154"/>
      <c r="D3" s="155">
        <v>38209</v>
      </c>
      <c r="E3" s="156"/>
      <c r="F3" s="157">
        <v>59119</v>
      </c>
      <c r="G3" s="158"/>
      <c r="H3" s="159"/>
    </row>
    <row r="4" spans="1:8" x14ac:dyDescent="0.2">
      <c r="A4" s="160"/>
      <c r="B4" s="161"/>
      <c r="C4" s="162"/>
      <c r="D4" s="163">
        <v>22878</v>
      </c>
      <c r="E4" s="164"/>
      <c r="F4" s="165">
        <v>29900</v>
      </c>
      <c r="G4" s="166"/>
      <c r="H4" s="167"/>
    </row>
    <row r="5" spans="1:8" x14ac:dyDescent="0.2">
      <c r="A5" s="148" t="s">
        <v>517</v>
      </c>
      <c r="B5" s="153"/>
      <c r="C5" s="154"/>
      <c r="D5" s="155">
        <v>70216</v>
      </c>
      <c r="E5" s="156"/>
      <c r="F5" s="157">
        <v>53895</v>
      </c>
      <c r="G5" s="158"/>
      <c r="H5" s="159"/>
    </row>
    <row r="6" spans="1:8" x14ac:dyDescent="0.2">
      <c r="A6" s="160"/>
      <c r="B6" s="161"/>
      <c r="C6" s="162"/>
      <c r="D6" s="163">
        <v>42091</v>
      </c>
      <c r="E6" s="164"/>
      <c r="F6" s="165">
        <v>31224</v>
      </c>
      <c r="G6" s="166"/>
      <c r="H6" s="167"/>
    </row>
    <row r="7" spans="1:8" x14ac:dyDescent="0.2">
      <c r="A7" s="148" t="s">
        <v>518</v>
      </c>
      <c r="B7" s="153"/>
      <c r="C7" s="154"/>
      <c r="D7" s="155">
        <v>69482</v>
      </c>
      <c r="E7" s="156"/>
      <c r="F7" s="157">
        <v>56181</v>
      </c>
      <c r="G7" s="158"/>
      <c r="H7" s="159"/>
    </row>
    <row r="8" spans="1:8" x14ac:dyDescent="0.2">
      <c r="A8" s="160"/>
      <c r="B8" s="161"/>
      <c r="C8" s="162"/>
      <c r="D8" s="163">
        <v>34966</v>
      </c>
      <c r="E8" s="164"/>
      <c r="F8" s="165">
        <v>32039</v>
      </c>
      <c r="G8" s="166"/>
      <c r="H8" s="167"/>
    </row>
    <row r="9" spans="1:8" x14ac:dyDescent="0.2">
      <c r="A9" s="148" t="s">
        <v>519</v>
      </c>
      <c r="B9" s="153"/>
      <c r="C9" s="154"/>
      <c r="D9" s="155">
        <v>95917</v>
      </c>
      <c r="E9" s="156"/>
      <c r="F9" s="157">
        <v>47730</v>
      </c>
      <c r="G9" s="158"/>
      <c r="H9" s="159"/>
    </row>
    <row r="10" spans="1:8" x14ac:dyDescent="0.2">
      <c r="A10" s="160"/>
      <c r="B10" s="161"/>
      <c r="C10" s="162"/>
      <c r="D10" s="163">
        <v>45841</v>
      </c>
      <c r="E10" s="164"/>
      <c r="F10" s="165">
        <v>26378</v>
      </c>
      <c r="G10" s="166"/>
      <c r="H10" s="167"/>
    </row>
    <row r="11" spans="1:8" x14ac:dyDescent="0.2">
      <c r="A11" s="148" t="s">
        <v>520</v>
      </c>
      <c r="B11" s="153"/>
      <c r="C11" s="154"/>
      <c r="D11" s="155">
        <v>62056</v>
      </c>
      <c r="E11" s="156"/>
      <c r="F11" s="157">
        <v>61921</v>
      </c>
      <c r="G11" s="158"/>
      <c r="H11" s="159"/>
    </row>
    <row r="12" spans="1:8" x14ac:dyDescent="0.2">
      <c r="A12" s="160"/>
      <c r="B12" s="161"/>
      <c r="C12" s="168"/>
      <c r="D12" s="163">
        <v>51021</v>
      </c>
      <c r="E12" s="164"/>
      <c r="F12" s="165">
        <v>34719</v>
      </c>
      <c r="G12" s="166"/>
      <c r="H12" s="167"/>
    </row>
    <row r="13" spans="1:8" x14ac:dyDescent="0.2">
      <c r="A13" s="148"/>
      <c r="B13" s="153"/>
      <c r="C13" s="169"/>
      <c r="D13" s="170">
        <v>67176</v>
      </c>
      <c r="E13" s="171"/>
      <c r="F13" s="172">
        <v>55769</v>
      </c>
      <c r="G13" s="173"/>
      <c r="H13" s="159"/>
    </row>
    <row r="14" spans="1:8" x14ac:dyDescent="0.2">
      <c r="A14" s="160"/>
      <c r="B14" s="161"/>
      <c r="C14" s="162"/>
      <c r="D14" s="163">
        <v>39359</v>
      </c>
      <c r="E14" s="164"/>
      <c r="F14" s="165">
        <v>30852</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3.47</v>
      </c>
      <c r="C19" s="174">
        <f>ROUND(VALUE(SUBSTITUTE(実質収支比率等に係る経年分析!G$48,"▲","-")),2)</f>
        <v>6.26</v>
      </c>
      <c r="D19" s="174">
        <f>ROUND(VALUE(SUBSTITUTE(実質収支比率等に係る経年分析!H$48,"▲","-")),2)</f>
        <v>7.99</v>
      </c>
      <c r="E19" s="174">
        <f>ROUND(VALUE(SUBSTITUTE(実質収支比率等に係る経年分析!I$48,"▲","-")),2)</f>
        <v>7.44</v>
      </c>
      <c r="F19" s="174">
        <f>ROUND(VALUE(SUBSTITUTE(実質収支比率等に係る経年分析!J$48,"▲","-")),2)</f>
        <v>2.2400000000000002</v>
      </c>
    </row>
    <row r="20" spans="1:11" x14ac:dyDescent="0.2">
      <c r="A20" s="174" t="s">
        <v>53</v>
      </c>
      <c r="B20" s="174">
        <f>ROUND(VALUE(SUBSTITUTE(実質収支比率等に係る経年分析!F$47,"▲","-")),2)</f>
        <v>37.93</v>
      </c>
      <c r="C20" s="174">
        <f>ROUND(VALUE(SUBSTITUTE(実質収支比率等に係る経年分析!G$47,"▲","-")),2)</f>
        <v>35.299999999999997</v>
      </c>
      <c r="D20" s="174">
        <f>ROUND(VALUE(SUBSTITUTE(実質収支比率等に係る経年分析!H$47,"▲","-")),2)</f>
        <v>37.979999999999997</v>
      </c>
      <c r="E20" s="174">
        <f>ROUND(VALUE(SUBSTITUTE(実質収支比率等に係る経年分析!I$47,"▲","-")),2)</f>
        <v>37.65</v>
      </c>
      <c r="F20" s="174">
        <f>ROUND(VALUE(SUBSTITUTE(実質収支比率等に係る経年分析!J$47,"▲","-")),2)</f>
        <v>33.630000000000003</v>
      </c>
    </row>
    <row r="21" spans="1:11" x14ac:dyDescent="0.2">
      <c r="A21" s="174" t="s">
        <v>54</v>
      </c>
      <c r="B21" s="174">
        <f>IF(ISNUMBER(VALUE(SUBSTITUTE(実質収支比率等に係る経年分析!F$49,"▲","-"))),ROUND(VALUE(SUBSTITUTE(実質収支比率等に係る経年分析!F$49,"▲","-")),2),NA())</f>
        <v>-3.01</v>
      </c>
      <c r="C21" s="174">
        <f>IF(ISNUMBER(VALUE(SUBSTITUTE(実質収支比率等に係る経年分析!G$49,"▲","-"))),ROUND(VALUE(SUBSTITUTE(実質収支比率等に係る経年分析!G$49,"▲","-")),2),NA())</f>
        <v>1.61</v>
      </c>
      <c r="D21" s="174">
        <f>IF(ISNUMBER(VALUE(SUBSTITUTE(実質収支比率等に係る経年分析!H$49,"▲","-"))),ROUND(VALUE(SUBSTITUTE(実質収支比率等に係る経年分析!H$49,"▲","-")),2),NA())</f>
        <v>6.36</v>
      </c>
      <c r="E21" s="174">
        <f>IF(ISNUMBER(VALUE(SUBSTITUTE(実質収支比率等に係る経年分析!I$49,"▲","-"))),ROUND(VALUE(SUBSTITUTE(実質収支比率等に係る経年分析!I$49,"▲","-")),2),NA())</f>
        <v>-2.37</v>
      </c>
      <c r="F21" s="174">
        <f>IF(ISNUMBER(VALUE(SUBSTITUTE(実質収支比率等に係る経年分析!J$49,"▲","-"))),ROUND(VALUE(SUBSTITUTE(実質収支比率等に係る経年分析!J$49,"▲","-")),2),NA())</f>
        <v>-8.2799999999999994</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str">
        <f>IF(連結実質赤字比率に係る赤字・黒字の構成分析!C$39="",NA(),連結実質赤字比率に係る赤字・黒字の構成分析!C$39)</f>
        <v>土地取得造成事業特別会計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2">
      <c r="A32" s="175" t="str">
        <f>IF(連結実質赤字比率に係る赤字・黒字の構成分析!C$38="",NA(),連結実質赤字比率に係る赤字・黒字の構成分析!C$38)</f>
        <v>後期高齢者医療事業特別会計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0.01</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0.01</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0.01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7.0000000000000007E-2</v>
      </c>
    </row>
    <row r="33" spans="1:16" x14ac:dyDescent="0.2">
      <c r="A33" s="175" t="str">
        <f>IF(連結実質赤字比率に係る赤字・黒字の構成分析!C$37="",NA(),連結実質赤字比率に係る赤字・黒字の構成分析!C$37)</f>
        <v>国民健康保険事業特別会計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0.4</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0.43</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0.4</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0.27</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0.35</v>
      </c>
    </row>
    <row r="34" spans="1:16" x14ac:dyDescent="0.2">
      <c r="A34" s="175" t="str">
        <f>IF(連結実質赤字比率に係る赤字・黒字の構成分析!C$36="",NA(),連結実質赤字比率に係る赤字・黒字の構成分析!C$36)</f>
        <v>介護保険事業特別会計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0.34</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0.24</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0.56000000000000005</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1.05</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1.06</v>
      </c>
    </row>
    <row r="35" spans="1:16" x14ac:dyDescent="0.2">
      <c r="A35" s="175" t="str">
        <f>IF(連結実質赤字比率に係る赤字・黒字の構成分析!C$35="",NA(),連結実質赤字比率に係る赤字・黒字の構成分析!C$35)</f>
        <v>下水道事業会計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0.88</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1.23</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1.1299999999999999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1.21</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3.47</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6.25</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7.99</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7.44</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2.23</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1075</v>
      </c>
      <c r="E42" s="176"/>
      <c r="F42" s="176"/>
      <c r="G42" s="176">
        <f>'実質公債費比率（分子）の構造'!L$52</f>
        <v>1098</v>
      </c>
      <c r="H42" s="176"/>
      <c r="I42" s="176"/>
      <c r="J42" s="176">
        <f>'実質公債費比率（分子）の構造'!M$52</f>
        <v>1124</v>
      </c>
      <c r="K42" s="176"/>
      <c r="L42" s="176"/>
      <c r="M42" s="176">
        <f>'実質公債費比率（分子）の構造'!N$52</f>
        <v>1123</v>
      </c>
      <c r="N42" s="176"/>
      <c r="O42" s="176"/>
      <c r="P42" s="176">
        <f>'実質公債費比率（分子）の構造'!O$52</f>
        <v>1113</v>
      </c>
    </row>
    <row r="43" spans="1:16" x14ac:dyDescent="0.2">
      <c r="A43" s="176" t="s">
        <v>16</v>
      </c>
      <c r="B43" s="176" t="str">
        <f>'実質公債費比率（分子）の構造'!K$51</f>
        <v>-</v>
      </c>
      <c r="C43" s="176"/>
      <c r="D43" s="176"/>
      <c r="E43" s="176">
        <f>'実質公債費比率（分子）の構造'!L$51</f>
        <v>0</v>
      </c>
      <c r="F43" s="176"/>
      <c r="G43" s="176"/>
      <c r="H43" s="176">
        <f>'実質公債費比率（分子）の構造'!M$51</f>
        <v>0</v>
      </c>
      <c r="I43" s="176"/>
      <c r="J43" s="176"/>
      <c r="K43" s="176">
        <f>'実質公債費比率（分子）の構造'!N$51</f>
        <v>0</v>
      </c>
      <c r="L43" s="176"/>
      <c r="M43" s="176"/>
      <c r="N43" s="176">
        <f>'実質公債費比率（分子）の構造'!O$51</f>
        <v>0</v>
      </c>
      <c r="O43" s="176"/>
      <c r="P43" s="176"/>
    </row>
    <row r="44" spans="1:16" x14ac:dyDescent="0.2">
      <c r="A44" s="176" t="s">
        <v>62</v>
      </c>
      <c r="B44" s="176">
        <f>'実質公債費比率（分子）の構造'!K$50</f>
        <v>8</v>
      </c>
      <c r="C44" s="176"/>
      <c r="D44" s="176"/>
      <c r="E44" s="176">
        <f>'実質公債費比率（分子）の構造'!L$50</f>
        <v>8</v>
      </c>
      <c r="F44" s="176"/>
      <c r="G44" s="176"/>
      <c r="H44" s="176">
        <f>'実質公債費比率（分子）の構造'!M$50</f>
        <v>8</v>
      </c>
      <c r="I44" s="176"/>
      <c r="J44" s="176"/>
      <c r="K44" s="176">
        <f>'実質公債費比率（分子）の構造'!N$50</f>
        <v>6</v>
      </c>
      <c r="L44" s="176"/>
      <c r="M44" s="176"/>
      <c r="N44" s="176">
        <f>'実質公債費比率（分子）の構造'!O$50</f>
        <v>5</v>
      </c>
      <c r="O44" s="176"/>
      <c r="P44" s="176"/>
    </row>
    <row r="45" spans="1:16" x14ac:dyDescent="0.2">
      <c r="A45" s="176" t="s">
        <v>63</v>
      </c>
      <c r="B45" s="176">
        <f>'実質公債費比率（分子）の構造'!K$49</f>
        <v>61</v>
      </c>
      <c r="C45" s="176"/>
      <c r="D45" s="176"/>
      <c r="E45" s="176">
        <f>'実質公債費比率（分子）の構造'!L$49</f>
        <v>59</v>
      </c>
      <c r="F45" s="176"/>
      <c r="G45" s="176"/>
      <c r="H45" s="176">
        <f>'実質公債費比率（分子）の構造'!M$49</f>
        <v>59</v>
      </c>
      <c r="I45" s="176"/>
      <c r="J45" s="176"/>
      <c r="K45" s="176">
        <f>'実質公債費比率（分子）の構造'!N$49</f>
        <v>54</v>
      </c>
      <c r="L45" s="176"/>
      <c r="M45" s="176"/>
      <c r="N45" s="176">
        <f>'実質公債費比率（分子）の構造'!O$49</f>
        <v>54</v>
      </c>
      <c r="O45" s="176"/>
      <c r="P45" s="176"/>
    </row>
    <row r="46" spans="1:16" x14ac:dyDescent="0.2">
      <c r="A46" s="176" t="s">
        <v>64</v>
      </c>
      <c r="B46" s="176">
        <f>'実質公債費比率（分子）の構造'!K$48</f>
        <v>349</v>
      </c>
      <c r="C46" s="176"/>
      <c r="D46" s="176"/>
      <c r="E46" s="176">
        <f>'実質公債費比率（分子）の構造'!L$48</f>
        <v>366</v>
      </c>
      <c r="F46" s="176"/>
      <c r="G46" s="176"/>
      <c r="H46" s="176">
        <f>'実質公債費比率（分子）の構造'!M$48</f>
        <v>382</v>
      </c>
      <c r="I46" s="176"/>
      <c r="J46" s="176"/>
      <c r="K46" s="176">
        <f>'実質公債費比率（分子）の構造'!N$48</f>
        <v>369</v>
      </c>
      <c r="L46" s="176"/>
      <c r="M46" s="176"/>
      <c r="N46" s="176">
        <f>'実質公債費比率（分子）の構造'!O$48</f>
        <v>379</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816</v>
      </c>
      <c r="C49" s="176"/>
      <c r="D49" s="176"/>
      <c r="E49" s="176">
        <f>'実質公債費比率（分子）の構造'!L$45</f>
        <v>830</v>
      </c>
      <c r="F49" s="176"/>
      <c r="G49" s="176"/>
      <c r="H49" s="176">
        <f>'実質公債費比率（分子）の構造'!M$45</f>
        <v>923</v>
      </c>
      <c r="I49" s="176"/>
      <c r="J49" s="176"/>
      <c r="K49" s="176">
        <f>'実質公債費比率（分子）の構造'!N$45</f>
        <v>961</v>
      </c>
      <c r="L49" s="176"/>
      <c r="M49" s="176"/>
      <c r="N49" s="176">
        <f>'実質公債費比率（分子）の構造'!O$45</f>
        <v>985</v>
      </c>
      <c r="O49" s="176"/>
      <c r="P49" s="176"/>
    </row>
    <row r="50" spans="1:16" x14ac:dyDescent="0.2">
      <c r="A50" s="176" t="s">
        <v>67</v>
      </c>
      <c r="B50" s="176" t="e">
        <f>NA()</f>
        <v>#N/A</v>
      </c>
      <c r="C50" s="176">
        <f>IF(ISNUMBER('実質公債費比率（分子）の構造'!K$53),'実質公債費比率（分子）の構造'!K$53,NA())</f>
        <v>159</v>
      </c>
      <c r="D50" s="176" t="e">
        <f>NA()</f>
        <v>#N/A</v>
      </c>
      <c r="E50" s="176" t="e">
        <f>NA()</f>
        <v>#N/A</v>
      </c>
      <c r="F50" s="176">
        <f>IF(ISNUMBER('実質公債費比率（分子）の構造'!L$53),'実質公債費比率（分子）の構造'!L$53,NA())</f>
        <v>165</v>
      </c>
      <c r="G50" s="176" t="e">
        <f>NA()</f>
        <v>#N/A</v>
      </c>
      <c r="H50" s="176" t="e">
        <f>NA()</f>
        <v>#N/A</v>
      </c>
      <c r="I50" s="176">
        <f>IF(ISNUMBER('実質公債費比率（分子）の構造'!M$53),'実質公債費比率（分子）の構造'!M$53,NA())</f>
        <v>248</v>
      </c>
      <c r="J50" s="176" t="e">
        <f>NA()</f>
        <v>#N/A</v>
      </c>
      <c r="K50" s="176" t="e">
        <f>NA()</f>
        <v>#N/A</v>
      </c>
      <c r="L50" s="176">
        <f>IF(ISNUMBER('実質公債費比率（分子）の構造'!N$53),'実質公債費比率（分子）の構造'!N$53,NA())</f>
        <v>267</v>
      </c>
      <c r="M50" s="176" t="e">
        <f>NA()</f>
        <v>#N/A</v>
      </c>
      <c r="N50" s="176" t="e">
        <f>NA()</f>
        <v>#N/A</v>
      </c>
      <c r="O50" s="176">
        <f>IF(ISNUMBER('実質公債費比率（分子）の構造'!O$53),'実質公債費比率（分子）の構造'!O$53,NA())</f>
        <v>310</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13875</v>
      </c>
      <c r="E56" s="175"/>
      <c r="F56" s="175"/>
      <c r="G56" s="175">
        <f>'将来負担比率（分子）の構造'!J$52</f>
        <v>13757</v>
      </c>
      <c r="H56" s="175"/>
      <c r="I56" s="175"/>
      <c r="J56" s="175">
        <f>'将来負担比率（分子）の構造'!K$52</f>
        <v>13466</v>
      </c>
      <c r="K56" s="175"/>
      <c r="L56" s="175"/>
      <c r="M56" s="175">
        <f>'将来負担比率（分子）の構造'!L$52</f>
        <v>13222</v>
      </c>
      <c r="N56" s="175"/>
      <c r="O56" s="175"/>
      <c r="P56" s="175">
        <f>'将来負担比率（分子）の構造'!M$52</f>
        <v>12416</v>
      </c>
    </row>
    <row r="57" spans="1:16" x14ac:dyDescent="0.2">
      <c r="A57" s="175" t="s">
        <v>42</v>
      </c>
      <c r="B57" s="175"/>
      <c r="C57" s="175"/>
      <c r="D57" s="175">
        <f>'将来負担比率（分子）の構造'!I$51</f>
        <v>62</v>
      </c>
      <c r="E57" s="175"/>
      <c r="F57" s="175"/>
      <c r="G57" s="175">
        <f>'将来負担比率（分子）の構造'!J$51</f>
        <v>50</v>
      </c>
      <c r="H57" s="175"/>
      <c r="I57" s="175"/>
      <c r="J57" s="175">
        <f>'将来負担比率（分子）の構造'!K$51</f>
        <v>28</v>
      </c>
      <c r="K57" s="175"/>
      <c r="L57" s="175"/>
      <c r="M57" s="175">
        <f>'将来負担比率（分子）の構造'!L$51</f>
        <v>24</v>
      </c>
      <c r="N57" s="175"/>
      <c r="O57" s="175"/>
      <c r="P57" s="175">
        <f>'将来負担比率（分子）の構造'!M$51</f>
        <v>10</v>
      </c>
    </row>
    <row r="58" spans="1:16" x14ac:dyDescent="0.2">
      <c r="A58" s="175" t="s">
        <v>41</v>
      </c>
      <c r="B58" s="175"/>
      <c r="C58" s="175"/>
      <c r="D58" s="175">
        <f>'将来負担比率（分子）の構造'!I$50</f>
        <v>4156</v>
      </c>
      <c r="E58" s="175"/>
      <c r="F58" s="175"/>
      <c r="G58" s="175">
        <f>'将来負担比率（分子）の構造'!J$50</f>
        <v>4065</v>
      </c>
      <c r="H58" s="175"/>
      <c r="I58" s="175"/>
      <c r="J58" s="175">
        <f>'将来負担比率（分子）の構造'!K$50</f>
        <v>4475</v>
      </c>
      <c r="K58" s="175"/>
      <c r="L58" s="175"/>
      <c r="M58" s="175">
        <f>'将来負担比率（分子）の構造'!L$50</f>
        <v>4342</v>
      </c>
      <c r="N58" s="175"/>
      <c r="O58" s="175"/>
      <c r="P58" s="175">
        <f>'将来負担比率（分子）の構造'!M$50</f>
        <v>4204</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1034</v>
      </c>
      <c r="C62" s="175"/>
      <c r="D62" s="175"/>
      <c r="E62" s="175">
        <f>'将来負担比率（分子）の構造'!J$45</f>
        <v>1004</v>
      </c>
      <c r="F62" s="175"/>
      <c r="G62" s="175"/>
      <c r="H62" s="175">
        <f>'将来負担比率（分子）の構造'!K$45</f>
        <v>1007</v>
      </c>
      <c r="I62" s="175"/>
      <c r="J62" s="175"/>
      <c r="K62" s="175">
        <f>'将来負担比率（分子）の構造'!L$45</f>
        <v>989</v>
      </c>
      <c r="L62" s="175"/>
      <c r="M62" s="175"/>
      <c r="N62" s="175">
        <f>'将来負担比率（分子）の構造'!M$45</f>
        <v>868</v>
      </c>
      <c r="O62" s="175"/>
      <c r="P62" s="175"/>
    </row>
    <row r="63" spans="1:16" x14ac:dyDescent="0.2">
      <c r="A63" s="175" t="s">
        <v>34</v>
      </c>
      <c r="B63" s="175">
        <f>'将来負担比率（分子）の構造'!I$44</f>
        <v>379</v>
      </c>
      <c r="C63" s="175"/>
      <c r="D63" s="175"/>
      <c r="E63" s="175">
        <f>'将来負担比率（分子）の構造'!J$44</f>
        <v>339</v>
      </c>
      <c r="F63" s="175"/>
      <c r="G63" s="175"/>
      <c r="H63" s="175">
        <f>'将来負担比率（分子）の構造'!K$44</f>
        <v>295</v>
      </c>
      <c r="I63" s="175"/>
      <c r="J63" s="175"/>
      <c r="K63" s="175">
        <f>'将来負担比率（分子）の構造'!L$44</f>
        <v>241</v>
      </c>
      <c r="L63" s="175"/>
      <c r="M63" s="175"/>
      <c r="N63" s="175">
        <f>'将来負担比率（分子）の構造'!M$44</f>
        <v>191</v>
      </c>
      <c r="O63" s="175"/>
      <c r="P63" s="175"/>
    </row>
    <row r="64" spans="1:16" x14ac:dyDescent="0.2">
      <c r="A64" s="175" t="s">
        <v>33</v>
      </c>
      <c r="B64" s="175">
        <f>'将来負担比率（分子）の構造'!I$43</f>
        <v>4969</v>
      </c>
      <c r="C64" s="175"/>
      <c r="D64" s="175"/>
      <c r="E64" s="175">
        <f>'将来負担比率（分子）の構造'!J$43</f>
        <v>4867</v>
      </c>
      <c r="F64" s="175"/>
      <c r="G64" s="175"/>
      <c r="H64" s="175">
        <f>'将来負担比率（分子）の構造'!K$43</f>
        <v>4757</v>
      </c>
      <c r="I64" s="175"/>
      <c r="J64" s="175"/>
      <c r="K64" s="175">
        <f>'将来負担比率（分子）の構造'!L$43</f>
        <v>4508</v>
      </c>
      <c r="L64" s="175"/>
      <c r="M64" s="175"/>
      <c r="N64" s="175">
        <f>'将来負担比率（分子）の構造'!M$43</f>
        <v>4245</v>
      </c>
      <c r="O64" s="175"/>
      <c r="P64" s="175"/>
    </row>
    <row r="65" spans="1:16" x14ac:dyDescent="0.2">
      <c r="A65" s="175" t="s">
        <v>32</v>
      </c>
      <c r="B65" s="175">
        <f>'将来負担比率（分子）の構造'!I$42</f>
        <v>336</v>
      </c>
      <c r="C65" s="175"/>
      <c r="D65" s="175"/>
      <c r="E65" s="175">
        <f>'将来負担比率（分子）の構造'!J$42</f>
        <v>328</v>
      </c>
      <c r="F65" s="175"/>
      <c r="G65" s="175"/>
      <c r="H65" s="175">
        <f>'将来負担比率（分子）の構造'!K$42</f>
        <v>320</v>
      </c>
      <c r="I65" s="175"/>
      <c r="J65" s="175"/>
      <c r="K65" s="175">
        <f>'将来負担比率（分子）の構造'!L$42</f>
        <v>312</v>
      </c>
      <c r="L65" s="175"/>
      <c r="M65" s="175"/>
      <c r="N65" s="175">
        <f>'将来負担比率（分子）の構造'!M$42</f>
        <v>33</v>
      </c>
      <c r="O65" s="175"/>
      <c r="P65" s="175"/>
    </row>
    <row r="66" spans="1:16" x14ac:dyDescent="0.2">
      <c r="A66" s="175" t="s">
        <v>31</v>
      </c>
      <c r="B66" s="175">
        <f>'将来負担比率（分子）の構造'!I$41</f>
        <v>11551</v>
      </c>
      <c r="C66" s="175"/>
      <c r="D66" s="175"/>
      <c r="E66" s="175">
        <f>'将来負担比率（分子）の構造'!J$41</f>
        <v>12093</v>
      </c>
      <c r="F66" s="175"/>
      <c r="G66" s="175"/>
      <c r="H66" s="175">
        <f>'将来負担比率（分子）の構造'!K$41</f>
        <v>12529</v>
      </c>
      <c r="I66" s="175"/>
      <c r="J66" s="175"/>
      <c r="K66" s="175">
        <f>'将来負担比率（分子）の構造'!L$41</f>
        <v>12982</v>
      </c>
      <c r="L66" s="175"/>
      <c r="M66" s="175"/>
      <c r="N66" s="175">
        <f>'将来負担比率（分子）の構造'!M$41</f>
        <v>12948</v>
      </c>
      <c r="O66" s="175"/>
      <c r="P66" s="175"/>
    </row>
    <row r="67" spans="1:16" x14ac:dyDescent="0.2">
      <c r="A67" s="175" t="s">
        <v>71</v>
      </c>
      <c r="B67" s="175" t="e">
        <f>NA()</f>
        <v>#N/A</v>
      </c>
      <c r="C67" s="175">
        <f>IF(ISNUMBER('将来負担比率（分子）の構造'!I$53), IF('将来負担比率（分子）の構造'!I$53 &lt; 0, 0, '将来負担比率（分子）の構造'!I$53), NA())</f>
        <v>177</v>
      </c>
      <c r="D67" s="175" t="e">
        <f>NA()</f>
        <v>#N/A</v>
      </c>
      <c r="E67" s="175" t="e">
        <f>NA()</f>
        <v>#N/A</v>
      </c>
      <c r="F67" s="175">
        <f>IF(ISNUMBER('将来負担比率（分子）の構造'!J$53), IF('将来負担比率（分子）の構造'!J$53 &lt; 0, 0, '将来負担比率（分子）の構造'!J$53), NA())</f>
        <v>757</v>
      </c>
      <c r="G67" s="175" t="e">
        <f>NA()</f>
        <v>#N/A</v>
      </c>
      <c r="H67" s="175" t="e">
        <f>NA()</f>
        <v>#N/A</v>
      </c>
      <c r="I67" s="175">
        <f>IF(ISNUMBER('将来負担比率（分子）の構造'!K$53), IF('将来負担比率（分子）の構造'!K$53 &lt; 0, 0, '将来負担比率（分子）の構造'!K$53), NA())</f>
        <v>940</v>
      </c>
      <c r="J67" s="175" t="e">
        <f>NA()</f>
        <v>#N/A</v>
      </c>
      <c r="K67" s="175" t="e">
        <f>NA()</f>
        <v>#N/A</v>
      </c>
      <c r="L67" s="175">
        <f>IF(ISNUMBER('将来負担比率（分子）の構造'!L$53), IF('将来負担比率（分子）の構造'!L$53 &lt; 0, 0, '将来負担比率（分子）の構造'!L$53), NA())</f>
        <v>1443</v>
      </c>
      <c r="M67" s="175" t="e">
        <f>NA()</f>
        <v>#N/A</v>
      </c>
      <c r="N67" s="175" t="e">
        <f>NA()</f>
        <v>#N/A</v>
      </c>
      <c r="O67" s="175">
        <f>IF(ISNUMBER('将来負担比率（分子）の構造'!M$53), IF('将来負担比率（分子）の構造'!M$53 &lt; 0, 0, '将来負担比率（分子）の構造'!M$53), NA())</f>
        <v>1654</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2372</v>
      </c>
      <c r="C72" s="179">
        <f>基金残高に係る経年分析!G55</f>
        <v>2277</v>
      </c>
      <c r="D72" s="179">
        <f>基金残高に係る経年分析!H55</f>
        <v>2078</v>
      </c>
    </row>
    <row r="73" spans="1:16" x14ac:dyDescent="0.2">
      <c r="A73" s="178" t="s">
        <v>74</v>
      </c>
      <c r="B73" s="179">
        <f>基金残高に係る経年分析!F56</f>
        <v>127</v>
      </c>
      <c r="C73" s="179">
        <f>基金残高に係る経年分析!G56</f>
        <v>127</v>
      </c>
      <c r="D73" s="179">
        <f>基金残高に係る経年分析!H56</f>
        <v>159</v>
      </c>
    </row>
    <row r="74" spans="1:16" x14ac:dyDescent="0.2">
      <c r="A74" s="178" t="s">
        <v>75</v>
      </c>
      <c r="B74" s="179">
        <f>基金残高に係る経年分析!F57</f>
        <v>2417</v>
      </c>
      <c r="C74" s="179">
        <f>基金残高に係る経年分析!G57</f>
        <v>2292</v>
      </c>
      <c r="D74" s="179">
        <f>基金残高に係る経年分析!H57</f>
        <v>2151</v>
      </c>
    </row>
  </sheetData>
  <sheetProtection algorithmName="SHA-512" hashValue="tc9dQM9XxRqIibRrEC0R3KAe9sg3g0n3pl6oxIhIqgd14ML5RcYWEr5kSCi1JaCcsfM89e3Anx/pphb+viHynQ==" saltValue="CtAay3nVOVobdYl+HdWXa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214" customWidth="1"/>
    <col min="2" max="2" width="2.36328125" style="214" customWidth="1"/>
    <col min="3" max="16" width="2.6328125" style="214" customWidth="1"/>
    <col min="17" max="17" width="2.36328125" style="214" customWidth="1"/>
    <col min="18" max="95" width="1.6328125" style="214" customWidth="1"/>
    <col min="96" max="133" width="1.6328125" style="226" customWidth="1"/>
    <col min="134" max="143" width="1.63281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202</v>
      </c>
      <c r="DI1" s="754"/>
      <c r="DJ1" s="754"/>
      <c r="DK1" s="754"/>
      <c r="DL1" s="754"/>
      <c r="DM1" s="754"/>
      <c r="DN1" s="755"/>
      <c r="DO1" s="214"/>
      <c r="DP1" s="753" t="s">
        <v>203</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709" t="s">
        <v>205</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206</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207</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2">
      <c r="B4" s="709" t="s">
        <v>1</v>
      </c>
      <c r="C4" s="710"/>
      <c r="D4" s="710"/>
      <c r="E4" s="710"/>
      <c r="F4" s="710"/>
      <c r="G4" s="710"/>
      <c r="H4" s="710"/>
      <c r="I4" s="710"/>
      <c r="J4" s="710"/>
      <c r="K4" s="710"/>
      <c r="L4" s="710"/>
      <c r="M4" s="710"/>
      <c r="N4" s="710"/>
      <c r="O4" s="710"/>
      <c r="P4" s="710"/>
      <c r="Q4" s="711"/>
      <c r="R4" s="709" t="s">
        <v>208</v>
      </c>
      <c r="S4" s="710"/>
      <c r="T4" s="710"/>
      <c r="U4" s="710"/>
      <c r="V4" s="710"/>
      <c r="W4" s="710"/>
      <c r="X4" s="710"/>
      <c r="Y4" s="711"/>
      <c r="Z4" s="709" t="s">
        <v>209</v>
      </c>
      <c r="AA4" s="710"/>
      <c r="AB4" s="710"/>
      <c r="AC4" s="711"/>
      <c r="AD4" s="709" t="s">
        <v>210</v>
      </c>
      <c r="AE4" s="710"/>
      <c r="AF4" s="710"/>
      <c r="AG4" s="710"/>
      <c r="AH4" s="710"/>
      <c r="AI4" s="710"/>
      <c r="AJ4" s="710"/>
      <c r="AK4" s="711"/>
      <c r="AL4" s="709" t="s">
        <v>209</v>
      </c>
      <c r="AM4" s="710"/>
      <c r="AN4" s="710"/>
      <c r="AO4" s="711"/>
      <c r="AP4" s="756" t="s">
        <v>211</v>
      </c>
      <c r="AQ4" s="756"/>
      <c r="AR4" s="756"/>
      <c r="AS4" s="756"/>
      <c r="AT4" s="756"/>
      <c r="AU4" s="756"/>
      <c r="AV4" s="756"/>
      <c r="AW4" s="756"/>
      <c r="AX4" s="756"/>
      <c r="AY4" s="756"/>
      <c r="AZ4" s="756"/>
      <c r="BA4" s="756"/>
      <c r="BB4" s="756"/>
      <c r="BC4" s="756"/>
      <c r="BD4" s="756"/>
      <c r="BE4" s="756"/>
      <c r="BF4" s="756"/>
      <c r="BG4" s="756" t="s">
        <v>212</v>
      </c>
      <c r="BH4" s="756"/>
      <c r="BI4" s="756"/>
      <c r="BJ4" s="756"/>
      <c r="BK4" s="756"/>
      <c r="BL4" s="756"/>
      <c r="BM4" s="756"/>
      <c r="BN4" s="756"/>
      <c r="BO4" s="756" t="s">
        <v>209</v>
      </c>
      <c r="BP4" s="756"/>
      <c r="BQ4" s="756"/>
      <c r="BR4" s="756"/>
      <c r="BS4" s="756" t="s">
        <v>213</v>
      </c>
      <c r="BT4" s="756"/>
      <c r="BU4" s="756"/>
      <c r="BV4" s="756"/>
      <c r="BW4" s="756"/>
      <c r="BX4" s="756"/>
      <c r="BY4" s="756"/>
      <c r="BZ4" s="756"/>
      <c r="CA4" s="756"/>
      <c r="CB4" s="756"/>
      <c r="CD4" s="709" t="s">
        <v>214</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2">
      <c r="B5" s="715" t="s">
        <v>215</v>
      </c>
      <c r="C5" s="716"/>
      <c r="D5" s="716"/>
      <c r="E5" s="716"/>
      <c r="F5" s="716"/>
      <c r="G5" s="716"/>
      <c r="H5" s="716"/>
      <c r="I5" s="716"/>
      <c r="J5" s="716"/>
      <c r="K5" s="716"/>
      <c r="L5" s="716"/>
      <c r="M5" s="716"/>
      <c r="N5" s="716"/>
      <c r="O5" s="716"/>
      <c r="P5" s="716"/>
      <c r="Q5" s="717"/>
      <c r="R5" s="712">
        <v>3163594</v>
      </c>
      <c r="S5" s="713"/>
      <c r="T5" s="713"/>
      <c r="U5" s="713"/>
      <c r="V5" s="713"/>
      <c r="W5" s="713"/>
      <c r="X5" s="713"/>
      <c r="Y5" s="738"/>
      <c r="Z5" s="751">
        <v>29</v>
      </c>
      <c r="AA5" s="751"/>
      <c r="AB5" s="751"/>
      <c r="AC5" s="751"/>
      <c r="AD5" s="752">
        <v>3163594</v>
      </c>
      <c r="AE5" s="752"/>
      <c r="AF5" s="752"/>
      <c r="AG5" s="752"/>
      <c r="AH5" s="752"/>
      <c r="AI5" s="752"/>
      <c r="AJ5" s="752"/>
      <c r="AK5" s="752"/>
      <c r="AL5" s="739">
        <v>51.3</v>
      </c>
      <c r="AM5" s="721"/>
      <c r="AN5" s="721"/>
      <c r="AO5" s="740"/>
      <c r="AP5" s="715" t="s">
        <v>216</v>
      </c>
      <c r="AQ5" s="716"/>
      <c r="AR5" s="716"/>
      <c r="AS5" s="716"/>
      <c r="AT5" s="716"/>
      <c r="AU5" s="716"/>
      <c r="AV5" s="716"/>
      <c r="AW5" s="716"/>
      <c r="AX5" s="716"/>
      <c r="AY5" s="716"/>
      <c r="AZ5" s="716"/>
      <c r="BA5" s="716"/>
      <c r="BB5" s="716"/>
      <c r="BC5" s="716"/>
      <c r="BD5" s="716"/>
      <c r="BE5" s="716"/>
      <c r="BF5" s="717"/>
      <c r="BG5" s="657">
        <v>3163594</v>
      </c>
      <c r="BH5" s="658"/>
      <c r="BI5" s="658"/>
      <c r="BJ5" s="658"/>
      <c r="BK5" s="658"/>
      <c r="BL5" s="658"/>
      <c r="BM5" s="658"/>
      <c r="BN5" s="659"/>
      <c r="BO5" s="695">
        <v>100</v>
      </c>
      <c r="BP5" s="695"/>
      <c r="BQ5" s="695"/>
      <c r="BR5" s="695"/>
      <c r="BS5" s="696">
        <v>57458</v>
      </c>
      <c r="BT5" s="696"/>
      <c r="BU5" s="696"/>
      <c r="BV5" s="696"/>
      <c r="BW5" s="696"/>
      <c r="BX5" s="696"/>
      <c r="BY5" s="696"/>
      <c r="BZ5" s="696"/>
      <c r="CA5" s="696"/>
      <c r="CB5" s="736"/>
      <c r="CD5" s="709" t="s">
        <v>211</v>
      </c>
      <c r="CE5" s="710"/>
      <c r="CF5" s="710"/>
      <c r="CG5" s="710"/>
      <c r="CH5" s="710"/>
      <c r="CI5" s="710"/>
      <c r="CJ5" s="710"/>
      <c r="CK5" s="710"/>
      <c r="CL5" s="710"/>
      <c r="CM5" s="710"/>
      <c r="CN5" s="710"/>
      <c r="CO5" s="710"/>
      <c r="CP5" s="710"/>
      <c r="CQ5" s="711"/>
      <c r="CR5" s="709" t="s">
        <v>217</v>
      </c>
      <c r="CS5" s="710"/>
      <c r="CT5" s="710"/>
      <c r="CU5" s="710"/>
      <c r="CV5" s="710"/>
      <c r="CW5" s="710"/>
      <c r="CX5" s="710"/>
      <c r="CY5" s="711"/>
      <c r="CZ5" s="709" t="s">
        <v>209</v>
      </c>
      <c r="DA5" s="710"/>
      <c r="DB5" s="710"/>
      <c r="DC5" s="711"/>
      <c r="DD5" s="709" t="s">
        <v>218</v>
      </c>
      <c r="DE5" s="710"/>
      <c r="DF5" s="710"/>
      <c r="DG5" s="710"/>
      <c r="DH5" s="710"/>
      <c r="DI5" s="710"/>
      <c r="DJ5" s="710"/>
      <c r="DK5" s="710"/>
      <c r="DL5" s="710"/>
      <c r="DM5" s="710"/>
      <c r="DN5" s="710"/>
      <c r="DO5" s="710"/>
      <c r="DP5" s="711"/>
      <c r="DQ5" s="709" t="s">
        <v>219</v>
      </c>
      <c r="DR5" s="710"/>
      <c r="DS5" s="710"/>
      <c r="DT5" s="710"/>
      <c r="DU5" s="710"/>
      <c r="DV5" s="710"/>
      <c r="DW5" s="710"/>
      <c r="DX5" s="710"/>
      <c r="DY5" s="710"/>
      <c r="DZ5" s="710"/>
      <c r="EA5" s="710"/>
      <c r="EB5" s="710"/>
      <c r="EC5" s="711"/>
    </row>
    <row r="6" spans="2:143" ht="11.25" customHeight="1" x14ac:dyDescent="0.2">
      <c r="B6" s="654" t="s">
        <v>220</v>
      </c>
      <c r="C6" s="655"/>
      <c r="D6" s="655"/>
      <c r="E6" s="655"/>
      <c r="F6" s="655"/>
      <c r="G6" s="655"/>
      <c r="H6" s="655"/>
      <c r="I6" s="655"/>
      <c r="J6" s="655"/>
      <c r="K6" s="655"/>
      <c r="L6" s="655"/>
      <c r="M6" s="655"/>
      <c r="N6" s="655"/>
      <c r="O6" s="655"/>
      <c r="P6" s="655"/>
      <c r="Q6" s="656"/>
      <c r="R6" s="657">
        <v>79783</v>
      </c>
      <c r="S6" s="658"/>
      <c r="T6" s="658"/>
      <c r="U6" s="658"/>
      <c r="V6" s="658"/>
      <c r="W6" s="658"/>
      <c r="X6" s="658"/>
      <c r="Y6" s="659"/>
      <c r="Z6" s="695">
        <v>0.7</v>
      </c>
      <c r="AA6" s="695"/>
      <c r="AB6" s="695"/>
      <c r="AC6" s="695"/>
      <c r="AD6" s="696">
        <v>79783</v>
      </c>
      <c r="AE6" s="696"/>
      <c r="AF6" s="696"/>
      <c r="AG6" s="696"/>
      <c r="AH6" s="696"/>
      <c r="AI6" s="696"/>
      <c r="AJ6" s="696"/>
      <c r="AK6" s="696"/>
      <c r="AL6" s="660">
        <v>1.3</v>
      </c>
      <c r="AM6" s="661"/>
      <c r="AN6" s="661"/>
      <c r="AO6" s="697"/>
      <c r="AP6" s="654" t="s">
        <v>221</v>
      </c>
      <c r="AQ6" s="655"/>
      <c r="AR6" s="655"/>
      <c r="AS6" s="655"/>
      <c r="AT6" s="655"/>
      <c r="AU6" s="655"/>
      <c r="AV6" s="655"/>
      <c r="AW6" s="655"/>
      <c r="AX6" s="655"/>
      <c r="AY6" s="655"/>
      <c r="AZ6" s="655"/>
      <c r="BA6" s="655"/>
      <c r="BB6" s="655"/>
      <c r="BC6" s="655"/>
      <c r="BD6" s="655"/>
      <c r="BE6" s="655"/>
      <c r="BF6" s="656"/>
      <c r="BG6" s="657">
        <v>3163594</v>
      </c>
      <c r="BH6" s="658"/>
      <c r="BI6" s="658"/>
      <c r="BJ6" s="658"/>
      <c r="BK6" s="658"/>
      <c r="BL6" s="658"/>
      <c r="BM6" s="658"/>
      <c r="BN6" s="659"/>
      <c r="BO6" s="695">
        <v>100</v>
      </c>
      <c r="BP6" s="695"/>
      <c r="BQ6" s="695"/>
      <c r="BR6" s="695"/>
      <c r="BS6" s="696">
        <v>57458</v>
      </c>
      <c r="BT6" s="696"/>
      <c r="BU6" s="696"/>
      <c r="BV6" s="696"/>
      <c r="BW6" s="696"/>
      <c r="BX6" s="696"/>
      <c r="BY6" s="696"/>
      <c r="BZ6" s="696"/>
      <c r="CA6" s="696"/>
      <c r="CB6" s="736"/>
      <c r="CD6" s="715" t="s">
        <v>222</v>
      </c>
      <c r="CE6" s="716"/>
      <c r="CF6" s="716"/>
      <c r="CG6" s="716"/>
      <c r="CH6" s="716"/>
      <c r="CI6" s="716"/>
      <c r="CJ6" s="716"/>
      <c r="CK6" s="716"/>
      <c r="CL6" s="716"/>
      <c r="CM6" s="716"/>
      <c r="CN6" s="716"/>
      <c r="CO6" s="716"/>
      <c r="CP6" s="716"/>
      <c r="CQ6" s="717"/>
      <c r="CR6" s="657">
        <v>100329</v>
      </c>
      <c r="CS6" s="658"/>
      <c r="CT6" s="658"/>
      <c r="CU6" s="658"/>
      <c r="CV6" s="658"/>
      <c r="CW6" s="658"/>
      <c r="CX6" s="658"/>
      <c r="CY6" s="659"/>
      <c r="CZ6" s="739">
        <v>0.9</v>
      </c>
      <c r="DA6" s="721"/>
      <c r="DB6" s="721"/>
      <c r="DC6" s="741"/>
      <c r="DD6" s="663" t="s">
        <v>122</v>
      </c>
      <c r="DE6" s="658"/>
      <c r="DF6" s="658"/>
      <c r="DG6" s="658"/>
      <c r="DH6" s="658"/>
      <c r="DI6" s="658"/>
      <c r="DJ6" s="658"/>
      <c r="DK6" s="658"/>
      <c r="DL6" s="658"/>
      <c r="DM6" s="658"/>
      <c r="DN6" s="658"/>
      <c r="DO6" s="658"/>
      <c r="DP6" s="659"/>
      <c r="DQ6" s="663">
        <v>100329</v>
      </c>
      <c r="DR6" s="658"/>
      <c r="DS6" s="658"/>
      <c r="DT6" s="658"/>
      <c r="DU6" s="658"/>
      <c r="DV6" s="658"/>
      <c r="DW6" s="658"/>
      <c r="DX6" s="658"/>
      <c r="DY6" s="658"/>
      <c r="DZ6" s="658"/>
      <c r="EA6" s="658"/>
      <c r="EB6" s="658"/>
      <c r="EC6" s="694"/>
    </row>
    <row r="7" spans="2:143" ht="11.25" customHeight="1" x14ac:dyDescent="0.2">
      <c r="B7" s="654" t="s">
        <v>223</v>
      </c>
      <c r="C7" s="655"/>
      <c r="D7" s="655"/>
      <c r="E7" s="655"/>
      <c r="F7" s="655"/>
      <c r="G7" s="655"/>
      <c r="H7" s="655"/>
      <c r="I7" s="655"/>
      <c r="J7" s="655"/>
      <c r="K7" s="655"/>
      <c r="L7" s="655"/>
      <c r="M7" s="655"/>
      <c r="N7" s="655"/>
      <c r="O7" s="655"/>
      <c r="P7" s="655"/>
      <c r="Q7" s="656"/>
      <c r="R7" s="657">
        <v>1253</v>
      </c>
      <c r="S7" s="658"/>
      <c r="T7" s="658"/>
      <c r="U7" s="658"/>
      <c r="V7" s="658"/>
      <c r="W7" s="658"/>
      <c r="X7" s="658"/>
      <c r="Y7" s="659"/>
      <c r="Z7" s="695">
        <v>0</v>
      </c>
      <c r="AA7" s="695"/>
      <c r="AB7" s="695"/>
      <c r="AC7" s="695"/>
      <c r="AD7" s="696">
        <v>1253</v>
      </c>
      <c r="AE7" s="696"/>
      <c r="AF7" s="696"/>
      <c r="AG7" s="696"/>
      <c r="AH7" s="696"/>
      <c r="AI7" s="696"/>
      <c r="AJ7" s="696"/>
      <c r="AK7" s="696"/>
      <c r="AL7" s="660">
        <v>0</v>
      </c>
      <c r="AM7" s="661"/>
      <c r="AN7" s="661"/>
      <c r="AO7" s="697"/>
      <c r="AP7" s="654" t="s">
        <v>224</v>
      </c>
      <c r="AQ7" s="655"/>
      <c r="AR7" s="655"/>
      <c r="AS7" s="655"/>
      <c r="AT7" s="655"/>
      <c r="AU7" s="655"/>
      <c r="AV7" s="655"/>
      <c r="AW7" s="655"/>
      <c r="AX7" s="655"/>
      <c r="AY7" s="655"/>
      <c r="AZ7" s="655"/>
      <c r="BA7" s="655"/>
      <c r="BB7" s="655"/>
      <c r="BC7" s="655"/>
      <c r="BD7" s="655"/>
      <c r="BE7" s="655"/>
      <c r="BF7" s="656"/>
      <c r="BG7" s="657">
        <v>1277896</v>
      </c>
      <c r="BH7" s="658"/>
      <c r="BI7" s="658"/>
      <c r="BJ7" s="658"/>
      <c r="BK7" s="658"/>
      <c r="BL7" s="658"/>
      <c r="BM7" s="658"/>
      <c r="BN7" s="659"/>
      <c r="BO7" s="695">
        <v>40.4</v>
      </c>
      <c r="BP7" s="695"/>
      <c r="BQ7" s="695"/>
      <c r="BR7" s="695"/>
      <c r="BS7" s="696">
        <v>57458</v>
      </c>
      <c r="BT7" s="696"/>
      <c r="BU7" s="696"/>
      <c r="BV7" s="696"/>
      <c r="BW7" s="696"/>
      <c r="BX7" s="696"/>
      <c r="BY7" s="696"/>
      <c r="BZ7" s="696"/>
      <c r="CA7" s="696"/>
      <c r="CB7" s="736"/>
      <c r="CD7" s="654" t="s">
        <v>225</v>
      </c>
      <c r="CE7" s="655"/>
      <c r="CF7" s="655"/>
      <c r="CG7" s="655"/>
      <c r="CH7" s="655"/>
      <c r="CI7" s="655"/>
      <c r="CJ7" s="655"/>
      <c r="CK7" s="655"/>
      <c r="CL7" s="655"/>
      <c r="CM7" s="655"/>
      <c r="CN7" s="655"/>
      <c r="CO7" s="655"/>
      <c r="CP7" s="655"/>
      <c r="CQ7" s="656"/>
      <c r="CR7" s="657">
        <v>1722268</v>
      </c>
      <c r="CS7" s="658"/>
      <c r="CT7" s="658"/>
      <c r="CU7" s="658"/>
      <c r="CV7" s="658"/>
      <c r="CW7" s="658"/>
      <c r="CX7" s="658"/>
      <c r="CY7" s="659"/>
      <c r="CZ7" s="695">
        <v>16.100000000000001</v>
      </c>
      <c r="DA7" s="695"/>
      <c r="DB7" s="695"/>
      <c r="DC7" s="695"/>
      <c r="DD7" s="663">
        <v>355481</v>
      </c>
      <c r="DE7" s="658"/>
      <c r="DF7" s="658"/>
      <c r="DG7" s="658"/>
      <c r="DH7" s="658"/>
      <c r="DI7" s="658"/>
      <c r="DJ7" s="658"/>
      <c r="DK7" s="658"/>
      <c r="DL7" s="658"/>
      <c r="DM7" s="658"/>
      <c r="DN7" s="658"/>
      <c r="DO7" s="658"/>
      <c r="DP7" s="659"/>
      <c r="DQ7" s="663">
        <v>1286696</v>
      </c>
      <c r="DR7" s="658"/>
      <c r="DS7" s="658"/>
      <c r="DT7" s="658"/>
      <c r="DU7" s="658"/>
      <c r="DV7" s="658"/>
      <c r="DW7" s="658"/>
      <c r="DX7" s="658"/>
      <c r="DY7" s="658"/>
      <c r="DZ7" s="658"/>
      <c r="EA7" s="658"/>
      <c r="EB7" s="658"/>
      <c r="EC7" s="694"/>
    </row>
    <row r="8" spans="2:143" ht="11.25" customHeight="1" x14ac:dyDescent="0.2">
      <c r="B8" s="654" t="s">
        <v>226</v>
      </c>
      <c r="C8" s="655"/>
      <c r="D8" s="655"/>
      <c r="E8" s="655"/>
      <c r="F8" s="655"/>
      <c r="G8" s="655"/>
      <c r="H8" s="655"/>
      <c r="I8" s="655"/>
      <c r="J8" s="655"/>
      <c r="K8" s="655"/>
      <c r="L8" s="655"/>
      <c r="M8" s="655"/>
      <c r="N8" s="655"/>
      <c r="O8" s="655"/>
      <c r="P8" s="655"/>
      <c r="Q8" s="656"/>
      <c r="R8" s="657">
        <v>17948</v>
      </c>
      <c r="S8" s="658"/>
      <c r="T8" s="658"/>
      <c r="U8" s="658"/>
      <c r="V8" s="658"/>
      <c r="W8" s="658"/>
      <c r="X8" s="658"/>
      <c r="Y8" s="659"/>
      <c r="Z8" s="695">
        <v>0.2</v>
      </c>
      <c r="AA8" s="695"/>
      <c r="AB8" s="695"/>
      <c r="AC8" s="695"/>
      <c r="AD8" s="696">
        <v>17948</v>
      </c>
      <c r="AE8" s="696"/>
      <c r="AF8" s="696"/>
      <c r="AG8" s="696"/>
      <c r="AH8" s="696"/>
      <c r="AI8" s="696"/>
      <c r="AJ8" s="696"/>
      <c r="AK8" s="696"/>
      <c r="AL8" s="660">
        <v>0.3</v>
      </c>
      <c r="AM8" s="661"/>
      <c r="AN8" s="661"/>
      <c r="AO8" s="697"/>
      <c r="AP8" s="654" t="s">
        <v>227</v>
      </c>
      <c r="AQ8" s="655"/>
      <c r="AR8" s="655"/>
      <c r="AS8" s="655"/>
      <c r="AT8" s="655"/>
      <c r="AU8" s="655"/>
      <c r="AV8" s="655"/>
      <c r="AW8" s="655"/>
      <c r="AX8" s="655"/>
      <c r="AY8" s="655"/>
      <c r="AZ8" s="655"/>
      <c r="BA8" s="655"/>
      <c r="BB8" s="655"/>
      <c r="BC8" s="655"/>
      <c r="BD8" s="655"/>
      <c r="BE8" s="655"/>
      <c r="BF8" s="656"/>
      <c r="BG8" s="657">
        <v>39207</v>
      </c>
      <c r="BH8" s="658"/>
      <c r="BI8" s="658"/>
      <c r="BJ8" s="658"/>
      <c r="BK8" s="658"/>
      <c r="BL8" s="658"/>
      <c r="BM8" s="658"/>
      <c r="BN8" s="659"/>
      <c r="BO8" s="695">
        <v>1.2</v>
      </c>
      <c r="BP8" s="695"/>
      <c r="BQ8" s="695"/>
      <c r="BR8" s="695"/>
      <c r="BS8" s="696" t="s">
        <v>122</v>
      </c>
      <c r="BT8" s="696"/>
      <c r="BU8" s="696"/>
      <c r="BV8" s="696"/>
      <c r="BW8" s="696"/>
      <c r="BX8" s="696"/>
      <c r="BY8" s="696"/>
      <c r="BZ8" s="696"/>
      <c r="CA8" s="696"/>
      <c r="CB8" s="736"/>
      <c r="CD8" s="654" t="s">
        <v>228</v>
      </c>
      <c r="CE8" s="655"/>
      <c r="CF8" s="655"/>
      <c r="CG8" s="655"/>
      <c r="CH8" s="655"/>
      <c r="CI8" s="655"/>
      <c r="CJ8" s="655"/>
      <c r="CK8" s="655"/>
      <c r="CL8" s="655"/>
      <c r="CM8" s="655"/>
      <c r="CN8" s="655"/>
      <c r="CO8" s="655"/>
      <c r="CP8" s="655"/>
      <c r="CQ8" s="656"/>
      <c r="CR8" s="657">
        <v>3262335</v>
      </c>
      <c r="CS8" s="658"/>
      <c r="CT8" s="658"/>
      <c r="CU8" s="658"/>
      <c r="CV8" s="658"/>
      <c r="CW8" s="658"/>
      <c r="CX8" s="658"/>
      <c r="CY8" s="659"/>
      <c r="CZ8" s="695">
        <v>30.5</v>
      </c>
      <c r="DA8" s="695"/>
      <c r="DB8" s="695"/>
      <c r="DC8" s="695"/>
      <c r="DD8" s="663">
        <v>27985</v>
      </c>
      <c r="DE8" s="658"/>
      <c r="DF8" s="658"/>
      <c r="DG8" s="658"/>
      <c r="DH8" s="658"/>
      <c r="DI8" s="658"/>
      <c r="DJ8" s="658"/>
      <c r="DK8" s="658"/>
      <c r="DL8" s="658"/>
      <c r="DM8" s="658"/>
      <c r="DN8" s="658"/>
      <c r="DO8" s="658"/>
      <c r="DP8" s="659"/>
      <c r="DQ8" s="663">
        <v>1746795</v>
      </c>
      <c r="DR8" s="658"/>
      <c r="DS8" s="658"/>
      <c r="DT8" s="658"/>
      <c r="DU8" s="658"/>
      <c r="DV8" s="658"/>
      <c r="DW8" s="658"/>
      <c r="DX8" s="658"/>
      <c r="DY8" s="658"/>
      <c r="DZ8" s="658"/>
      <c r="EA8" s="658"/>
      <c r="EB8" s="658"/>
      <c r="EC8" s="694"/>
    </row>
    <row r="9" spans="2:143" ht="11.25" customHeight="1" x14ac:dyDescent="0.2">
      <c r="B9" s="654" t="s">
        <v>229</v>
      </c>
      <c r="C9" s="655"/>
      <c r="D9" s="655"/>
      <c r="E9" s="655"/>
      <c r="F9" s="655"/>
      <c r="G9" s="655"/>
      <c r="H9" s="655"/>
      <c r="I9" s="655"/>
      <c r="J9" s="655"/>
      <c r="K9" s="655"/>
      <c r="L9" s="655"/>
      <c r="M9" s="655"/>
      <c r="N9" s="655"/>
      <c r="O9" s="655"/>
      <c r="P9" s="655"/>
      <c r="Q9" s="656"/>
      <c r="R9" s="657">
        <v>19734</v>
      </c>
      <c r="S9" s="658"/>
      <c r="T9" s="658"/>
      <c r="U9" s="658"/>
      <c r="V9" s="658"/>
      <c r="W9" s="658"/>
      <c r="X9" s="658"/>
      <c r="Y9" s="659"/>
      <c r="Z9" s="695">
        <v>0.2</v>
      </c>
      <c r="AA9" s="695"/>
      <c r="AB9" s="695"/>
      <c r="AC9" s="695"/>
      <c r="AD9" s="696">
        <v>19734</v>
      </c>
      <c r="AE9" s="696"/>
      <c r="AF9" s="696"/>
      <c r="AG9" s="696"/>
      <c r="AH9" s="696"/>
      <c r="AI9" s="696"/>
      <c r="AJ9" s="696"/>
      <c r="AK9" s="696"/>
      <c r="AL9" s="660">
        <v>0.3</v>
      </c>
      <c r="AM9" s="661"/>
      <c r="AN9" s="661"/>
      <c r="AO9" s="697"/>
      <c r="AP9" s="654" t="s">
        <v>230</v>
      </c>
      <c r="AQ9" s="655"/>
      <c r="AR9" s="655"/>
      <c r="AS9" s="655"/>
      <c r="AT9" s="655"/>
      <c r="AU9" s="655"/>
      <c r="AV9" s="655"/>
      <c r="AW9" s="655"/>
      <c r="AX9" s="655"/>
      <c r="AY9" s="655"/>
      <c r="AZ9" s="655"/>
      <c r="BA9" s="655"/>
      <c r="BB9" s="655"/>
      <c r="BC9" s="655"/>
      <c r="BD9" s="655"/>
      <c r="BE9" s="655"/>
      <c r="BF9" s="656"/>
      <c r="BG9" s="657">
        <v>1040908</v>
      </c>
      <c r="BH9" s="658"/>
      <c r="BI9" s="658"/>
      <c r="BJ9" s="658"/>
      <c r="BK9" s="658"/>
      <c r="BL9" s="658"/>
      <c r="BM9" s="658"/>
      <c r="BN9" s="659"/>
      <c r="BO9" s="695">
        <v>32.9</v>
      </c>
      <c r="BP9" s="695"/>
      <c r="BQ9" s="695"/>
      <c r="BR9" s="695"/>
      <c r="BS9" s="696" t="s">
        <v>122</v>
      </c>
      <c r="BT9" s="696"/>
      <c r="BU9" s="696"/>
      <c r="BV9" s="696"/>
      <c r="BW9" s="696"/>
      <c r="BX9" s="696"/>
      <c r="BY9" s="696"/>
      <c r="BZ9" s="696"/>
      <c r="CA9" s="696"/>
      <c r="CB9" s="736"/>
      <c r="CD9" s="654" t="s">
        <v>231</v>
      </c>
      <c r="CE9" s="655"/>
      <c r="CF9" s="655"/>
      <c r="CG9" s="655"/>
      <c r="CH9" s="655"/>
      <c r="CI9" s="655"/>
      <c r="CJ9" s="655"/>
      <c r="CK9" s="655"/>
      <c r="CL9" s="655"/>
      <c r="CM9" s="655"/>
      <c r="CN9" s="655"/>
      <c r="CO9" s="655"/>
      <c r="CP9" s="655"/>
      <c r="CQ9" s="656"/>
      <c r="CR9" s="657">
        <v>794472</v>
      </c>
      <c r="CS9" s="658"/>
      <c r="CT9" s="658"/>
      <c r="CU9" s="658"/>
      <c r="CV9" s="658"/>
      <c r="CW9" s="658"/>
      <c r="CX9" s="658"/>
      <c r="CY9" s="659"/>
      <c r="CZ9" s="695">
        <v>7.4</v>
      </c>
      <c r="DA9" s="695"/>
      <c r="DB9" s="695"/>
      <c r="DC9" s="695"/>
      <c r="DD9" s="663" t="s">
        <v>122</v>
      </c>
      <c r="DE9" s="658"/>
      <c r="DF9" s="658"/>
      <c r="DG9" s="658"/>
      <c r="DH9" s="658"/>
      <c r="DI9" s="658"/>
      <c r="DJ9" s="658"/>
      <c r="DK9" s="658"/>
      <c r="DL9" s="658"/>
      <c r="DM9" s="658"/>
      <c r="DN9" s="658"/>
      <c r="DO9" s="658"/>
      <c r="DP9" s="659"/>
      <c r="DQ9" s="663">
        <v>685348</v>
      </c>
      <c r="DR9" s="658"/>
      <c r="DS9" s="658"/>
      <c r="DT9" s="658"/>
      <c r="DU9" s="658"/>
      <c r="DV9" s="658"/>
      <c r="DW9" s="658"/>
      <c r="DX9" s="658"/>
      <c r="DY9" s="658"/>
      <c r="DZ9" s="658"/>
      <c r="EA9" s="658"/>
      <c r="EB9" s="658"/>
      <c r="EC9" s="694"/>
    </row>
    <row r="10" spans="2:143" ht="11.25" customHeight="1" x14ac:dyDescent="0.2">
      <c r="B10" s="654" t="s">
        <v>232</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233</v>
      </c>
      <c r="AQ10" s="655"/>
      <c r="AR10" s="655"/>
      <c r="AS10" s="655"/>
      <c r="AT10" s="655"/>
      <c r="AU10" s="655"/>
      <c r="AV10" s="655"/>
      <c r="AW10" s="655"/>
      <c r="AX10" s="655"/>
      <c r="AY10" s="655"/>
      <c r="AZ10" s="655"/>
      <c r="BA10" s="655"/>
      <c r="BB10" s="655"/>
      <c r="BC10" s="655"/>
      <c r="BD10" s="655"/>
      <c r="BE10" s="655"/>
      <c r="BF10" s="656"/>
      <c r="BG10" s="657">
        <v>72589</v>
      </c>
      <c r="BH10" s="658"/>
      <c r="BI10" s="658"/>
      <c r="BJ10" s="658"/>
      <c r="BK10" s="658"/>
      <c r="BL10" s="658"/>
      <c r="BM10" s="658"/>
      <c r="BN10" s="659"/>
      <c r="BO10" s="695">
        <v>2.2999999999999998</v>
      </c>
      <c r="BP10" s="695"/>
      <c r="BQ10" s="695"/>
      <c r="BR10" s="695"/>
      <c r="BS10" s="696" t="s">
        <v>122</v>
      </c>
      <c r="BT10" s="696"/>
      <c r="BU10" s="696"/>
      <c r="BV10" s="696"/>
      <c r="BW10" s="696"/>
      <c r="BX10" s="696"/>
      <c r="BY10" s="696"/>
      <c r="BZ10" s="696"/>
      <c r="CA10" s="696"/>
      <c r="CB10" s="736"/>
      <c r="CD10" s="654" t="s">
        <v>234</v>
      </c>
      <c r="CE10" s="655"/>
      <c r="CF10" s="655"/>
      <c r="CG10" s="655"/>
      <c r="CH10" s="655"/>
      <c r="CI10" s="655"/>
      <c r="CJ10" s="655"/>
      <c r="CK10" s="655"/>
      <c r="CL10" s="655"/>
      <c r="CM10" s="655"/>
      <c r="CN10" s="655"/>
      <c r="CO10" s="655"/>
      <c r="CP10" s="655"/>
      <c r="CQ10" s="656"/>
      <c r="CR10" s="657">
        <v>1637</v>
      </c>
      <c r="CS10" s="658"/>
      <c r="CT10" s="658"/>
      <c r="CU10" s="658"/>
      <c r="CV10" s="658"/>
      <c r="CW10" s="658"/>
      <c r="CX10" s="658"/>
      <c r="CY10" s="659"/>
      <c r="CZ10" s="695">
        <v>0</v>
      </c>
      <c r="DA10" s="695"/>
      <c r="DB10" s="695"/>
      <c r="DC10" s="695"/>
      <c r="DD10" s="663" t="s">
        <v>122</v>
      </c>
      <c r="DE10" s="658"/>
      <c r="DF10" s="658"/>
      <c r="DG10" s="658"/>
      <c r="DH10" s="658"/>
      <c r="DI10" s="658"/>
      <c r="DJ10" s="658"/>
      <c r="DK10" s="658"/>
      <c r="DL10" s="658"/>
      <c r="DM10" s="658"/>
      <c r="DN10" s="658"/>
      <c r="DO10" s="658"/>
      <c r="DP10" s="659"/>
      <c r="DQ10" s="663">
        <v>1432</v>
      </c>
      <c r="DR10" s="658"/>
      <c r="DS10" s="658"/>
      <c r="DT10" s="658"/>
      <c r="DU10" s="658"/>
      <c r="DV10" s="658"/>
      <c r="DW10" s="658"/>
      <c r="DX10" s="658"/>
      <c r="DY10" s="658"/>
      <c r="DZ10" s="658"/>
      <c r="EA10" s="658"/>
      <c r="EB10" s="658"/>
      <c r="EC10" s="694"/>
    </row>
    <row r="11" spans="2:143" ht="11.25" customHeight="1" x14ac:dyDescent="0.2">
      <c r="B11" s="654" t="s">
        <v>235</v>
      </c>
      <c r="C11" s="655"/>
      <c r="D11" s="655"/>
      <c r="E11" s="655"/>
      <c r="F11" s="655"/>
      <c r="G11" s="655"/>
      <c r="H11" s="655"/>
      <c r="I11" s="655"/>
      <c r="J11" s="655"/>
      <c r="K11" s="655"/>
      <c r="L11" s="655"/>
      <c r="M11" s="655"/>
      <c r="N11" s="655"/>
      <c r="O11" s="655"/>
      <c r="P11" s="655"/>
      <c r="Q11" s="656"/>
      <c r="R11" s="657">
        <v>492516</v>
      </c>
      <c r="S11" s="658"/>
      <c r="T11" s="658"/>
      <c r="U11" s="658"/>
      <c r="V11" s="658"/>
      <c r="W11" s="658"/>
      <c r="X11" s="658"/>
      <c r="Y11" s="659"/>
      <c r="Z11" s="660">
        <v>4.5</v>
      </c>
      <c r="AA11" s="661"/>
      <c r="AB11" s="661"/>
      <c r="AC11" s="662"/>
      <c r="AD11" s="663">
        <v>492516</v>
      </c>
      <c r="AE11" s="658"/>
      <c r="AF11" s="658"/>
      <c r="AG11" s="658"/>
      <c r="AH11" s="658"/>
      <c r="AI11" s="658"/>
      <c r="AJ11" s="658"/>
      <c r="AK11" s="659"/>
      <c r="AL11" s="660">
        <v>8</v>
      </c>
      <c r="AM11" s="661"/>
      <c r="AN11" s="661"/>
      <c r="AO11" s="697"/>
      <c r="AP11" s="654" t="s">
        <v>236</v>
      </c>
      <c r="AQ11" s="655"/>
      <c r="AR11" s="655"/>
      <c r="AS11" s="655"/>
      <c r="AT11" s="655"/>
      <c r="AU11" s="655"/>
      <c r="AV11" s="655"/>
      <c r="AW11" s="655"/>
      <c r="AX11" s="655"/>
      <c r="AY11" s="655"/>
      <c r="AZ11" s="655"/>
      <c r="BA11" s="655"/>
      <c r="BB11" s="655"/>
      <c r="BC11" s="655"/>
      <c r="BD11" s="655"/>
      <c r="BE11" s="655"/>
      <c r="BF11" s="656"/>
      <c r="BG11" s="657">
        <v>125192</v>
      </c>
      <c r="BH11" s="658"/>
      <c r="BI11" s="658"/>
      <c r="BJ11" s="658"/>
      <c r="BK11" s="658"/>
      <c r="BL11" s="658"/>
      <c r="BM11" s="658"/>
      <c r="BN11" s="659"/>
      <c r="BO11" s="695">
        <v>4</v>
      </c>
      <c r="BP11" s="695"/>
      <c r="BQ11" s="695"/>
      <c r="BR11" s="695"/>
      <c r="BS11" s="696">
        <v>57458</v>
      </c>
      <c r="BT11" s="696"/>
      <c r="BU11" s="696"/>
      <c r="BV11" s="696"/>
      <c r="BW11" s="696"/>
      <c r="BX11" s="696"/>
      <c r="BY11" s="696"/>
      <c r="BZ11" s="696"/>
      <c r="CA11" s="696"/>
      <c r="CB11" s="736"/>
      <c r="CD11" s="654" t="s">
        <v>237</v>
      </c>
      <c r="CE11" s="655"/>
      <c r="CF11" s="655"/>
      <c r="CG11" s="655"/>
      <c r="CH11" s="655"/>
      <c r="CI11" s="655"/>
      <c r="CJ11" s="655"/>
      <c r="CK11" s="655"/>
      <c r="CL11" s="655"/>
      <c r="CM11" s="655"/>
      <c r="CN11" s="655"/>
      <c r="CO11" s="655"/>
      <c r="CP11" s="655"/>
      <c r="CQ11" s="656"/>
      <c r="CR11" s="657">
        <v>271762</v>
      </c>
      <c r="CS11" s="658"/>
      <c r="CT11" s="658"/>
      <c r="CU11" s="658"/>
      <c r="CV11" s="658"/>
      <c r="CW11" s="658"/>
      <c r="CX11" s="658"/>
      <c r="CY11" s="659"/>
      <c r="CZ11" s="695">
        <v>2.5</v>
      </c>
      <c r="DA11" s="695"/>
      <c r="DB11" s="695"/>
      <c r="DC11" s="695"/>
      <c r="DD11" s="663">
        <v>33530</v>
      </c>
      <c r="DE11" s="658"/>
      <c r="DF11" s="658"/>
      <c r="DG11" s="658"/>
      <c r="DH11" s="658"/>
      <c r="DI11" s="658"/>
      <c r="DJ11" s="658"/>
      <c r="DK11" s="658"/>
      <c r="DL11" s="658"/>
      <c r="DM11" s="658"/>
      <c r="DN11" s="658"/>
      <c r="DO11" s="658"/>
      <c r="DP11" s="659"/>
      <c r="DQ11" s="663">
        <v>172312</v>
      </c>
      <c r="DR11" s="658"/>
      <c r="DS11" s="658"/>
      <c r="DT11" s="658"/>
      <c r="DU11" s="658"/>
      <c r="DV11" s="658"/>
      <c r="DW11" s="658"/>
      <c r="DX11" s="658"/>
      <c r="DY11" s="658"/>
      <c r="DZ11" s="658"/>
      <c r="EA11" s="658"/>
      <c r="EB11" s="658"/>
      <c r="EC11" s="694"/>
    </row>
    <row r="12" spans="2:143" ht="11.25" customHeight="1" x14ac:dyDescent="0.2">
      <c r="B12" s="654" t="s">
        <v>238</v>
      </c>
      <c r="C12" s="655"/>
      <c r="D12" s="655"/>
      <c r="E12" s="655"/>
      <c r="F12" s="655"/>
      <c r="G12" s="655"/>
      <c r="H12" s="655"/>
      <c r="I12" s="655"/>
      <c r="J12" s="655"/>
      <c r="K12" s="655"/>
      <c r="L12" s="655"/>
      <c r="M12" s="655"/>
      <c r="N12" s="655"/>
      <c r="O12" s="655"/>
      <c r="P12" s="655"/>
      <c r="Q12" s="656"/>
      <c r="R12" s="657" t="s">
        <v>122</v>
      </c>
      <c r="S12" s="658"/>
      <c r="T12" s="658"/>
      <c r="U12" s="658"/>
      <c r="V12" s="658"/>
      <c r="W12" s="658"/>
      <c r="X12" s="658"/>
      <c r="Y12" s="659"/>
      <c r="Z12" s="695" t="s">
        <v>122</v>
      </c>
      <c r="AA12" s="695"/>
      <c r="AB12" s="695"/>
      <c r="AC12" s="695"/>
      <c r="AD12" s="696" t="s">
        <v>122</v>
      </c>
      <c r="AE12" s="696"/>
      <c r="AF12" s="696"/>
      <c r="AG12" s="696"/>
      <c r="AH12" s="696"/>
      <c r="AI12" s="696"/>
      <c r="AJ12" s="696"/>
      <c r="AK12" s="696"/>
      <c r="AL12" s="660" t="s">
        <v>122</v>
      </c>
      <c r="AM12" s="661"/>
      <c r="AN12" s="661"/>
      <c r="AO12" s="697"/>
      <c r="AP12" s="654" t="s">
        <v>239</v>
      </c>
      <c r="AQ12" s="655"/>
      <c r="AR12" s="655"/>
      <c r="AS12" s="655"/>
      <c r="AT12" s="655"/>
      <c r="AU12" s="655"/>
      <c r="AV12" s="655"/>
      <c r="AW12" s="655"/>
      <c r="AX12" s="655"/>
      <c r="AY12" s="655"/>
      <c r="AZ12" s="655"/>
      <c r="BA12" s="655"/>
      <c r="BB12" s="655"/>
      <c r="BC12" s="655"/>
      <c r="BD12" s="655"/>
      <c r="BE12" s="655"/>
      <c r="BF12" s="656"/>
      <c r="BG12" s="657">
        <v>1640674</v>
      </c>
      <c r="BH12" s="658"/>
      <c r="BI12" s="658"/>
      <c r="BJ12" s="658"/>
      <c r="BK12" s="658"/>
      <c r="BL12" s="658"/>
      <c r="BM12" s="658"/>
      <c r="BN12" s="659"/>
      <c r="BO12" s="695">
        <v>51.9</v>
      </c>
      <c r="BP12" s="695"/>
      <c r="BQ12" s="695"/>
      <c r="BR12" s="695"/>
      <c r="BS12" s="696" t="s">
        <v>122</v>
      </c>
      <c r="BT12" s="696"/>
      <c r="BU12" s="696"/>
      <c r="BV12" s="696"/>
      <c r="BW12" s="696"/>
      <c r="BX12" s="696"/>
      <c r="BY12" s="696"/>
      <c r="BZ12" s="696"/>
      <c r="CA12" s="696"/>
      <c r="CB12" s="736"/>
      <c r="CD12" s="654" t="s">
        <v>240</v>
      </c>
      <c r="CE12" s="655"/>
      <c r="CF12" s="655"/>
      <c r="CG12" s="655"/>
      <c r="CH12" s="655"/>
      <c r="CI12" s="655"/>
      <c r="CJ12" s="655"/>
      <c r="CK12" s="655"/>
      <c r="CL12" s="655"/>
      <c r="CM12" s="655"/>
      <c r="CN12" s="655"/>
      <c r="CO12" s="655"/>
      <c r="CP12" s="655"/>
      <c r="CQ12" s="656"/>
      <c r="CR12" s="657">
        <v>189675</v>
      </c>
      <c r="CS12" s="658"/>
      <c r="CT12" s="658"/>
      <c r="CU12" s="658"/>
      <c r="CV12" s="658"/>
      <c r="CW12" s="658"/>
      <c r="CX12" s="658"/>
      <c r="CY12" s="659"/>
      <c r="CZ12" s="695">
        <v>1.8</v>
      </c>
      <c r="DA12" s="695"/>
      <c r="DB12" s="695"/>
      <c r="DC12" s="695"/>
      <c r="DD12" s="663">
        <v>86</v>
      </c>
      <c r="DE12" s="658"/>
      <c r="DF12" s="658"/>
      <c r="DG12" s="658"/>
      <c r="DH12" s="658"/>
      <c r="DI12" s="658"/>
      <c r="DJ12" s="658"/>
      <c r="DK12" s="658"/>
      <c r="DL12" s="658"/>
      <c r="DM12" s="658"/>
      <c r="DN12" s="658"/>
      <c r="DO12" s="658"/>
      <c r="DP12" s="659"/>
      <c r="DQ12" s="663">
        <v>151889</v>
      </c>
      <c r="DR12" s="658"/>
      <c r="DS12" s="658"/>
      <c r="DT12" s="658"/>
      <c r="DU12" s="658"/>
      <c r="DV12" s="658"/>
      <c r="DW12" s="658"/>
      <c r="DX12" s="658"/>
      <c r="DY12" s="658"/>
      <c r="DZ12" s="658"/>
      <c r="EA12" s="658"/>
      <c r="EB12" s="658"/>
      <c r="EC12" s="694"/>
    </row>
    <row r="13" spans="2:143" ht="11.25" customHeight="1" x14ac:dyDescent="0.2">
      <c r="B13" s="654" t="s">
        <v>241</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242</v>
      </c>
      <c r="AQ13" s="655"/>
      <c r="AR13" s="655"/>
      <c r="AS13" s="655"/>
      <c r="AT13" s="655"/>
      <c r="AU13" s="655"/>
      <c r="AV13" s="655"/>
      <c r="AW13" s="655"/>
      <c r="AX13" s="655"/>
      <c r="AY13" s="655"/>
      <c r="AZ13" s="655"/>
      <c r="BA13" s="655"/>
      <c r="BB13" s="655"/>
      <c r="BC13" s="655"/>
      <c r="BD13" s="655"/>
      <c r="BE13" s="655"/>
      <c r="BF13" s="656"/>
      <c r="BG13" s="657">
        <v>1640674</v>
      </c>
      <c r="BH13" s="658"/>
      <c r="BI13" s="658"/>
      <c r="BJ13" s="658"/>
      <c r="BK13" s="658"/>
      <c r="BL13" s="658"/>
      <c r="BM13" s="658"/>
      <c r="BN13" s="659"/>
      <c r="BO13" s="695">
        <v>51.9</v>
      </c>
      <c r="BP13" s="695"/>
      <c r="BQ13" s="695"/>
      <c r="BR13" s="695"/>
      <c r="BS13" s="696" t="s">
        <v>122</v>
      </c>
      <c r="BT13" s="696"/>
      <c r="BU13" s="696"/>
      <c r="BV13" s="696"/>
      <c r="BW13" s="696"/>
      <c r="BX13" s="696"/>
      <c r="BY13" s="696"/>
      <c r="BZ13" s="696"/>
      <c r="CA13" s="696"/>
      <c r="CB13" s="736"/>
      <c r="CD13" s="654" t="s">
        <v>243</v>
      </c>
      <c r="CE13" s="655"/>
      <c r="CF13" s="655"/>
      <c r="CG13" s="655"/>
      <c r="CH13" s="655"/>
      <c r="CI13" s="655"/>
      <c r="CJ13" s="655"/>
      <c r="CK13" s="655"/>
      <c r="CL13" s="655"/>
      <c r="CM13" s="655"/>
      <c r="CN13" s="655"/>
      <c r="CO13" s="655"/>
      <c r="CP13" s="655"/>
      <c r="CQ13" s="656"/>
      <c r="CR13" s="657">
        <v>1084893</v>
      </c>
      <c r="CS13" s="658"/>
      <c r="CT13" s="658"/>
      <c r="CU13" s="658"/>
      <c r="CV13" s="658"/>
      <c r="CW13" s="658"/>
      <c r="CX13" s="658"/>
      <c r="CY13" s="659"/>
      <c r="CZ13" s="695">
        <v>10.199999999999999</v>
      </c>
      <c r="DA13" s="695"/>
      <c r="DB13" s="695"/>
      <c r="DC13" s="695"/>
      <c r="DD13" s="663">
        <v>450124</v>
      </c>
      <c r="DE13" s="658"/>
      <c r="DF13" s="658"/>
      <c r="DG13" s="658"/>
      <c r="DH13" s="658"/>
      <c r="DI13" s="658"/>
      <c r="DJ13" s="658"/>
      <c r="DK13" s="658"/>
      <c r="DL13" s="658"/>
      <c r="DM13" s="658"/>
      <c r="DN13" s="658"/>
      <c r="DO13" s="658"/>
      <c r="DP13" s="659"/>
      <c r="DQ13" s="663">
        <v>690458</v>
      </c>
      <c r="DR13" s="658"/>
      <c r="DS13" s="658"/>
      <c r="DT13" s="658"/>
      <c r="DU13" s="658"/>
      <c r="DV13" s="658"/>
      <c r="DW13" s="658"/>
      <c r="DX13" s="658"/>
      <c r="DY13" s="658"/>
      <c r="DZ13" s="658"/>
      <c r="EA13" s="658"/>
      <c r="EB13" s="658"/>
      <c r="EC13" s="694"/>
    </row>
    <row r="14" spans="2:143" ht="11.25" customHeight="1" x14ac:dyDescent="0.2">
      <c r="B14" s="654" t="s">
        <v>244</v>
      </c>
      <c r="C14" s="655"/>
      <c r="D14" s="655"/>
      <c r="E14" s="655"/>
      <c r="F14" s="655"/>
      <c r="G14" s="655"/>
      <c r="H14" s="655"/>
      <c r="I14" s="655"/>
      <c r="J14" s="655"/>
      <c r="K14" s="655"/>
      <c r="L14" s="655"/>
      <c r="M14" s="655"/>
      <c r="N14" s="655"/>
      <c r="O14" s="655"/>
      <c r="P14" s="655"/>
      <c r="Q14" s="656"/>
      <c r="R14" s="657">
        <v>1188</v>
      </c>
      <c r="S14" s="658"/>
      <c r="T14" s="658"/>
      <c r="U14" s="658"/>
      <c r="V14" s="658"/>
      <c r="W14" s="658"/>
      <c r="X14" s="658"/>
      <c r="Y14" s="659"/>
      <c r="Z14" s="695">
        <v>0</v>
      </c>
      <c r="AA14" s="695"/>
      <c r="AB14" s="695"/>
      <c r="AC14" s="695"/>
      <c r="AD14" s="696">
        <v>1188</v>
      </c>
      <c r="AE14" s="696"/>
      <c r="AF14" s="696"/>
      <c r="AG14" s="696"/>
      <c r="AH14" s="696"/>
      <c r="AI14" s="696"/>
      <c r="AJ14" s="696"/>
      <c r="AK14" s="696"/>
      <c r="AL14" s="660">
        <v>0</v>
      </c>
      <c r="AM14" s="661"/>
      <c r="AN14" s="661"/>
      <c r="AO14" s="697"/>
      <c r="AP14" s="654" t="s">
        <v>245</v>
      </c>
      <c r="AQ14" s="655"/>
      <c r="AR14" s="655"/>
      <c r="AS14" s="655"/>
      <c r="AT14" s="655"/>
      <c r="AU14" s="655"/>
      <c r="AV14" s="655"/>
      <c r="AW14" s="655"/>
      <c r="AX14" s="655"/>
      <c r="AY14" s="655"/>
      <c r="AZ14" s="655"/>
      <c r="BA14" s="655"/>
      <c r="BB14" s="655"/>
      <c r="BC14" s="655"/>
      <c r="BD14" s="655"/>
      <c r="BE14" s="655"/>
      <c r="BF14" s="656"/>
      <c r="BG14" s="657">
        <v>91588</v>
      </c>
      <c r="BH14" s="658"/>
      <c r="BI14" s="658"/>
      <c r="BJ14" s="658"/>
      <c r="BK14" s="658"/>
      <c r="BL14" s="658"/>
      <c r="BM14" s="658"/>
      <c r="BN14" s="659"/>
      <c r="BO14" s="695">
        <v>2.9</v>
      </c>
      <c r="BP14" s="695"/>
      <c r="BQ14" s="695"/>
      <c r="BR14" s="695"/>
      <c r="BS14" s="696" t="s">
        <v>122</v>
      </c>
      <c r="BT14" s="696"/>
      <c r="BU14" s="696"/>
      <c r="BV14" s="696"/>
      <c r="BW14" s="696"/>
      <c r="BX14" s="696"/>
      <c r="BY14" s="696"/>
      <c r="BZ14" s="696"/>
      <c r="CA14" s="696"/>
      <c r="CB14" s="736"/>
      <c r="CD14" s="654" t="s">
        <v>246</v>
      </c>
      <c r="CE14" s="655"/>
      <c r="CF14" s="655"/>
      <c r="CG14" s="655"/>
      <c r="CH14" s="655"/>
      <c r="CI14" s="655"/>
      <c r="CJ14" s="655"/>
      <c r="CK14" s="655"/>
      <c r="CL14" s="655"/>
      <c r="CM14" s="655"/>
      <c r="CN14" s="655"/>
      <c r="CO14" s="655"/>
      <c r="CP14" s="655"/>
      <c r="CQ14" s="656"/>
      <c r="CR14" s="657">
        <v>455911</v>
      </c>
      <c r="CS14" s="658"/>
      <c r="CT14" s="658"/>
      <c r="CU14" s="658"/>
      <c r="CV14" s="658"/>
      <c r="CW14" s="658"/>
      <c r="CX14" s="658"/>
      <c r="CY14" s="659"/>
      <c r="CZ14" s="695">
        <v>4.3</v>
      </c>
      <c r="DA14" s="695"/>
      <c r="DB14" s="695"/>
      <c r="DC14" s="695"/>
      <c r="DD14" s="663">
        <v>3693</v>
      </c>
      <c r="DE14" s="658"/>
      <c r="DF14" s="658"/>
      <c r="DG14" s="658"/>
      <c r="DH14" s="658"/>
      <c r="DI14" s="658"/>
      <c r="DJ14" s="658"/>
      <c r="DK14" s="658"/>
      <c r="DL14" s="658"/>
      <c r="DM14" s="658"/>
      <c r="DN14" s="658"/>
      <c r="DO14" s="658"/>
      <c r="DP14" s="659"/>
      <c r="DQ14" s="663">
        <v>453762</v>
      </c>
      <c r="DR14" s="658"/>
      <c r="DS14" s="658"/>
      <c r="DT14" s="658"/>
      <c r="DU14" s="658"/>
      <c r="DV14" s="658"/>
      <c r="DW14" s="658"/>
      <c r="DX14" s="658"/>
      <c r="DY14" s="658"/>
      <c r="DZ14" s="658"/>
      <c r="EA14" s="658"/>
      <c r="EB14" s="658"/>
      <c r="EC14" s="694"/>
    </row>
    <row r="15" spans="2:143" ht="11.25" customHeight="1" x14ac:dyDescent="0.2">
      <c r="B15" s="654" t="s">
        <v>247</v>
      </c>
      <c r="C15" s="655"/>
      <c r="D15" s="655"/>
      <c r="E15" s="655"/>
      <c r="F15" s="655"/>
      <c r="G15" s="655"/>
      <c r="H15" s="655"/>
      <c r="I15" s="655"/>
      <c r="J15" s="655"/>
      <c r="K15" s="655"/>
      <c r="L15" s="655"/>
      <c r="M15" s="655"/>
      <c r="N15" s="655"/>
      <c r="O15" s="655"/>
      <c r="P15" s="655"/>
      <c r="Q15" s="656"/>
      <c r="R15" s="657" t="s">
        <v>122</v>
      </c>
      <c r="S15" s="658"/>
      <c r="T15" s="658"/>
      <c r="U15" s="658"/>
      <c r="V15" s="658"/>
      <c r="W15" s="658"/>
      <c r="X15" s="658"/>
      <c r="Y15" s="659"/>
      <c r="Z15" s="695" t="s">
        <v>122</v>
      </c>
      <c r="AA15" s="695"/>
      <c r="AB15" s="695"/>
      <c r="AC15" s="695"/>
      <c r="AD15" s="696" t="s">
        <v>122</v>
      </c>
      <c r="AE15" s="696"/>
      <c r="AF15" s="696"/>
      <c r="AG15" s="696"/>
      <c r="AH15" s="696"/>
      <c r="AI15" s="696"/>
      <c r="AJ15" s="696"/>
      <c r="AK15" s="696"/>
      <c r="AL15" s="660" t="s">
        <v>122</v>
      </c>
      <c r="AM15" s="661"/>
      <c r="AN15" s="661"/>
      <c r="AO15" s="697"/>
      <c r="AP15" s="654" t="s">
        <v>248</v>
      </c>
      <c r="AQ15" s="655"/>
      <c r="AR15" s="655"/>
      <c r="AS15" s="655"/>
      <c r="AT15" s="655"/>
      <c r="AU15" s="655"/>
      <c r="AV15" s="655"/>
      <c r="AW15" s="655"/>
      <c r="AX15" s="655"/>
      <c r="AY15" s="655"/>
      <c r="AZ15" s="655"/>
      <c r="BA15" s="655"/>
      <c r="BB15" s="655"/>
      <c r="BC15" s="655"/>
      <c r="BD15" s="655"/>
      <c r="BE15" s="655"/>
      <c r="BF15" s="656"/>
      <c r="BG15" s="657">
        <v>153436</v>
      </c>
      <c r="BH15" s="658"/>
      <c r="BI15" s="658"/>
      <c r="BJ15" s="658"/>
      <c r="BK15" s="658"/>
      <c r="BL15" s="658"/>
      <c r="BM15" s="658"/>
      <c r="BN15" s="659"/>
      <c r="BO15" s="695">
        <v>4.9000000000000004</v>
      </c>
      <c r="BP15" s="695"/>
      <c r="BQ15" s="695"/>
      <c r="BR15" s="695"/>
      <c r="BS15" s="696" t="s">
        <v>122</v>
      </c>
      <c r="BT15" s="696"/>
      <c r="BU15" s="696"/>
      <c r="BV15" s="696"/>
      <c r="BW15" s="696"/>
      <c r="BX15" s="696"/>
      <c r="BY15" s="696"/>
      <c r="BZ15" s="696"/>
      <c r="CA15" s="696"/>
      <c r="CB15" s="736"/>
      <c r="CD15" s="654" t="s">
        <v>249</v>
      </c>
      <c r="CE15" s="655"/>
      <c r="CF15" s="655"/>
      <c r="CG15" s="655"/>
      <c r="CH15" s="655"/>
      <c r="CI15" s="655"/>
      <c r="CJ15" s="655"/>
      <c r="CK15" s="655"/>
      <c r="CL15" s="655"/>
      <c r="CM15" s="655"/>
      <c r="CN15" s="655"/>
      <c r="CO15" s="655"/>
      <c r="CP15" s="655"/>
      <c r="CQ15" s="656"/>
      <c r="CR15" s="657">
        <v>1815983</v>
      </c>
      <c r="CS15" s="658"/>
      <c r="CT15" s="658"/>
      <c r="CU15" s="658"/>
      <c r="CV15" s="658"/>
      <c r="CW15" s="658"/>
      <c r="CX15" s="658"/>
      <c r="CY15" s="659"/>
      <c r="CZ15" s="695">
        <v>17</v>
      </c>
      <c r="DA15" s="695"/>
      <c r="DB15" s="695"/>
      <c r="DC15" s="695"/>
      <c r="DD15" s="663">
        <v>444316</v>
      </c>
      <c r="DE15" s="658"/>
      <c r="DF15" s="658"/>
      <c r="DG15" s="658"/>
      <c r="DH15" s="658"/>
      <c r="DI15" s="658"/>
      <c r="DJ15" s="658"/>
      <c r="DK15" s="658"/>
      <c r="DL15" s="658"/>
      <c r="DM15" s="658"/>
      <c r="DN15" s="658"/>
      <c r="DO15" s="658"/>
      <c r="DP15" s="659"/>
      <c r="DQ15" s="663">
        <v>1179503</v>
      </c>
      <c r="DR15" s="658"/>
      <c r="DS15" s="658"/>
      <c r="DT15" s="658"/>
      <c r="DU15" s="658"/>
      <c r="DV15" s="658"/>
      <c r="DW15" s="658"/>
      <c r="DX15" s="658"/>
      <c r="DY15" s="658"/>
      <c r="DZ15" s="658"/>
      <c r="EA15" s="658"/>
      <c r="EB15" s="658"/>
      <c r="EC15" s="694"/>
    </row>
    <row r="16" spans="2:143" ht="11.25" customHeight="1" x14ac:dyDescent="0.2">
      <c r="B16" s="654" t="s">
        <v>250</v>
      </c>
      <c r="C16" s="655"/>
      <c r="D16" s="655"/>
      <c r="E16" s="655"/>
      <c r="F16" s="655"/>
      <c r="G16" s="655"/>
      <c r="H16" s="655"/>
      <c r="I16" s="655"/>
      <c r="J16" s="655"/>
      <c r="K16" s="655"/>
      <c r="L16" s="655"/>
      <c r="M16" s="655"/>
      <c r="N16" s="655"/>
      <c r="O16" s="655"/>
      <c r="P16" s="655"/>
      <c r="Q16" s="656"/>
      <c r="R16" s="657">
        <v>14183</v>
      </c>
      <c r="S16" s="658"/>
      <c r="T16" s="658"/>
      <c r="U16" s="658"/>
      <c r="V16" s="658"/>
      <c r="W16" s="658"/>
      <c r="X16" s="658"/>
      <c r="Y16" s="659"/>
      <c r="Z16" s="695">
        <v>0.1</v>
      </c>
      <c r="AA16" s="695"/>
      <c r="AB16" s="695"/>
      <c r="AC16" s="695"/>
      <c r="AD16" s="696">
        <v>14183</v>
      </c>
      <c r="AE16" s="696"/>
      <c r="AF16" s="696"/>
      <c r="AG16" s="696"/>
      <c r="AH16" s="696"/>
      <c r="AI16" s="696"/>
      <c r="AJ16" s="696"/>
      <c r="AK16" s="696"/>
      <c r="AL16" s="660">
        <v>0.2</v>
      </c>
      <c r="AM16" s="661"/>
      <c r="AN16" s="661"/>
      <c r="AO16" s="697"/>
      <c r="AP16" s="654" t="s">
        <v>251</v>
      </c>
      <c r="AQ16" s="655"/>
      <c r="AR16" s="655"/>
      <c r="AS16" s="655"/>
      <c r="AT16" s="655"/>
      <c r="AU16" s="655"/>
      <c r="AV16" s="655"/>
      <c r="AW16" s="655"/>
      <c r="AX16" s="655"/>
      <c r="AY16" s="655"/>
      <c r="AZ16" s="655"/>
      <c r="BA16" s="655"/>
      <c r="BB16" s="655"/>
      <c r="BC16" s="655"/>
      <c r="BD16" s="655"/>
      <c r="BE16" s="655"/>
      <c r="BF16" s="656"/>
      <c r="BG16" s="657" t="s">
        <v>122</v>
      </c>
      <c r="BH16" s="658"/>
      <c r="BI16" s="658"/>
      <c r="BJ16" s="658"/>
      <c r="BK16" s="658"/>
      <c r="BL16" s="658"/>
      <c r="BM16" s="658"/>
      <c r="BN16" s="659"/>
      <c r="BO16" s="695" t="s">
        <v>122</v>
      </c>
      <c r="BP16" s="695"/>
      <c r="BQ16" s="695"/>
      <c r="BR16" s="695"/>
      <c r="BS16" s="696" t="s">
        <v>122</v>
      </c>
      <c r="BT16" s="696"/>
      <c r="BU16" s="696"/>
      <c r="BV16" s="696"/>
      <c r="BW16" s="696"/>
      <c r="BX16" s="696"/>
      <c r="BY16" s="696"/>
      <c r="BZ16" s="696"/>
      <c r="CA16" s="696"/>
      <c r="CB16" s="736"/>
      <c r="CD16" s="654" t="s">
        <v>252</v>
      </c>
      <c r="CE16" s="655"/>
      <c r="CF16" s="655"/>
      <c r="CG16" s="655"/>
      <c r="CH16" s="655"/>
      <c r="CI16" s="655"/>
      <c r="CJ16" s="655"/>
      <c r="CK16" s="655"/>
      <c r="CL16" s="655"/>
      <c r="CM16" s="655"/>
      <c r="CN16" s="655"/>
      <c r="CO16" s="655"/>
      <c r="CP16" s="655"/>
      <c r="CQ16" s="656"/>
      <c r="CR16" s="657" t="s">
        <v>122</v>
      </c>
      <c r="CS16" s="658"/>
      <c r="CT16" s="658"/>
      <c r="CU16" s="658"/>
      <c r="CV16" s="658"/>
      <c r="CW16" s="658"/>
      <c r="CX16" s="658"/>
      <c r="CY16" s="659"/>
      <c r="CZ16" s="695" t="s">
        <v>122</v>
      </c>
      <c r="DA16" s="695"/>
      <c r="DB16" s="695"/>
      <c r="DC16" s="695"/>
      <c r="DD16" s="663" t="s">
        <v>122</v>
      </c>
      <c r="DE16" s="658"/>
      <c r="DF16" s="658"/>
      <c r="DG16" s="658"/>
      <c r="DH16" s="658"/>
      <c r="DI16" s="658"/>
      <c r="DJ16" s="658"/>
      <c r="DK16" s="658"/>
      <c r="DL16" s="658"/>
      <c r="DM16" s="658"/>
      <c r="DN16" s="658"/>
      <c r="DO16" s="658"/>
      <c r="DP16" s="659"/>
      <c r="DQ16" s="663" t="s">
        <v>122</v>
      </c>
      <c r="DR16" s="658"/>
      <c r="DS16" s="658"/>
      <c r="DT16" s="658"/>
      <c r="DU16" s="658"/>
      <c r="DV16" s="658"/>
      <c r="DW16" s="658"/>
      <c r="DX16" s="658"/>
      <c r="DY16" s="658"/>
      <c r="DZ16" s="658"/>
      <c r="EA16" s="658"/>
      <c r="EB16" s="658"/>
      <c r="EC16" s="694"/>
    </row>
    <row r="17" spans="2:133" ht="11.25" customHeight="1" x14ac:dyDescent="0.2">
      <c r="B17" s="654" t="s">
        <v>253</v>
      </c>
      <c r="C17" s="655"/>
      <c r="D17" s="655"/>
      <c r="E17" s="655"/>
      <c r="F17" s="655"/>
      <c r="G17" s="655"/>
      <c r="H17" s="655"/>
      <c r="I17" s="655"/>
      <c r="J17" s="655"/>
      <c r="K17" s="655"/>
      <c r="L17" s="655"/>
      <c r="M17" s="655"/>
      <c r="N17" s="655"/>
      <c r="O17" s="655"/>
      <c r="P17" s="655"/>
      <c r="Q17" s="656"/>
      <c r="R17" s="657">
        <v>58848</v>
      </c>
      <c r="S17" s="658"/>
      <c r="T17" s="658"/>
      <c r="U17" s="658"/>
      <c r="V17" s="658"/>
      <c r="W17" s="658"/>
      <c r="X17" s="658"/>
      <c r="Y17" s="659"/>
      <c r="Z17" s="695">
        <v>0.5</v>
      </c>
      <c r="AA17" s="695"/>
      <c r="AB17" s="695"/>
      <c r="AC17" s="695"/>
      <c r="AD17" s="696">
        <v>58848</v>
      </c>
      <c r="AE17" s="696"/>
      <c r="AF17" s="696"/>
      <c r="AG17" s="696"/>
      <c r="AH17" s="696"/>
      <c r="AI17" s="696"/>
      <c r="AJ17" s="696"/>
      <c r="AK17" s="696"/>
      <c r="AL17" s="660">
        <v>1</v>
      </c>
      <c r="AM17" s="661"/>
      <c r="AN17" s="661"/>
      <c r="AO17" s="697"/>
      <c r="AP17" s="654" t="s">
        <v>254</v>
      </c>
      <c r="AQ17" s="655"/>
      <c r="AR17" s="655"/>
      <c r="AS17" s="655"/>
      <c r="AT17" s="655"/>
      <c r="AU17" s="655"/>
      <c r="AV17" s="655"/>
      <c r="AW17" s="655"/>
      <c r="AX17" s="655"/>
      <c r="AY17" s="655"/>
      <c r="AZ17" s="655"/>
      <c r="BA17" s="655"/>
      <c r="BB17" s="655"/>
      <c r="BC17" s="655"/>
      <c r="BD17" s="655"/>
      <c r="BE17" s="655"/>
      <c r="BF17" s="656"/>
      <c r="BG17" s="657" t="s">
        <v>122</v>
      </c>
      <c r="BH17" s="658"/>
      <c r="BI17" s="658"/>
      <c r="BJ17" s="658"/>
      <c r="BK17" s="658"/>
      <c r="BL17" s="658"/>
      <c r="BM17" s="658"/>
      <c r="BN17" s="659"/>
      <c r="BO17" s="695" t="s">
        <v>122</v>
      </c>
      <c r="BP17" s="695"/>
      <c r="BQ17" s="695"/>
      <c r="BR17" s="695"/>
      <c r="BS17" s="696" t="s">
        <v>122</v>
      </c>
      <c r="BT17" s="696"/>
      <c r="BU17" s="696"/>
      <c r="BV17" s="696"/>
      <c r="BW17" s="696"/>
      <c r="BX17" s="696"/>
      <c r="BY17" s="696"/>
      <c r="BZ17" s="696"/>
      <c r="CA17" s="696"/>
      <c r="CB17" s="736"/>
      <c r="CD17" s="654" t="s">
        <v>255</v>
      </c>
      <c r="CE17" s="655"/>
      <c r="CF17" s="655"/>
      <c r="CG17" s="655"/>
      <c r="CH17" s="655"/>
      <c r="CI17" s="655"/>
      <c r="CJ17" s="655"/>
      <c r="CK17" s="655"/>
      <c r="CL17" s="655"/>
      <c r="CM17" s="655"/>
      <c r="CN17" s="655"/>
      <c r="CO17" s="655"/>
      <c r="CP17" s="655"/>
      <c r="CQ17" s="656"/>
      <c r="CR17" s="657">
        <v>984841</v>
      </c>
      <c r="CS17" s="658"/>
      <c r="CT17" s="658"/>
      <c r="CU17" s="658"/>
      <c r="CV17" s="658"/>
      <c r="CW17" s="658"/>
      <c r="CX17" s="658"/>
      <c r="CY17" s="659"/>
      <c r="CZ17" s="695">
        <v>9.1999999999999993</v>
      </c>
      <c r="DA17" s="695"/>
      <c r="DB17" s="695"/>
      <c r="DC17" s="695"/>
      <c r="DD17" s="663" t="s">
        <v>122</v>
      </c>
      <c r="DE17" s="658"/>
      <c r="DF17" s="658"/>
      <c r="DG17" s="658"/>
      <c r="DH17" s="658"/>
      <c r="DI17" s="658"/>
      <c r="DJ17" s="658"/>
      <c r="DK17" s="658"/>
      <c r="DL17" s="658"/>
      <c r="DM17" s="658"/>
      <c r="DN17" s="658"/>
      <c r="DO17" s="658"/>
      <c r="DP17" s="659"/>
      <c r="DQ17" s="663">
        <v>984154</v>
      </c>
      <c r="DR17" s="658"/>
      <c r="DS17" s="658"/>
      <c r="DT17" s="658"/>
      <c r="DU17" s="658"/>
      <c r="DV17" s="658"/>
      <c r="DW17" s="658"/>
      <c r="DX17" s="658"/>
      <c r="DY17" s="658"/>
      <c r="DZ17" s="658"/>
      <c r="EA17" s="658"/>
      <c r="EB17" s="658"/>
      <c r="EC17" s="694"/>
    </row>
    <row r="18" spans="2:133" ht="11.25" customHeight="1" x14ac:dyDescent="0.2">
      <c r="B18" s="654" t="s">
        <v>256</v>
      </c>
      <c r="C18" s="655"/>
      <c r="D18" s="655"/>
      <c r="E18" s="655"/>
      <c r="F18" s="655"/>
      <c r="G18" s="655"/>
      <c r="H18" s="655"/>
      <c r="I18" s="655"/>
      <c r="J18" s="655"/>
      <c r="K18" s="655"/>
      <c r="L18" s="655"/>
      <c r="M18" s="655"/>
      <c r="N18" s="655"/>
      <c r="O18" s="655"/>
      <c r="P18" s="655"/>
      <c r="Q18" s="656"/>
      <c r="R18" s="657">
        <v>29019</v>
      </c>
      <c r="S18" s="658"/>
      <c r="T18" s="658"/>
      <c r="U18" s="658"/>
      <c r="V18" s="658"/>
      <c r="W18" s="658"/>
      <c r="X18" s="658"/>
      <c r="Y18" s="659"/>
      <c r="Z18" s="695">
        <v>0.3</v>
      </c>
      <c r="AA18" s="695"/>
      <c r="AB18" s="695"/>
      <c r="AC18" s="695"/>
      <c r="AD18" s="696">
        <v>29019</v>
      </c>
      <c r="AE18" s="696"/>
      <c r="AF18" s="696"/>
      <c r="AG18" s="696"/>
      <c r="AH18" s="696"/>
      <c r="AI18" s="696"/>
      <c r="AJ18" s="696"/>
      <c r="AK18" s="696"/>
      <c r="AL18" s="660">
        <v>0.5</v>
      </c>
      <c r="AM18" s="661"/>
      <c r="AN18" s="661"/>
      <c r="AO18" s="697"/>
      <c r="AP18" s="654" t="s">
        <v>257</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6"/>
      <c r="CD18" s="654" t="s">
        <v>258</v>
      </c>
      <c r="CE18" s="655"/>
      <c r="CF18" s="655"/>
      <c r="CG18" s="655"/>
      <c r="CH18" s="655"/>
      <c r="CI18" s="655"/>
      <c r="CJ18" s="655"/>
      <c r="CK18" s="655"/>
      <c r="CL18" s="655"/>
      <c r="CM18" s="655"/>
      <c r="CN18" s="655"/>
      <c r="CO18" s="655"/>
      <c r="CP18" s="655"/>
      <c r="CQ18" s="656"/>
      <c r="CR18" s="657" t="s">
        <v>122</v>
      </c>
      <c r="CS18" s="658"/>
      <c r="CT18" s="658"/>
      <c r="CU18" s="658"/>
      <c r="CV18" s="658"/>
      <c r="CW18" s="658"/>
      <c r="CX18" s="658"/>
      <c r="CY18" s="659"/>
      <c r="CZ18" s="695" t="s">
        <v>122</v>
      </c>
      <c r="DA18" s="695"/>
      <c r="DB18" s="695"/>
      <c r="DC18" s="695"/>
      <c r="DD18" s="663" t="s">
        <v>122</v>
      </c>
      <c r="DE18" s="658"/>
      <c r="DF18" s="658"/>
      <c r="DG18" s="658"/>
      <c r="DH18" s="658"/>
      <c r="DI18" s="658"/>
      <c r="DJ18" s="658"/>
      <c r="DK18" s="658"/>
      <c r="DL18" s="658"/>
      <c r="DM18" s="658"/>
      <c r="DN18" s="658"/>
      <c r="DO18" s="658"/>
      <c r="DP18" s="659"/>
      <c r="DQ18" s="663" t="s">
        <v>122</v>
      </c>
      <c r="DR18" s="658"/>
      <c r="DS18" s="658"/>
      <c r="DT18" s="658"/>
      <c r="DU18" s="658"/>
      <c r="DV18" s="658"/>
      <c r="DW18" s="658"/>
      <c r="DX18" s="658"/>
      <c r="DY18" s="658"/>
      <c r="DZ18" s="658"/>
      <c r="EA18" s="658"/>
      <c r="EB18" s="658"/>
      <c r="EC18" s="694"/>
    </row>
    <row r="19" spans="2:133" ht="11.25" customHeight="1" x14ac:dyDescent="0.2">
      <c r="B19" s="654" t="s">
        <v>259</v>
      </c>
      <c r="C19" s="655"/>
      <c r="D19" s="655"/>
      <c r="E19" s="655"/>
      <c r="F19" s="655"/>
      <c r="G19" s="655"/>
      <c r="H19" s="655"/>
      <c r="I19" s="655"/>
      <c r="J19" s="655"/>
      <c r="K19" s="655"/>
      <c r="L19" s="655"/>
      <c r="M19" s="655"/>
      <c r="N19" s="655"/>
      <c r="O19" s="655"/>
      <c r="P19" s="655"/>
      <c r="Q19" s="656"/>
      <c r="R19" s="657">
        <v>29019</v>
      </c>
      <c r="S19" s="658"/>
      <c r="T19" s="658"/>
      <c r="U19" s="658"/>
      <c r="V19" s="658"/>
      <c r="W19" s="658"/>
      <c r="X19" s="658"/>
      <c r="Y19" s="659"/>
      <c r="Z19" s="695">
        <v>0.3</v>
      </c>
      <c r="AA19" s="695"/>
      <c r="AB19" s="695"/>
      <c r="AC19" s="695"/>
      <c r="AD19" s="696">
        <v>29019</v>
      </c>
      <c r="AE19" s="696"/>
      <c r="AF19" s="696"/>
      <c r="AG19" s="696"/>
      <c r="AH19" s="696"/>
      <c r="AI19" s="696"/>
      <c r="AJ19" s="696"/>
      <c r="AK19" s="696"/>
      <c r="AL19" s="660">
        <v>0.5</v>
      </c>
      <c r="AM19" s="661"/>
      <c r="AN19" s="661"/>
      <c r="AO19" s="697"/>
      <c r="AP19" s="654" t="s">
        <v>260</v>
      </c>
      <c r="AQ19" s="655"/>
      <c r="AR19" s="655"/>
      <c r="AS19" s="655"/>
      <c r="AT19" s="655"/>
      <c r="AU19" s="655"/>
      <c r="AV19" s="655"/>
      <c r="AW19" s="655"/>
      <c r="AX19" s="655"/>
      <c r="AY19" s="655"/>
      <c r="AZ19" s="655"/>
      <c r="BA19" s="655"/>
      <c r="BB19" s="655"/>
      <c r="BC19" s="655"/>
      <c r="BD19" s="655"/>
      <c r="BE19" s="655"/>
      <c r="BF19" s="656"/>
      <c r="BG19" s="657" t="s">
        <v>122</v>
      </c>
      <c r="BH19" s="658"/>
      <c r="BI19" s="658"/>
      <c r="BJ19" s="658"/>
      <c r="BK19" s="658"/>
      <c r="BL19" s="658"/>
      <c r="BM19" s="658"/>
      <c r="BN19" s="659"/>
      <c r="BO19" s="695" t="s">
        <v>122</v>
      </c>
      <c r="BP19" s="695"/>
      <c r="BQ19" s="695"/>
      <c r="BR19" s="695"/>
      <c r="BS19" s="696" t="s">
        <v>122</v>
      </c>
      <c r="BT19" s="696"/>
      <c r="BU19" s="696"/>
      <c r="BV19" s="696"/>
      <c r="BW19" s="696"/>
      <c r="BX19" s="696"/>
      <c r="BY19" s="696"/>
      <c r="BZ19" s="696"/>
      <c r="CA19" s="696"/>
      <c r="CB19" s="736"/>
      <c r="CD19" s="654" t="s">
        <v>261</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x14ac:dyDescent="0.2">
      <c r="B20" s="724" t="s">
        <v>262</v>
      </c>
      <c r="C20" s="725"/>
      <c r="D20" s="725"/>
      <c r="E20" s="725"/>
      <c r="F20" s="725"/>
      <c r="G20" s="725"/>
      <c r="H20" s="725"/>
      <c r="I20" s="725"/>
      <c r="J20" s="725"/>
      <c r="K20" s="725"/>
      <c r="L20" s="725"/>
      <c r="M20" s="725"/>
      <c r="N20" s="725"/>
      <c r="O20" s="725"/>
      <c r="P20" s="725"/>
      <c r="Q20" s="726"/>
      <c r="R20" s="657" t="s">
        <v>122</v>
      </c>
      <c r="S20" s="658"/>
      <c r="T20" s="658"/>
      <c r="U20" s="658"/>
      <c r="V20" s="658"/>
      <c r="W20" s="658"/>
      <c r="X20" s="658"/>
      <c r="Y20" s="659"/>
      <c r="Z20" s="695" t="s">
        <v>122</v>
      </c>
      <c r="AA20" s="695"/>
      <c r="AB20" s="695"/>
      <c r="AC20" s="695"/>
      <c r="AD20" s="696" t="s">
        <v>122</v>
      </c>
      <c r="AE20" s="696"/>
      <c r="AF20" s="696"/>
      <c r="AG20" s="696"/>
      <c r="AH20" s="696"/>
      <c r="AI20" s="696"/>
      <c r="AJ20" s="696"/>
      <c r="AK20" s="696"/>
      <c r="AL20" s="660" t="s">
        <v>122</v>
      </c>
      <c r="AM20" s="661"/>
      <c r="AN20" s="661"/>
      <c r="AO20" s="697"/>
      <c r="AP20" s="654" t="s">
        <v>263</v>
      </c>
      <c r="AQ20" s="655"/>
      <c r="AR20" s="655"/>
      <c r="AS20" s="655"/>
      <c r="AT20" s="655"/>
      <c r="AU20" s="655"/>
      <c r="AV20" s="655"/>
      <c r="AW20" s="655"/>
      <c r="AX20" s="655"/>
      <c r="AY20" s="655"/>
      <c r="AZ20" s="655"/>
      <c r="BA20" s="655"/>
      <c r="BB20" s="655"/>
      <c r="BC20" s="655"/>
      <c r="BD20" s="655"/>
      <c r="BE20" s="655"/>
      <c r="BF20" s="656"/>
      <c r="BG20" s="657" t="s">
        <v>122</v>
      </c>
      <c r="BH20" s="658"/>
      <c r="BI20" s="658"/>
      <c r="BJ20" s="658"/>
      <c r="BK20" s="658"/>
      <c r="BL20" s="658"/>
      <c r="BM20" s="658"/>
      <c r="BN20" s="659"/>
      <c r="BO20" s="695" t="s">
        <v>122</v>
      </c>
      <c r="BP20" s="695"/>
      <c r="BQ20" s="695"/>
      <c r="BR20" s="695"/>
      <c r="BS20" s="696" t="s">
        <v>122</v>
      </c>
      <c r="BT20" s="696"/>
      <c r="BU20" s="696"/>
      <c r="BV20" s="696"/>
      <c r="BW20" s="696"/>
      <c r="BX20" s="696"/>
      <c r="BY20" s="696"/>
      <c r="BZ20" s="696"/>
      <c r="CA20" s="696"/>
      <c r="CB20" s="736"/>
      <c r="CD20" s="654" t="s">
        <v>264</v>
      </c>
      <c r="CE20" s="655"/>
      <c r="CF20" s="655"/>
      <c r="CG20" s="655"/>
      <c r="CH20" s="655"/>
      <c r="CI20" s="655"/>
      <c r="CJ20" s="655"/>
      <c r="CK20" s="655"/>
      <c r="CL20" s="655"/>
      <c r="CM20" s="655"/>
      <c r="CN20" s="655"/>
      <c r="CO20" s="655"/>
      <c r="CP20" s="655"/>
      <c r="CQ20" s="656"/>
      <c r="CR20" s="657">
        <v>10684106</v>
      </c>
      <c r="CS20" s="658"/>
      <c r="CT20" s="658"/>
      <c r="CU20" s="658"/>
      <c r="CV20" s="658"/>
      <c r="CW20" s="658"/>
      <c r="CX20" s="658"/>
      <c r="CY20" s="659"/>
      <c r="CZ20" s="695">
        <v>100</v>
      </c>
      <c r="DA20" s="695"/>
      <c r="DB20" s="695"/>
      <c r="DC20" s="695"/>
      <c r="DD20" s="663">
        <v>1315215</v>
      </c>
      <c r="DE20" s="658"/>
      <c r="DF20" s="658"/>
      <c r="DG20" s="658"/>
      <c r="DH20" s="658"/>
      <c r="DI20" s="658"/>
      <c r="DJ20" s="658"/>
      <c r="DK20" s="658"/>
      <c r="DL20" s="658"/>
      <c r="DM20" s="658"/>
      <c r="DN20" s="658"/>
      <c r="DO20" s="658"/>
      <c r="DP20" s="659"/>
      <c r="DQ20" s="663">
        <v>7452678</v>
      </c>
      <c r="DR20" s="658"/>
      <c r="DS20" s="658"/>
      <c r="DT20" s="658"/>
      <c r="DU20" s="658"/>
      <c r="DV20" s="658"/>
      <c r="DW20" s="658"/>
      <c r="DX20" s="658"/>
      <c r="DY20" s="658"/>
      <c r="DZ20" s="658"/>
      <c r="EA20" s="658"/>
      <c r="EB20" s="658"/>
      <c r="EC20" s="694"/>
    </row>
    <row r="21" spans="2:133" ht="11.25" customHeight="1" x14ac:dyDescent="0.2">
      <c r="B21" s="654" t="s">
        <v>265</v>
      </c>
      <c r="C21" s="655"/>
      <c r="D21" s="655"/>
      <c r="E21" s="655"/>
      <c r="F21" s="655"/>
      <c r="G21" s="655"/>
      <c r="H21" s="655"/>
      <c r="I21" s="655"/>
      <c r="J21" s="655"/>
      <c r="K21" s="655"/>
      <c r="L21" s="655"/>
      <c r="M21" s="655"/>
      <c r="N21" s="655"/>
      <c r="O21" s="655"/>
      <c r="P21" s="655"/>
      <c r="Q21" s="656"/>
      <c r="R21" s="657">
        <v>2656641</v>
      </c>
      <c r="S21" s="658"/>
      <c r="T21" s="658"/>
      <c r="U21" s="658"/>
      <c r="V21" s="658"/>
      <c r="W21" s="658"/>
      <c r="X21" s="658"/>
      <c r="Y21" s="659"/>
      <c r="Z21" s="695">
        <v>24.4</v>
      </c>
      <c r="AA21" s="695"/>
      <c r="AB21" s="695"/>
      <c r="AC21" s="695"/>
      <c r="AD21" s="696">
        <v>2287410</v>
      </c>
      <c r="AE21" s="696"/>
      <c r="AF21" s="696"/>
      <c r="AG21" s="696"/>
      <c r="AH21" s="696"/>
      <c r="AI21" s="696"/>
      <c r="AJ21" s="696"/>
      <c r="AK21" s="696"/>
      <c r="AL21" s="660">
        <v>37.1</v>
      </c>
      <c r="AM21" s="661"/>
      <c r="AN21" s="661"/>
      <c r="AO21" s="697"/>
      <c r="AP21" s="654" t="s">
        <v>266</v>
      </c>
      <c r="AQ21" s="734"/>
      <c r="AR21" s="734"/>
      <c r="AS21" s="734"/>
      <c r="AT21" s="734"/>
      <c r="AU21" s="734"/>
      <c r="AV21" s="734"/>
      <c r="AW21" s="734"/>
      <c r="AX21" s="734"/>
      <c r="AY21" s="734"/>
      <c r="AZ21" s="734"/>
      <c r="BA21" s="734"/>
      <c r="BB21" s="734"/>
      <c r="BC21" s="734"/>
      <c r="BD21" s="734"/>
      <c r="BE21" s="734"/>
      <c r="BF21" s="735"/>
      <c r="BG21" s="657" t="s">
        <v>122</v>
      </c>
      <c r="BH21" s="658"/>
      <c r="BI21" s="658"/>
      <c r="BJ21" s="658"/>
      <c r="BK21" s="658"/>
      <c r="BL21" s="658"/>
      <c r="BM21" s="658"/>
      <c r="BN21" s="659"/>
      <c r="BO21" s="695" t="s">
        <v>122</v>
      </c>
      <c r="BP21" s="695"/>
      <c r="BQ21" s="695"/>
      <c r="BR21" s="695"/>
      <c r="BS21" s="696" t="s">
        <v>122</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2">
      <c r="B22" s="654" t="s">
        <v>267</v>
      </c>
      <c r="C22" s="655"/>
      <c r="D22" s="655"/>
      <c r="E22" s="655"/>
      <c r="F22" s="655"/>
      <c r="G22" s="655"/>
      <c r="H22" s="655"/>
      <c r="I22" s="655"/>
      <c r="J22" s="655"/>
      <c r="K22" s="655"/>
      <c r="L22" s="655"/>
      <c r="M22" s="655"/>
      <c r="N22" s="655"/>
      <c r="O22" s="655"/>
      <c r="P22" s="655"/>
      <c r="Q22" s="656"/>
      <c r="R22" s="657">
        <v>2287410</v>
      </c>
      <c r="S22" s="658"/>
      <c r="T22" s="658"/>
      <c r="U22" s="658"/>
      <c r="V22" s="658"/>
      <c r="W22" s="658"/>
      <c r="X22" s="658"/>
      <c r="Y22" s="659"/>
      <c r="Z22" s="695">
        <v>21</v>
      </c>
      <c r="AA22" s="695"/>
      <c r="AB22" s="695"/>
      <c r="AC22" s="695"/>
      <c r="AD22" s="696">
        <v>2287410</v>
      </c>
      <c r="AE22" s="696"/>
      <c r="AF22" s="696"/>
      <c r="AG22" s="696"/>
      <c r="AH22" s="696"/>
      <c r="AI22" s="696"/>
      <c r="AJ22" s="696"/>
      <c r="AK22" s="696"/>
      <c r="AL22" s="660">
        <v>37.1</v>
      </c>
      <c r="AM22" s="661"/>
      <c r="AN22" s="661"/>
      <c r="AO22" s="697"/>
      <c r="AP22" s="654" t="s">
        <v>268</v>
      </c>
      <c r="AQ22" s="734"/>
      <c r="AR22" s="734"/>
      <c r="AS22" s="734"/>
      <c r="AT22" s="734"/>
      <c r="AU22" s="734"/>
      <c r="AV22" s="734"/>
      <c r="AW22" s="734"/>
      <c r="AX22" s="734"/>
      <c r="AY22" s="734"/>
      <c r="AZ22" s="734"/>
      <c r="BA22" s="734"/>
      <c r="BB22" s="734"/>
      <c r="BC22" s="734"/>
      <c r="BD22" s="734"/>
      <c r="BE22" s="734"/>
      <c r="BF22" s="735"/>
      <c r="BG22" s="657" t="s">
        <v>122</v>
      </c>
      <c r="BH22" s="658"/>
      <c r="BI22" s="658"/>
      <c r="BJ22" s="658"/>
      <c r="BK22" s="658"/>
      <c r="BL22" s="658"/>
      <c r="BM22" s="658"/>
      <c r="BN22" s="659"/>
      <c r="BO22" s="695" t="s">
        <v>122</v>
      </c>
      <c r="BP22" s="695"/>
      <c r="BQ22" s="695"/>
      <c r="BR22" s="695"/>
      <c r="BS22" s="696" t="s">
        <v>122</v>
      </c>
      <c r="BT22" s="696"/>
      <c r="BU22" s="696"/>
      <c r="BV22" s="696"/>
      <c r="BW22" s="696"/>
      <c r="BX22" s="696"/>
      <c r="BY22" s="696"/>
      <c r="BZ22" s="696"/>
      <c r="CA22" s="696"/>
      <c r="CB22" s="736"/>
      <c r="CD22" s="709" t="s">
        <v>269</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2">
      <c r="B23" s="654" t="s">
        <v>270</v>
      </c>
      <c r="C23" s="655"/>
      <c r="D23" s="655"/>
      <c r="E23" s="655"/>
      <c r="F23" s="655"/>
      <c r="G23" s="655"/>
      <c r="H23" s="655"/>
      <c r="I23" s="655"/>
      <c r="J23" s="655"/>
      <c r="K23" s="655"/>
      <c r="L23" s="655"/>
      <c r="M23" s="655"/>
      <c r="N23" s="655"/>
      <c r="O23" s="655"/>
      <c r="P23" s="655"/>
      <c r="Q23" s="656"/>
      <c r="R23" s="657">
        <v>369231</v>
      </c>
      <c r="S23" s="658"/>
      <c r="T23" s="658"/>
      <c r="U23" s="658"/>
      <c r="V23" s="658"/>
      <c r="W23" s="658"/>
      <c r="X23" s="658"/>
      <c r="Y23" s="659"/>
      <c r="Z23" s="695">
        <v>3.4</v>
      </c>
      <c r="AA23" s="695"/>
      <c r="AB23" s="695"/>
      <c r="AC23" s="695"/>
      <c r="AD23" s="696" t="s">
        <v>122</v>
      </c>
      <c r="AE23" s="696"/>
      <c r="AF23" s="696"/>
      <c r="AG23" s="696"/>
      <c r="AH23" s="696"/>
      <c r="AI23" s="696"/>
      <c r="AJ23" s="696"/>
      <c r="AK23" s="696"/>
      <c r="AL23" s="660" t="s">
        <v>122</v>
      </c>
      <c r="AM23" s="661"/>
      <c r="AN23" s="661"/>
      <c r="AO23" s="697"/>
      <c r="AP23" s="654" t="s">
        <v>271</v>
      </c>
      <c r="AQ23" s="734"/>
      <c r="AR23" s="734"/>
      <c r="AS23" s="734"/>
      <c r="AT23" s="734"/>
      <c r="AU23" s="734"/>
      <c r="AV23" s="734"/>
      <c r="AW23" s="734"/>
      <c r="AX23" s="734"/>
      <c r="AY23" s="734"/>
      <c r="AZ23" s="734"/>
      <c r="BA23" s="734"/>
      <c r="BB23" s="734"/>
      <c r="BC23" s="734"/>
      <c r="BD23" s="734"/>
      <c r="BE23" s="734"/>
      <c r="BF23" s="735"/>
      <c r="BG23" s="657" t="s">
        <v>122</v>
      </c>
      <c r="BH23" s="658"/>
      <c r="BI23" s="658"/>
      <c r="BJ23" s="658"/>
      <c r="BK23" s="658"/>
      <c r="BL23" s="658"/>
      <c r="BM23" s="658"/>
      <c r="BN23" s="659"/>
      <c r="BO23" s="695" t="s">
        <v>122</v>
      </c>
      <c r="BP23" s="695"/>
      <c r="BQ23" s="695"/>
      <c r="BR23" s="695"/>
      <c r="BS23" s="696" t="s">
        <v>122</v>
      </c>
      <c r="BT23" s="696"/>
      <c r="BU23" s="696"/>
      <c r="BV23" s="696"/>
      <c r="BW23" s="696"/>
      <c r="BX23" s="696"/>
      <c r="BY23" s="696"/>
      <c r="BZ23" s="696"/>
      <c r="CA23" s="696"/>
      <c r="CB23" s="736"/>
      <c r="CD23" s="709" t="s">
        <v>211</v>
      </c>
      <c r="CE23" s="710"/>
      <c r="CF23" s="710"/>
      <c r="CG23" s="710"/>
      <c r="CH23" s="710"/>
      <c r="CI23" s="710"/>
      <c r="CJ23" s="710"/>
      <c r="CK23" s="710"/>
      <c r="CL23" s="710"/>
      <c r="CM23" s="710"/>
      <c r="CN23" s="710"/>
      <c r="CO23" s="710"/>
      <c r="CP23" s="710"/>
      <c r="CQ23" s="711"/>
      <c r="CR23" s="709" t="s">
        <v>272</v>
      </c>
      <c r="CS23" s="710"/>
      <c r="CT23" s="710"/>
      <c r="CU23" s="710"/>
      <c r="CV23" s="710"/>
      <c r="CW23" s="710"/>
      <c r="CX23" s="710"/>
      <c r="CY23" s="711"/>
      <c r="CZ23" s="709" t="s">
        <v>273</v>
      </c>
      <c r="DA23" s="710"/>
      <c r="DB23" s="710"/>
      <c r="DC23" s="711"/>
      <c r="DD23" s="709" t="s">
        <v>274</v>
      </c>
      <c r="DE23" s="710"/>
      <c r="DF23" s="710"/>
      <c r="DG23" s="710"/>
      <c r="DH23" s="710"/>
      <c r="DI23" s="710"/>
      <c r="DJ23" s="710"/>
      <c r="DK23" s="711"/>
      <c r="DL23" s="747" t="s">
        <v>275</v>
      </c>
      <c r="DM23" s="748"/>
      <c r="DN23" s="748"/>
      <c r="DO23" s="748"/>
      <c r="DP23" s="748"/>
      <c r="DQ23" s="748"/>
      <c r="DR23" s="748"/>
      <c r="DS23" s="748"/>
      <c r="DT23" s="748"/>
      <c r="DU23" s="748"/>
      <c r="DV23" s="749"/>
      <c r="DW23" s="709" t="s">
        <v>276</v>
      </c>
      <c r="DX23" s="710"/>
      <c r="DY23" s="710"/>
      <c r="DZ23" s="710"/>
      <c r="EA23" s="710"/>
      <c r="EB23" s="710"/>
      <c r="EC23" s="711"/>
    </row>
    <row r="24" spans="2:133" ht="11.25" customHeight="1" x14ac:dyDescent="0.2">
      <c r="B24" s="654" t="s">
        <v>277</v>
      </c>
      <c r="C24" s="655"/>
      <c r="D24" s="655"/>
      <c r="E24" s="655"/>
      <c r="F24" s="655"/>
      <c r="G24" s="655"/>
      <c r="H24" s="655"/>
      <c r="I24" s="655"/>
      <c r="J24" s="655"/>
      <c r="K24" s="655"/>
      <c r="L24" s="655"/>
      <c r="M24" s="655"/>
      <c r="N24" s="655"/>
      <c r="O24" s="655"/>
      <c r="P24" s="655"/>
      <c r="Q24" s="656"/>
      <c r="R24" s="657" t="s">
        <v>122</v>
      </c>
      <c r="S24" s="658"/>
      <c r="T24" s="658"/>
      <c r="U24" s="658"/>
      <c r="V24" s="658"/>
      <c r="W24" s="658"/>
      <c r="X24" s="658"/>
      <c r="Y24" s="659"/>
      <c r="Z24" s="695" t="s">
        <v>122</v>
      </c>
      <c r="AA24" s="695"/>
      <c r="AB24" s="695"/>
      <c r="AC24" s="695"/>
      <c r="AD24" s="696" t="s">
        <v>122</v>
      </c>
      <c r="AE24" s="696"/>
      <c r="AF24" s="696"/>
      <c r="AG24" s="696"/>
      <c r="AH24" s="696"/>
      <c r="AI24" s="696"/>
      <c r="AJ24" s="696"/>
      <c r="AK24" s="696"/>
      <c r="AL24" s="660" t="s">
        <v>122</v>
      </c>
      <c r="AM24" s="661"/>
      <c r="AN24" s="661"/>
      <c r="AO24" s="697"/>
      <c r="AP24" s="654" t="s">
        <v>278</v>
      </c>
      <c r="AQ24" s="734"/>
      <c r="AR24" s="734"/>
      <c r="AS24" s="734"/>
      <c r="AT24" s="734"/>
      <c r="AU24" s="734"/>
      <c r="AV24" s="734"/>
      <c r="AW24" s="734"/>
      <c r="AX24" s="734"/>
      <c r="AY24" s="734"/>
      <c r="AZ24" s="734"/>
      <c r="BA24" s="734"/>
      <c r="BB24" s="734"/>
      <c r="BC24" s="734"/>
      <c r="BD24" s="734"/>
      <c r="BE24" s="734"/>
      <c r="BF24" s="735"/>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6"/>
      <c r="CD24" s="715" t="s">
        <v>279</v>
      </c>
      <c r="CE24" s="716"/>
      <c r="CF24" s="716"/>
      <c r="CG24" s="716"/>
      <c r="CH24" s="716"/>
      <c r="CI24" s="716"/>
      <c r="CJ24" s="716"/>
      <c r="CK24" s="716"/>
      <c r="CL24" s="716"/>
      <c r="CM24" s="716"/>
      <c r="CN24" s="716"/>
      <c r="CO24" s="716"/>
      <c r="CP24" s="716"/>
      <c r="CQ24" s="717"/>
      <c r="CR24" s="712">
        <v>4618370</v>
      </c>
      <c r="CS24" s="713"/>
      <c r="CT24" s="713"/>
      <c r="CU24" s="713"/>
      <c r="CV24" s="713"/>
      <c r="CW24" s="713"/>
      <c r="CX24" s="713"/>
      <c r="CY24" s="738"/>
      <c r="CZ24" s="739">
        <v>43.2</v>
      </c>
      <c r="DA24" s="721"/>
      <c r="DB24" s="721"/>
      <c r="DC24" s="741"/>
      <c r="DD24" s="737">
        <v>3180028</v>
      </c>
      <c r="DE24" s="713"/>
      <c r="DF24" s="713"/>
      <c r="DG24" s="713"/>
      <c r="DH24" s="713"/>
      <c r="DI24" s="713"/>
      <c r="DJ24" s="713"/>
      <c r="DK24" s="738"/>
      <c r="DL24" s="737">
        <v>3015050</v>
      </c>
      <c r="DM24" s="713"/>
      <c r="DN24" s="713"/>
      <c r="DO24" s="713"/>
      <c r="DP24" s="713"/>
      <c r="DQ24" s="713"/>
      <c r="DR24" s="713"/>
      <c r="DS24" s="713"/>
      <c r="DT24" s="713"/>
      <c r="DU24" s="713"/>
      <c r="DV24" s="738"/>
      <c r="DW24" s="739">
        <v>48.5</v>
      </c>
      <c r="DX24" s="721"/>
      <c r="DY24" s="721"/>
      <c r="DZ24" s="721"/>
      <c r="EA24" s="721"/>
      <c r="EB24" s="721"/>
      <c r="EC24" s="740"/>
    </row>
    <row r="25" spans="2:133" ht="11.25" customHeight="1" x14ac:dyDescent="0.2">
      <c r="B25" s="654" t="s">
        <v>280</v>
      </c>
      <c r="C25" s="655"/>
      <c r="D25" s="655"/>
      <c r="E25" s="655"/>
      <c r="F25" s="655"/>
      <c r="G25" s="655"/>
      <c r="H25" s="655"/>
      <c r="I25" s="655"/>
      <c r="J25" s="655"/>
      <c r="K25" s="655"/>
      <c r="L25" s="655"/>
      <c r="M25" s="655"/>
      <c r="N25" s="655"/>
      <c r="O25" s="655"/>
      <c r="P25" s="655"/>
      <c r="Q25" s="656"/>
      <c r="R25" s="657">
        <v>6534707</v>
      </c>
      <c r="S25" s="658"/>
      <c r="T25" s="658"/>
      <c r="U25" s="658"/>
      <c r="V25" s="658"/>
      <c r="W25" s="658"/>
      <c r="X25" s="658"/>
      <c r="Y25" s="659"/>
      <c r="Z25" s="695">
        <v>60</v>
      </c>
      <c r="AA25" s="695"/>
      <c r="AB25" s="695"/>
      <c r="AC25" s="695"/>
      <c r="AD25" s="696">
        <v>6165476</v>
      </c>
      <c r="AE25" s="696"/>
      <c r="AF25" s="696"/>
      <c r="AG25" s="696"/>
      <c r="AH25" s="696"/>
      <c r="AI25" s="696"/>
      <c r="AJ25" s="696"/>
      <c r="AK25" s="696"/>
      <c r="AL25" s="660">
        <v>99.9</v>
      </c>
      <c r="AM25" s="661"/>
      <c r="AN25" s="661"/>
      <c r="AO25" s="697"/>
      <c r="AP25" s="654" t="s">
        <v>281</v>
      </c>
      <c r="AQ25" s="734"/>
      <c r="AR25" s="734"/>
      <c r="AS25" s="734"/>
      <c r="AT25" s="734"/>
      <c r="AU25" s="734"/>
      <c r="AV25" s="734"/>
      <c r="AW25" s="734"/>
      <c r="AX25" s="734"/>
      <c r="AY25" s="734"/>
      <c r="AZ25" s="734"/>
      <c r="BA25" s="734"/>
      <c r="BB25" s="734"/>
      <c r="BC25" s="734"/>
      <c r="BD25" s="734"/>
      <c r="BE25" s="734"/>
      <c r="BF25" s="735"/>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6"/>
      <c r="CD25" s="654" t="s">
        <v>282</v>
      </c>
      <c r="CE25" s="655"/>
      <c r="CF25" s="655"/>
      <c r="CG25" s="655"/>
      <c r="CH25" s="655"/>
      <c r="CI25" s="655"/>
      <c r="CJ25" s="655"/>
      <c r="CK25" s="655"/>
      <c r="CL25" s="655"/>
      <c r="CM25" s="655"/>
      <c r="CN25" s="655"/>
      <c r="CO25" s="655"/>
      <c r="CP25" s="655"/>
      <c r="CQ25" s="656"/>
      <c r="CR25" s="657">
        <v>1672841</v>
      </c>
      <c r="CS25" s="670"/>
      <c r="CT25" s="670"/>
      <c r="CU25" s="670"/>
      <c r="CV25" s="670"/>
      <c r="CW25" s="670"/>
      <c r="CX25" s="670"/>
      <c r="CY25" s="671"/>
      <c r="CZ25" s="660">
        <v>15.7</v>
      </c>
      <c r="DA25" s="672"/>
      <c r="DB25" s="672"/>
      <c r="DC25" s="673"/>
      <c r="DD25" s="663">
        <v>1521579</v>
      </c>
      <c r="DE25" s="670"/>
      <c r="DF25" s="670"/>
      <c r="DG25" s="670"/>
      <c r="DH25" s="670"/>
      <c r="DI25" s="670"/>
      <c r="DJ25" s="670"/>
      <c r="DK25" s="671"/>
      <c r="DL25" s="663">
        <v>1507022</v>
      </c>
      <c r="DM25" s="670"/>
      <c r="DN25" s="670"/>
      <c r="DO25" s="670"/>
      <c r="DP25" s="670"/>
      <c r="DQ25" s="670"/>
      <c r="DR25" s="670"/>
      <c r="DS25" s="670"/>
      <c r="DT25" s="670"/>
      <c r="DU25" s="670"/>
      <c r="DV25" s="671"/>
      <c r="DW25" s="660">
        <v>24.2</v>
      </c>
      <c r="DX25" s="672"/>
      <c r="DY25" s="672"/>
      <c r="DZ25" s="672"/>
      <c r="EA25" s="672"/>
      <c r="EB25" s="672"/>
      <c r="EC25" s="684"/>
    </row>
    <row r="26" spans="2:133" ht="11.25" customHeight="1" x14ac:dyDescent="0.2">
      <c r="B26" s="654" t="s">
        <v>283</v>
      </c>
      <c r="C26" s="655"/>
      <c r="D26" s="655"/>
      <c r="E26" s="655"/>
      <c r="F26" s="655"/>
      <c r="G26" s="655"/>
      <c r="H26" s="655"/>
      <c r="I26" s="655"/>
      <c r="J26" s="655"/>
      <c r="K26" s="655"/>
      <c r="L26" s="655"/>
      <c r="M26" s="655"/>
      <c r="N26" s="655"/>
      <c r="O26" s="655"/>
      <c r="P26" s="655"/>
      <c r="Q26" s="656"/>
      <c r="R26" s="657">
        <v>1350</v>
      </c>
      <c r="S26" s="658"/>
      <c r="T26" s="658"/>
      <c r="U26" s="658"/>
      <c r="V26" s="658"/>
      <c r="W26" s="658"/>
      <c r="X26" s="658"/>
      <c r="Y26" s="659"/>
      <c r="Z26" s="695">
        <v>0</v>
      </c>
      <c r="AA26" s="695"/>
      <c r="AB26" s="695"/>
      <c r="AC26" s="695"/>
      <c r="AD26" s="696">
        <v>1350</v>
      </c>
      <c r="AE26" s="696"/>
      <c r="AF26" s="696"/>
      <c r="AG26" s="696"/>
      <c r="AH26" s="696"/>
      <c r="AI26" s="696"/>
      <c r="AJ26" s="696"/>
      <c r="AK26" s="696"/>
      <c r="AL26" s="660">
        <v>0</v>
      </c>
      <c r="AM26" s="661"/>
      <c r="AN26" s="661"/>
      <c r="AO26" s="697"/>
      <c r="AP26" s="654" t="s">
        <v>284</v>
      </c>
      <c r="AQ26" s="734"/>
      <c r="AR26" s="734"/>
      <c r="AS26" s="734"/>
      <c r="AT26" s="734"/>
      <c r="AU26" s="734"/>
      <c r="AV26" s="734"/>
      <c r="AW26" s="734"/>
      <c r="AX26" s="734"/>
      <c r="AY26" s="734"/>
      <c r="AZ26" s="734"/>
      <c r="BA26" s="734"/>
      <c r="BB26" s="734"/>
      <c r="BC26" s="734"/>
      <c r="BD26" s="734"/>
      <c r="BE26" s="734"/>
      <c r="BF26" s="735"/>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6"/>
      <c r="CD26" s="654" t="s">
        <v>285</v>
      </c>
      <c r="CE26" s="655"/>
      <c r="CF26" s="655"/>
      <c r="CG26" s="655"/>
      <c r="CH26" s="655"/>
      <c r="CI26" s="655"/>
      <c r="CJ26" s="655"/>
      <c r="CK26" s="655"/>
      <c r="CL26" s="655"/>
      <c r="CM26" s="655"/>
      <c r="CN26" s="655"/>
      <c r="CO26" s="655"/>
      <c r="CP26" s="655"/>
      <c r="CQ26" s="656"/>
      <c r="CR26" s="657">
        <v>912087</v>
      </c>
      <c r="CS26" s="658"/>
      <c r="CT26" s="658"/>
      <c r="CU26" s="658"/>
      <c r="CV26" s="658"/>
      <c r="CW26" s="658"/>
      <c r="CX26" s="658"/>
      <c r="CY26" s="659"/>
      <c r="CZ26" s="660">
        <v>8.5</v>
      </c>
      <c r="DA26" s="672"/>
      <c r="DB26" s="672"/>
      <c r="DC26" s="673"/>
      <c r="DD26" s="663">
        <v>811941</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x14ac:dyDescent="0.2">
      <c r="B27" s="654" t="s">
        <v>286</v>
      </c>
      <c r="C27" s="655"/>
      <c r="D27" s="655"/>
      <c r="E27" s="655"/>
      <c r="F27" s="655"/>
      <c r="G27" s="655"/>
      <c r="H27" s="655"/>
      <c r="I27" s="655"/>
      <c r="J27" s="655"/>
      <c r="K27" s="655"/>
      <c r="L27" s="655"/>
      <c r="M27" s="655"/>
      <c r="N27" s="655"/>
      <c r="O27" s="655"/>
      <c r="P27" s="655"/>
      <c r="Q27" s="656"/>
      <c r="R27" s="657">
        <v>54183</v>
      </c>
      <c r="S27" s="658"/>
      <c r="T27" s="658"/>
      <c r="U27" s="658"/>
      <c r="V27" s="658"/>
      <c r="W27" s="658"/>
      <c r="X27" s="658"/>
      <c r="Y27" s="659"/>
      <c r="Z27" s="695">
        <v>0.5</v>
      </c>
      <c r="AA27" s="695"/>
      <c r="AB27" s="695"/>
      <c r="AC27" s="695"/>
      <c r="AD27" s="696" t="s">
        <v>122</v>
      </c>
      <c r="AE27" s="696"/>
      <c r="AF27" s="696"/>
      <c r="AG27" s="696"/>
      <c r="AH27" s="696"/>
      <c r="AI27" s="696"/>
      <c r="AJ27" s="696"/>
      <c r="AK27" s="696"/>
      <c r="AL27" s="660" t="s">
        <v>122</v>
      </c>
      <c r="AM27" s="661"/>
      <c r="AN27" s="661"/>
      <c r="AO27" s="697"/>
      <c r="AP27" s="654" t="s">
        <v>287</v>
      </c>
      <c r="AQ27" s="655"/>
      <c r="AR27" s="655"/>
      <c r="AS27" s="655"/>
      <c r="AT27" s="655"/>
      <c r="AU27" s="655"/>
      <c r="AV27" s="655"/>
      <c r="AW27" s="655"/>
      <c r="AX27" s="655"/>
      <c r="AY27" s="655"/>
      <c r="AZ27" s="655"/>
      <c r="BA27" s="655"/>
      <c r="BB27" s="655"/>
      <c r="BC27" s="655"/>
      <c r="BD27" s="655"/>
      <c r="BE27" s="655"/>
      <c r="BF27" s="656"/>
      <c r="BG27" s="657">
        <v>3163594</v>
      </c>
      <c r="BH27" s="658"/>
      <c r="BI27" s="658"/>
      <c r="BJ27" s="658"/>
      <c r="BK27" s="658"/>
      <c r="BL27" s="658"/>
      <c r="BM27" s="658"/>
      <c r="BN27" s="659"/>
      <c r="BO27" s="695">
        <v>100</v>
      </c>
      <c r="BP27" s="695"/>
      <c r="BQ27" s="695"/>
      <c r="BR27" s="695"/>
      <c r="BS27" s="696">
        <v>57458</v>
      </c>
      <c r="BT27" s="696"/>
      <c r="BU27" s="696"/>
      <c r="BV27" s="696"/>
      <c r="BW27" s="696"/>
      <c r="BX27" s="696"/>
      <c r="BY27" s="696"/>
      <c r="BZ27" s="696"/>
      <c r="CA27" s="696"/>
      <c r="CB27" s="736"/>
      <c r="CD27" s="654" t="s">
        <v>288</v>
      </c>
      <c r="CE27" s="655"/>
      <c r="CF27" s="655"/>
      <c r="CG27" s="655"/>
      <c r="CH27" s="655"/>
      <c r="CI27" s="655"/>
      <c r="CJ27" s="655"/>
      <c r="CK27" s="655"/>
      <c r="CL27" s="655"/>
      <c r="CM27" s="655"/>
      <c r="CN27" s="655"/>
      <c r="CO27" s="655"/>
      <c r="CP27" s="655"/>
      <c r="CQ27" s="656"/>
      <c r="CR27" s="657">
        <v>1960688</v>
      </c>
      <c r="CS27" s="670"/>
      <c r="CT27" s="670"/>
      <c r="CU27" s="670"/>
      <c r="CV27" s="670"/>
      <c r="CW27" s="670"/>
      <c r="CX27" s="670"/>
      <c r="CY27" s="671"/>
      <c r="CZ27" s="660">
        <v>18.399999999999999</v>
      </c>
      <c r="DA27" s="672"/>
      <c r="DB27" s="672"/>
      <c r="DC27" s="673"/>
      <c r="DD27" s="663">
        <v>674295</v>
      </c>
      <c r="DE27" s="670"/>
      <c r="DF27" s="670"/>
      <c r="DG27" s="670"/>
      <c r="DH27" s="670"/>
      <c r="DI27" s="670"/>
      <c r="DJ27" s="670"/>
      <c r="DK27" s="671"/>
      <c r="DL27" s="663">
        <v>523874</v>
      </c>
      <c r="DM27" s="670"/>
      <c r="DN27" s="670"/>
      <c r="DO27" s="670"/>
      <c r="DP27" s="670"/>
      <c r="DQ27" s="670"/>
      <c r="DR27" s="670"/>
      <c r="DS27" s="670"/>
      <c r="DT27" s="670"/>
      <c r="DU27" s="670"/>
      <c r="DV27" s="671"/>
      <c r="DW27" s="660">
        <v>8.4</v>
      </c>
      <c r="DX27" s="672"/>
      <c r="DY27" s="672"/>
      <c r="DZ27" s="672"/>
      <c r="EA27" s="672"/>
      <c r="EB27" s="672"/>
      <c r="EC27" s="684"/>
    </row>
    <row r="28" spans="2:133" ht="11.25" customHeight="1" x14ac:dyDescent="0.2">
      <c r="B28" s="654" t="s">
        <v>289</v>
      </c>
      <c r="C28" s="655"/>
      <c r="D28" s="655"/>
      <c r="E28" s="655"/>
      <c r="F28" s="655"/>
      <c r="G28" s="655"/>
      <c r="H28" s="655"/>
      <c r="I28" s="655"/>
      <c r="J28" s="655"/>
      <c r="K28" s="655"/>
      <c r="L28" s="655"/>
      <c r="M28" s="655"/>
      <c r="N28" s="655"/>
      <c r="O28" s="655"/>
      <c r="P28" s="655"/>
      <c r="Q28" s="656"/>
      <c r="R28" s="657">
        <v>34525</v>
      </c>
      <c r="S28" s="658"/>
      <c r="T28" s="658"/>
      <c r="U28" s="658"/>
      <c r="V28" s="658"/>
      <c r="W28" s="658"/>
      <c r="X28" s="658"/>
      <c r="Y28" s="659"/>
      <c r="Z28" s="695">
        <v>0.3</v>
      </c>
      <c r="AA28" s="695"/>
      <c r="AB28" s="695"/>
      <c r="AC28" s="695"/>
      <c r="AD28" s="696">
        <v>3963</v>
      </c>
      <c r="AE28" s="696"/>
      <c r="AF28" s="696"/>
      <c r="AG28" s="696"/>
      <c r="AH28" s="696"/>
      <c r="AI28" s="696"/>
      <c r="AJ28" s="696"/>
      <c r="AK28" s="696"/>
      <c r="AL28" s="660">
        <v>0.1</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290</v>
      </c>
      <c r="CE28" s="655"/>
      <c r="CF28" s="655"/>
      <c r="CG28" s="655"/>
      <c r="CH28" s="655"/>
      <c r="CI28" s="655"/>
      <c r="CJ28" s="655"/>
      <c r="CK28" s="655"/>
      <c r="CL28" s="655"/>
      <c r="CM28" s="655"/>
      <c r="CN28" s="655"/>
      <c r="CO28" s="655"/>
      <c r="CP28" s="655"/>
      <c r="CQ28" s="656"/>
      <c r="CR28" s="657">
        <v>984841</v>
      </c>
      <c r="CS28" s="658"/>
      <c r="CT28" s="658"/>
      <c r="CU28" s="658"/>
      <c r="CV28" s="658"/>
      <c r="CW28" s="658"/>
      <c r="CX28" s="658"/>
      <c r="CY28" s="659"/>
      <c r="CZ28" s="660">
        <v>9.1999999999999993</v>
      </c>
      <c r="DA28" s="672"/>
      <c r="DB28" s="672"/>
      <c r="DC28" s="673"/>
      <c r="DD28" s="663">
        <v>984154</v>
      </c>
      <c r="DE28" s="658"/>
      <c r="DF28" s="658"/>
      <c r="DG28" s="658"/>
      <c r="DH28" s="658"/>
      <c r="DI28" s="658"/>
      <c r="DJ28" s="658"/>
      <c r="DK28" s="659"/>
      <c r="DL28" s="663">
        <v>984154</v>
      </c>
      <c r="DM28" s="658"/>
      <c r="DN28" s="658"/>
      <c r="DO28" s="658"/>
      <c r="DP28" s="658"/>
      <c r="DQ28" s="658"/>
      <c r="DR28" s="658"/>
      <c r="DS28" s="658"/>
      <c r="DT28" s="658"/>
      <c r="DU28" s="658"/>
      <c r="DV28" s="659"/>
      <c r="DW28" s="660">
        <v>15.8</v>
      </c>
      <c r="DX28" s="672"/>
      <c r="DY28" s="672"/>
      <c r="DZ28" s="672"/>
      <c r="EA28" s="672"/>
      <c r="EB28" s="672"/>
      <c r="EC28" s="684"/>
    </row>
    <row r="29" spans="2:133" ht="11.25" customHeight="1" x14ac:dyDescent="0.2">
      <c r="B29" s="654" t="s">
        <v>291</v>
      </c>
      <c r="C29" s="655"/>
      <c r="D29" s="655"/>
      <c r="E29" s="655"/>
      <c r="F29" s="655"/>
      <c r="G29" s="655"/>
      <c r="H29" s="655"/>
      <c r="I29" s="655"/>
      <c r="J29" s="655"/>
      <c r="K29" s="655"/>
      <c r="L29" s="655"/>
      <c r="M29" s="655"/>
      <c r="N29" s="655"/>
      <c r="O29" s="655"/>
      <c r="P29" s="655"/>
      <c r="Q29" s="656"/>
      <c r="R29" s="657">
        <v>12097</v>
      </c>
      <c r="S29" s="658"/>
      <c r="T29" s="658"/>
      <c r="U29" s="658"/>
      <c r="V29" s="658"/>
      <c r="W29" s="658"/>
      <c r="X29" s="658"/>
      <c r="Y29" s="659"/>
      <c r="Z29" s="695">
        <v>0.1</v>
      </c>
      <c r="AA29" s="695"/>
      <c r="AB29" s="695"/>
      <c r="AC29" s="695"/>
      <c r="AD29" s="696" t="s">
        <v>122</v>
      </c>
      <c r="AE29" s="696"/>
      <c r="AF29" s="696"/>
      <c r="AG29" s="696"/>
      <c r="AH29" s="696"/>
      <c r="AI29" s="696"/>
      <c r="AJ29" s="696"/>
      <c r="AK29" s="696"/>
      <c r="AL29" s="660" t="s">
        <v>122</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292</v>
      </c>
      <c r="CE29" s="677"/>
      <c r="CF29" s="654" t="s">
        <v>66</v>
      </c>
      <c r="CG29" s="655"/>
      <c r="CH29" s="655"/>
      <c r="CI29" s="655"/>
      <c r="CJ29" s="655"/>
      <c r="CK29" s="655"/>
      <c r="CL29" s="655"/>
      <c r="CM29" s="655"/>
      <c r="CN29" s="655"/>
      <c r="CO29" s="655"/>
      <c r="CP29" s="655"/>
      <c r="CQ29" s="656"/>
      <c r="CR29" s="657">
        <v>984831</v>
      </c>
      <c r="CS29" s="670"/>
      <c r="CT29" s="670"/>
      <c r="CU29" s="670"/>
      <c r="CV29" s="670"/>
      <c r="CW29" s="670"/>
      <c r="CX29" s="670"/>
      <c r="CY29" s="671"/>
      <c r="CZ29" s="660">
        <v>9.1999999999999993</v>
      </c>
      <c r="DA29" s="672"/>
      <c r="DB29" s="672"/>
      <c r="DC29" s="673"/>
      <c r="DD29" s="663">
        <v>984144</v>
      </c>
      <c r="DE29" s="670"/>
      <c r="DF29" s="670"/>
      <c r="DG29" s="670"/>
      <c r="DH29" s="670"/>
      <c r="DI29" s="670"/>
      <c r="DJ29" s="670"/>
      <c r="DK29" s="671"/>
      <c r="DL29" s="663">
        <v>984144</v>
      </c>
      <c r="DM29" s="670"/>
      <c r="DN29" s="670"/>
      <c r="DO29" s="670"/>
      <c r="DP29" s="670"/>
      <c r="DQ29" s="670"/>
      <c r="DR29" s="670"/>
      <c r="DS29" s="670"/>
      <c r="DT29" s="670"/>
      <c r="DU29" s="670"/>
      <c r="DV29" s="671"/>
      <c r="DW29" s="660">
        <v>15.8</v>
      </c>
      <c r="DX29" s="672"/>
      <c r="DY29" s="672"/>
      <c r="DZ29" s="672"/>
      <c r="EA29" s="672"/>
      <c r="EB29" s="672"/>
      <c r="EC29" s="684"/>
    </row>
    <row r="30" spans="2:133" ht="11.25" customHeight="1" x14ac:dyDescent="0.2">
      <c r="B30" s="654" t="s">
        <v>293</v>
      </c>
      <c r="C30" s="655"/>
      <c r="D30" s="655"/>
      <c r="E30" s="655"/>
      <c r="F30" s="655"/>
      <c r="G30" s="655"/>
      <c r="H30" s="655"/>
      <c r="I30" s="655"/>
      <c r="J30" s="655"/>
      <c r="K30" s="655"/>
      <c r="L30" s="655"/>
      <c r="M30" s="655"/>
      <c r="N30" s="655"/>
      <c r="O30" s="655"/>
      <c r="P30" s="655"/>
      <c r="Q30" s="656"/>
      <c r="R30" s="657">
        <v>1326535</v>
      </c>
      <c r="S30" s="658"/>
      <c r="T30" s="658"/>
      <c r="U30" s="658"/>
      <c r="V30" s="658"/>
      <c r="W30" s="658"/>
      <c r="X30" s="658"/>
      <c r="Y30" s="659"/>
      <c r="Z30" s="695">
        <v>12.2</v>
      </c>
      <c r="AA30" s="695"/>
      <c r="AB30" s="695"/>
      <c r="AC30" s="695"/>
      <c r="AD30" s="696" t="s">
        <v>122</v>
      </c>
      <c r="AE30" s="696"/>
      <c r="AF30" s="696"/>
      <c r="AG30" s="696"/>
      <c r="AH30" s="696"/>
      <c r="AI30" s="696"/>
      <c r="AJ30" s="696"/>
      <c r="AK30" s="696"/>
      <c r="AL30" s="660" t="s">
        <v>122</v>
      </c>
      <c r="AM30" s="661"/>
      <c r="AN30" s="661"/>
      <c r="AO30" s="697"/>
      <c r="AP30" s="709" t="s">
        <v>211</v>
      </c>
      <c r="AQ30" s="710"/>
      <c r="AR30" s="710"/>
      <c r="AS30" s="710"/>
      <c r="AT30" s="710"/>
      <c r="AU30" s="710"/>
      <c r="AV30" s="710"/>
      <c r="AW30" s="710"/>
      <c r="AX30" s="710"/>
      <c r="AY30" s="710"/>
      <c r="AZ30" s="710"/>
      <c r="BA30" s="710"/>
      <c r="BB30" s="710"/>
      <c r="BC30" s="710"/>
      <c r="BD30" s="710"/>
      <c r="BE30" s="710"/>
      <c r="BF30" s="711"/>
      <c r="BG30" s="709" t="s">
        <v>294</v>
      </c>
      <c r="BH30" s="727"/>
      <c r="BI30" s="727"/>
      <c r="BJ30" s="727"/>
      <c r="BK30" s="727"/>
      <c r="BL30" s="727"/>
      <c r="BM30" s="727"/>
      <c r="BN30" s="727"/>
      <c r="BO30" s="727"/>
      <c r="BP30" s="727"/>
      <c r="BQ30" s="728"/>
      <c r="BR30" s="709" t="s">
        <v>295</v>
      </c>
      <c r="BS30" s="727"/>
      <c r="BT30" s="727"/>
      <c r="BU30" s="727"/>
      <c r="BV30" s="727"/>
      <c r="BW30" s="727"/>
      <c r="BX30" s="727"/>
      <c r="BY30" s="727"/>
      <c r="BZ30" s="727"/>
      <c r="CA30" s="727"/>
      <c r="CB30" s="728"/>
      <c r="CD30" s="678"/>
      <c r="CE30" s="679"/>
      <c r="CF30" s="654" t="s">
        <v>296</v>
      </c>
      <c r="CG30" s="655"/>
      <c r="CH30" s="655"/>
      <c r="CI30" s="655"/>
      <c r="CJ30" s="655"/>
      <c r="CK30" s="655"/>
      <c r="CL30" s="655"/>
      <c r="CM30" s="655"/>
      <c r="CN30" s="655"/>
      <c r="CO30" s="655"/>
      <c r="CP30" s="655"/>
      <c r="CQ30" s="656"/>
      <c r="CR30" s="657">
        <v>906279</v>
      </c>
      <c r="CS30" s="658"/>
      <c r="CT30" s="658"/>
      <c r="CU30" s="658"/>
      <c r="CV30" s="658"/>
      <c r="CW30" s="658"/>
      <c r="CX30" s="658"/>
      <c r="CY30" s="659"/>
      <c r="CZ30" s="660">
        <v>8.5</v>
      </c>
      <c r="DA30" s="672"/>
      <c r="DB30" s="672"/>
      <c r="DC30" s="673"/>
      <c r="DD30" s="663">
        <v>905592</v>
      </c>
      <c r="DE30" s="658"/>
      <c r="DF30" s="658"/>
      <c r="DG30" s="658"/>
      <c r="DH30" s="658"/>
      <c r="DI30" s="658"/>
      <c r="DJ30" s="658"/>
      <c r="DK30" s="659"/>
      <c r="DL30" s="663">
        <v>905592</v>
      </c>
      <c r="DM30" s="658"/>
      <c r="DN30" s="658"/>
      <c r="DO30" s="658"/>
      <c r="DP30" s="658"/>
      <c r="DQ30" s="658"/>
      <c r="DR30" s="658"/>
      <c r="DS30" s="658"/>
      <c r="DT30" s="658"/>
      <c r="DU30" s="658"/>
      <c r="DV30" s="659"/>
      <c r="DW30" s="660">
        <v>14.6</v>
      </c>
      <c r="DX30" s="672"/>
      <c r="DY30" s="672"/>
      <c r="DZ30" s="672"/>
      <c r="EA30" s="672"/>
      <c r="EB30" s="672"/>
      <c r="EC30" s="684"/>
    </row>
    <row r="31" spans="2:133" ht="11.25" customHeight="1" x14ac:dyDescent="0.2">
      <c r="B31" s="724" t="s">
        <v>297</v>
      </c>
      <c r="C31" s="725"/>
      <c r="D31" s="725"/>
      <c r="E31" s="725"/>
      <c r="F31" s="725"/>
      <c r="G31" s="725"/>
      <c r="H31" s="725"/>
      <c r="I31" s="725"/>
      <c r="J31" s="725"/>
      <c r="K31" s="725"/>
      <c r="L31" s="725"/>
      <c r="M31" s="725"/>
      <c r="N31" s="725"/>
      <c r="O31" s="725"/>
      <c r="P31" s="725"/>
      <c r="Q31" s="726"/>
      <c r="R31" s="657" t="s">
        <v>122</v>
      </c>
      <c r="S31" s="658"/>
      <c r="T31" s="658"/>
      <c r="U31" s="658"/>
      <c r="V31" s="658"/>
      <c r="W31" s="658"/>
      <c r="X31" s="658"/>
      <c r="Y31" s="659"/>
      <c r="Z31" s="695" t="s">
        <v>122</v>
      </c>
      <c r="AA31" s="695"/>
      <c r="AB31" s="695"/>
      <c r="AC31" s="695"/>
      <c r="AD31" s="696" t="s">
        <v>122</v>
      </c>
      <c r="AE31" s="696"/>
      <c r="AF31" s="696"/>
      <c r="AG31" s="696"/>
      <c r="AH31" s="696"/>
      <c r="AI31" s="696"/>
      <c r="AJ31" s="696"/>
      <c r="AK31" s="696"/>
      <c r="AL31" s="660" t="s">
        <v>122</v>
      </c>
      <c r="AM31" s="661"/>
      <c r="AN31" s="661"/>
      <c r="AO31" s="697"/>
      <c r="AP31" s="729" t="s">
        <v>298</v>
      </c>
      <c r="AQ31" s="730"/>
      <c r="AR31" s="730"/>
      <c r="AS31" s="730"/>
      <c r="AT31" s="731" t="s">
        <v>299</v>
      </c>
      <c r="AU31" s="218"/>
      <c r="AV31" s="218"/>
      <c r="AW31" s="218"/>
      <c r="AX31" s="715" t="s">
        <v>177</v>
      </c>
      <c r="AY31" s="716"/>
      <c r="AZ31" s="716"/>
      <c r="BA31" s="716"/>
      <c r="BB31" s="716"/>
      <c r="BC31" s="716"/>
      <c r="BD31" s="716"/>
      <c r="BE31" s="716"/>
      <c r="BF31" s="717"/>
      <c r="BG31" s="719">
        <v>99.1</v>
      </c>
      <c r="BH31" s="720"/>
      <c r="BI31" s="720"/>
      <c r="BJ31" s="720"/>
      <c r="BK31" s="720"/>
      <c r="BL31" s="720"/>
      <c r="BM31" s="721">
        <v>97.9</v>
      </c>
      <c r="BN31" s="720"/>
      <c r="BO31" s="720"/>
      <c r="BP31" s="720"/>
      <c r="BQ31" s="722"/>
      <c r="BR31" s="719">
        <v>99.4</v>
      </c>
      <c r="BS31" s="720"/>
      <c r="BT31" s="720"/>
      <c r="BU31" s="720"/>
      <c r="BV31" s="720"/>
      <c r="BW31" s="720"/>
      <c r="BX31" s="721">
        <v>98</v>
      </c>
      <c r="BY31" s="720"/>
      <c r="BZ31" s="720"/>
      <c r="CA31" s="720"/>
      <c r="CB31" s="722"/>
      <c r="CD31" s="678"/>
      <c r="CE31" s="679"/>
      <c r="CF31" s="654" t="s">
        <v>300</v>
      </c>
      <c r="CG31" s="655"/>
      <c r="CH31" s="655"/>
      <c r="CI31" s="655"/>
      <c r="CJ31" s="655"/>
      <c r="CK31" s="655"/>
      <c r="CL31" s="655"/>
      <c r="CM31" s="655"/>
      <c r="CN31" s="655"/>
      <c r="CO31" s="655"/>
      <c r="CP31" s="655"/>
      <c r="CQ31" s="656"/>
      <c r="CR31" s="657">
        <v>78552</v>
      </c>
      <c r="CS31" s="670"/>
      <c r="CT31" s="670"/>
      <c r="CU31" s="670"/>
      <c r="CV31" s="670"/>
      <c r="CW31" s="670"/>
      <c r="CX31" s="670"/>
      <c r="CY31" s="671"/>
      <c r="CZ31" s="660">
        <v>0.7</v>
      </c>
      <c r="DA31" s="672"/>
      <c r="DB31" s="672"/>
      <c r="DC31" s="673"/>
      <c r="DD31" s="663">
        <v>78552</v>
      </c>
      <c r="DE31" s="670"/>
      <c r="DF31" s="670"/>
      <c r="DG31" s="670"/>
      <c r="DH31" s="670"/>
      <c r="DI31" s="670"/>
      <c r="DJ31" s="670"/>
      <c r="DK31" s="671"/>
      <c r="DL31" s="663">
        <v>78552</v>
      </c>
      <c r="DM31" s="670"/>
      <c r="DN31" s="670"/>
      <c r="DO31" s="670"/>
      <c r="DP31" s="670"/>
      <c r="DQ31" s="670"/>
      <c r="DR31" s="670"/>
      <c r="DS31" s="670"/>
      <c r="DT31" s="670"/>
      <c r="DU31" s="670"/>
      <c r="DV31" s="671"/>
      <c r="DW31" s="660">
        <v>1.3</v>
      </c>
      <c r="DX31" s="672"/>
      <c r="DY31" s="672"/>
      <c r="DZ31" s="672"/>
      <c r="EA31" s="672"/>
      <c r="EB31" s="672"/>
      <c r="EC31" s="684"/>
    </row>
    <row r="32" spans="2:133" ht="11.25" customHeight="1" x14ac:dyDescent="0.2">
      <c r="B32" s="654" t="s">
        <v>301</v>
      </c>
      <c r="C32" s="655"/>
      <c r="D32" s="655"/>
      <c r="E32" s="655"/>
      <c r="F32" s="655"/>
      <c r="G32" s="655"/>
      <c r="H32" s="655"/>
      <c r="I32" s="655"/>
      <c r="J32" s="655"/>
      <c r="K32" s="655"/>
      <c r="L32" s="655"/>
      <c r="M32" s="655"/>
      <c r="N32" s="655"/>
      <c r="O32" s="655"/>
      <c r="P32" s="655"/>
      <c r="Q32" s="656"/>
      <c r="R32" s="657">
        <v>678572</v>
      </c>
      <c r="S32" s="658"/>
      <c r="T32" s="658"/>
      <c r="U32" s="658"/>
      <c r="V32" s="658"/>
      <c r="W32" s="658"/>
      <c r="X32" s="658"/>
      <c r="Y32" s="659"/>
      <c r="Z32" s="695">
        <v>6.2</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32"/>
      <c r="AU32" s="214" t="s">
        <v>302</v>
      </c>
      <c r="AX32" s="654" t="s">
        <v>303</v>
      </c>
      <c r="AY32" s="655"/>
      <c r="AZ32" s="655"/>
      <c r="BA32" s="655"/>
      <c r="BB32" s="655"/>
      <c r="BC32" s="655"/>
      <c r="BD32" s="655"/>
      <c r="BE32" s="655"/>
      <c r="BF32" s="656"/>
      <c r="BG32" s="723">
        <v>98.6</v>
      </c>
      <c r="BH32" s="670"/>
      <c r="BI32" s="670"/>
      <c r="BJ32" s="670"/>
      <c r="BK32" s="670"/>
      <c r="BL32" s="670"/>
      <c r="BM32" s="661">
        <v>98.3</v>
      </c>
      <c r="BN32" s="670"/>
      <c r="BO32" s="670"/>
      <c r="BP32" s="670"/>
      <c r="BQ32" s="693"/>
      <c r="BR32" s="723">
        <v>99.1</v>
      </c>
      <c r="BS32" s="670"/>
      <c r="BT32" s="670"/>
      <c r="BU32" s="670"/>
      <c r="BV32" s="670"/>
      <c r="BW32" s="670"/>
      <c r="BX32" s="661">
        <v>98.5</v>
      </c>
      <c r="BY32" s="670"/>
      <c r="BZ32" s="670"/>
      <c r="CA32" s="670"/>
      <c r="CB32" s="693"/>
      <c r="CD32" s="680"/>
      <c r="CE32" s="681"/>
      <c r="CF32" s="654" t="s">
        <v>304</v>
      </c>
      <c r="CG32" s="655"/>
      <c r="CH32" s="655"/>
      <c r="CI32" s="655"/>
      <c r="CJ32" s="655"/>
      <c r="CK32" s="655"/>
      <c r="CL32" s="655"/>
      <c r="CM32" s="655"/>
      <c r="CN32" s="655"/>
      <c r="CO32" s="655"/>
      <c r="CP32" s="655"/>
      <c r="CQ32" s="656"/>
      <c r="CR32" s="657">
        <v>10</v>
      </c>
      <c r="CS32" s="658"/>
      <c r="CT32" s="658"/>
      <c r="CU32" s="658"/>
      <c r="CV32" s="658"/>
      <c r="CW32" s="658"/>
      <c r="CX32" s="658"/>
      <c r="CY32" s="659"/>
      <c r="CZ32" s="660">
        <v>0</v>
      </c>
      <c r="DA32" s="672"/>
      <c r="DB32" s="672"/>
      <c r="DC32" s="673"/>
      <c r="DD32" s="663">
        <v>10</v>
      </c>
      <c r="DE32" s="658"/>
      <c r="DF32" s="658"/>
      <c r="DG32" s="658"/>
      <c r="DH32" s="658"/>
      <c r="DI32" s="658"/>
      <c r="DJ32" s="658"/>
      <c r="DK32" s="659"/>
      <c r="DL32" s="663">
        <v>10</v>
      </c>
      <c r="DM32" s="658"/>
      <c r="DN32" s="658"/>
      <c r="DO32" s="658"/>
      <c r="DP32" s="658"/>
      <c r="DQ32" s="658"/>
      <c r="DR32" s="658"/>
      <c r="DS32" s="658"/>
      <c r="DT32" s="658"/>
      <c r="DU32" s="658"/>
      <c r="DV32" s="659"/>
      <c r="DW32" s="660">
        <v>0</v>
      </c>
      <c r="DX32" s="672"/>
      <c r="DY32" s="672"/>
      <c r="DZ32" s="672"/>
      <c r="EA32" s="672"/>
      <c r="EB32" s="672"/>
      <c r="EC32" s="684"/>
    </row>
    <row r="33" spans="2:133" ht="11.25" customHeight="1" x14ac:dyDescent="0.2">
      <c r="B33" s="654" t="s">
        <v>305</v>
      </c>
      <c r="C33" s="655"/>
      <c r="D33" s="655"/>
      <c r="E33" s="655"/>
      <c r="F33" s="655"/>
      <c r="G33" s="655"/>
      <c r="H33" s="655"/>
      <c r="I33" s="655"/>
      <c r="J33" s="655"/>
      <c r="K33" s="655"/>
      <c r="L33" s="655"/>
      <c r="M33" s="655"/>
      <c r="N33" s="655"/>
      <c r="O33" s="655"/>
      <c r="P33" s="655"/>
      <c r="Q33" s="656"/>
      <c r="R33" s="657">
        <v>6985</v>
      </c>
      <c r="S33" s="658"/>
      <c r="T33" s="658"/>
      <c r="U33" s="658"/>
      <c r="V33" s="658"/>
      <c r="W33" s="658"/>
      <c r="X33" s="658"/>
      <c r="Y33" s="659"/>
      <c r="Z33" s="695">
        <v>0.1</v>
      </c>
      <c r="AA33" s="695"/>
      <c r="AB33" s="695"/>
      <c r="AC33" s="695"/>
      <c r="AD33" s="696" t="s">
        <v>122</v>
      </c>
      <c r="AE33" s="696"/>
      <c r="AF33" s="696"/>
      <c r="AG33" s="696"/>
      <c r="AH33" s="696"/>
      <c r="AI33" s="696"/>
      <c r="AJ33" s="696"/>
      <c r="AK33" s="696"/>
      <c r="AL33" s="660" t="s">
        <v>122</v>
      </c>
      <c r="AM33" s="661"/>
      <c r="AN33" s="661"/>
      <c r="AO33" s="697"/>
      <c r="AP33" s="700"/>
      <c r="AQ33" s="701"/>
      <c r="AR33" s="701"/>
      <c r="AS33" s="701"/>
      <c r="AT33" s="733"/>
      <c r="AU33" s="219"/>
      <c r="AV33" s="219"/>
      <c r="AW33" s="219"/>
      <c r="AX33" s="638" t="s">
        <v>306</v>
      </c>
      <c r="AY33" s="639"/>
      <c r="AZ33" s="639"/>
      <c r="BA33" s="639"/>
      <c r="BB33" s="639"/>
      <c r="BC33" s="639"/>
      <c r="BD33" s="639"/>
      <c r="BE33" s="639"/>
      <c r="BF33" s="640"/>
      <c r="BG33" s="718">
        <v>99.4</v>
      </c>
      <c r="BH33" s="642"/>
      <c r="BI33" s="642"/>
      <c r="BJ33" s="642"/>
      <c r="BK33" s="642"/>
      <c r="BL33" s="642"/>
      <c r="BM33" s="688">
        <v>97.5</v>
      </c>
      <c r="BN33" s="642"/>
      <c r="BO33" s="642"/>
      <c r="BP33" s="642"/>
      <c r="BQ33" s="705"/>
      <c r="BR33" s="718">
        <v>99.5</v>
      </c>
      <c r="BS33" s="642"/>
      <c r="BT33" s="642"/>
      <c r="BU33" s="642"/>
      <c r="BV33" s="642"/>
      <c r="BW33" s="642"/>
      <c r="BX33" s="688">
        <v>97.4</v>
      </c>
      <c r="BY33" s="642"/>
      <c r="BZ33" s="642"/>
      <c r="CA33" s="642"/>
      <c r="CB33" s="705"/>
      <c r="CD33" s="654" t="s">
        <v>307</v>
      </c>
      <c r="CE33" s="655"/>
      <c r="CF33" s="655"/>
      <c r="CG33" s="655"/>
      <c r="CH33" s="655"/>
      <c r="CI33" s="655"/>
      <c r="CJ33" s="655"/>
      <c r="CK33" s="655"/>
      <c r="CL33" s="655"/>
      <c r="CM33" s="655"/>
      <c r="CN33" s="655"/>
      <c r="CO33" s="655"/>
      <c r="CP33" s="655"/>
      <c r="CQ33" s="656"/>
      <c r="CR33" s="657">
        <v>4750521</v>
      </c>
      <c r="CS33" s="670"/>
      <c r="CT33" s="670"/>
      <c r="CU33" s="670"/>
      <c r="CV33" s="670"/>
      <c r="CW33" s="670"/>
      <c r="CX33" s="670"/>
      <c r="CY33" s="671"/>
      <c r="CZ33" s="660">
        <v>44.5</v>
      </c>
      <c r="DA33" s="672"/>
      <c r="DB33" s="672"/>
      <c r="DC33" s="673"/>
      <c r="DD33" s="663">
        <v>3866661</v>
      </c>
      <c r="DE33" s="670"/>
      <c r="DF33" s="670"/>
      <c r="DG33" s="670"/>
      <c r="DH33" s="670"/>
      <c r="DI33" s="670"/>
      <c r="DJ33" s="670"/>
      <c r="DK33" s="671"/>
      <c r="DL33" s="663">
        <v>2923501</v>
      </c>
      <c r="DM33" s="670"/>
      <c r="DN33" s="670"/>
      <c r="DO33" s="670"/>
      <c r="DP33" s="670"/>
      <c r="DQ33" s="670"/>
      <c r="DR33" s="670"/>
      <c r="DS33" s="670"/>
      <c r="DT33" s="670"/>
      <c r="DU33" s="670"/>
      <c r="DV33" s="671"/>
      <c r="DW33" s="660">
        <v>47</v>
      </c>
      <c r="DX33" s="672"/>
      <c r="DY33" s="672"/>
      <c r="DZ33" s="672"/>
      <c r="EA33" s="672"/>
      <c r="EB33" s="672"/>
      <c r="EC33" s="684"/>
    </row>
    <row r="34" spans="2:133" ht="11.25" customHeight="1" x14ac:dyDescent="0.2">
      <c r="B34" s="654" t="s">
        <v>308</v>
      </c>
      <c r="C34" s="655"/>
      <c r="D34" s="655"/>
      <c r="E34" s="655"/>
      <c r="F34" s="655"/>
      <c r="G34" s="655"/>
      <c r="H34" s="655"/>
      <c r="I34" s="655"/>
      <c r="J34" s="655"/>
      <c r="K34" s="655"/>
      <c r="L34" s="655"/>
      <c r="M34" s="655"/>
      <c r="N34" s="655"/>
      <c r="O34" s="655"/>
      <c r="P34" s="655"/>
      <c r="Q34" s="656"/>
      <c r="R34" s="657">
        <v>93897</v>
      </c>
      <c r="S34" s="658"/>
      <c r="T34" s="658"/>
      <c r="U34" s="658"/>
      <c r="V34" s="658"/>
      <c r="W34" s="658"/>
      <c r="X34" s="658"/>
      <c r="Y34" s="659"/>
      <c r="Z34" s="695">
        <v>0.9</v>
      </c>
      <c r="AA34" s="695"/>
      <c r="AB34" s="695"/>
      <c r="AC34" s="695"/>
      <c r="AD34" s="696" t="s">
        <v>122</v>
      </c>
      <c r="AE34" s="696"/>
      <c r="AF34" s="696"/>
      <c r="AG34" s="696"/>
      <c r="AH34" s="696"/>
      <c r="AI34" s="696"/>
      <c r="AJ34" s="696"/>
      <c r="AK34" s="696"/>
      <c r="AL34" s="660" t="s">
        <v>122</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309</v>
      </c>
      <c r="CE34" s="655"/>
      <c r="CF34" s="655"/>
      <c r="CG34" s="655"/>
      <c r="CH34" s="655"/>
      <c r="CI34" s="655"/>
      <c r="CJ34" s="655"/>
      <c r="CK34" s="655"/>
      <c r="CL34" s="655"/>
      <c r="CM34" s="655"/>
      <c r="CN34" s="655"/>
      <c r="CO34" s="655"/>
      <c r="CP34" s="655"/>
      <c r="CQ34" s="656"/>
      <c r="CR34" s="657">
        <v>2234610</v>
      </c>
      <c r="CS34" s="658"/>
      <c r="CT34" s="658"/>
      <c r="CU34" s="658"/>
      <c r="CV34" s="658"/>
      <c r="CW34" s="658"/>
      <c r="CX34" s="658"/>
      <c r="CY34" s="659"/>
      <c r="CZ34" s="660">
        <v>20.9</v>
      </c>
      <c r="DA34" s="672"/>
      <c r="DB34" s="672"/>
      <c r="DC34" s="673"/>
      <c r="DD34" s="663">
        <v>1673916</v>
      </c>
      <c r="DE34" s="658"/>
      <c r="DF34" s="658"/>
      <c r="DG34" s="658"/>
      <c r="DH34" s="658"/>
      <c r="DI34" s="658"/>
      <c r="DJ34" s="658"/>
      <c r="DK34" s="659"/>
      <c r="DL34" s="663">
        <v>1207310</v>
      </c>
      <c r="DM34" s="658"/>
      <c r="DN34" s="658"/>
      <c r="DO34" s="658"/>
      <c r="DP34" s="658"/>
      <c r="DQ34" s="658"/>
      <c r="DR34" s="658"/>
      <c r="DS34" s="658"/>
      <c r="DT34" s="658"/>
      <c r="DU34" s="658"/>
      <c r="DV34" s="659"/>
      <c r="DW34" s="660">
        <v>19.399999999999999</v>
      </c>
      <c r="DX34" s="672"/>
      <c r="DY34" s="672"/>
      <c r="DZ34" s="672"/>
      <c r="EA34" s="672"/>
      <c r="EB34" s="672"/>
      <c r="EC34" s="684"/>
    </row>
    <row r="35" spans="2:133" ht="11.25" customHeight="1" x14ac:dyDescent="0.2">
      <c r="B35" s="654" t="s">
        <v>310</v>
      </c>
      <c r="C35" s="655"/>
      <c r="D35" s="655"/>
      <c r="E35" s="655"/>
      <c r="F35" s="655"/>
      <c r="G35" s="655"/>
      <c r="H35" s="655"/>
      <c r="I35" s="655"/>
      <c r="J35" s="655"/>
      <c r="K35" s="655"/>
      <c r="L35" s="655"/>
      <c r="M35" s="655"/>
      <c r="N35" s="655"/>
      <c r="O35" s="655"/>
      <c r="P35" s="655"/>
      <c r="Q35" s="656"/>
      <c r="R35" s="657">
        <v>431100</v>
      </c>
      <c r="S35" s="658"/>
      <c r="T35" s="658"/>
      <c r="U35" s="658"/>
      <c r="V35" s="658"/>
      <c r="W35" s="658"/>
      <c r="X35" s="658"/>
      <c r="Y35" s="659"/>
      <c r="Z35" s="695">
        <v>4</v>
      </c>
      <c r="AA35" s="695"/>
      <c r="AB35" s="695"/>
      <c r="AC35" s="695"/>
      <c r="AD35" s="696" t="s">
        <v>122</v>
      </c>
      <c r="AE35" s="696"/>
      <c r="AF35" s="696"/>
      <c r="AG35" s="696"/>
      <c r="AH35" s="696"/>
      <c r="AI35" s="696"/>
      <c r="AJ35" s="696"/>
      <c r="AK35" s="696"/>
      <c r="AL35" s="660" t="s">
        <v>122</v>
      </c>
      <c r="AM35" s="661"/>
      <c r="AN35" s="661"/>
      <c r="AO35" s="697"/>
      <c r="AP35" s="222"/>
      <c r="AQ35" s="709" t="s">
        <v>311</v>
      </c>
      <c r="AR35" s="710"/>
      <c r="AS35" s="710"/>
      <c r="AT35" s="710"/>
      <c r="AU35" s="710"/>
      <c r="AV35" s="710"/>
      <c r="AW35" s="710"/>
      <c r="AX35" s="710"/>
      <c r="AY35" s="710"/>
      <c r="AZ35" s="710"/>
      <c r="BA35" s="710"/>
      <c r="BB35" s="710"/>
      <c r="BC35" s="710"/>
      <c r="BD35" s="710"/>
      <c r="BE35" s="710"/>
      <c r="BF35" s="711"/>
      <c r="BG35" s="709" t="s">
        <v>312</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313</v>
      </c>
      <c r="CE35" s="655"/>
      <c r="CF35" s="655"/>
      <c r="CG35" s="655"/>
      <c r="CH35" s="655"/>
      <c r="CI35" s="655"/>
      <c r="CJ35" s="655"/>
      <c r="CK35" s="655"/>
      <c r="CL35" s="655"/>
      <c r="CM35" s="655"/>
      <c r="CN35" s="655"/>
      <c r="CO35" s="655"/>
      <c r="CP35" s="655"/>
      <c r="CQ35" s="656"/>
      <c r="CR35" s="657">
        <v>88020</v>
      </c>
      <c r="CS35" s="670"/>
      <c r="CT35" s="670"/>
      <c r="CU35" s="670"/>
      <c r="CV35" s="670"/>
      <c r="CW35" s="670"/>
      <c r="CX35" s="670"/>
      <c r="CY35" s="671"/>
      <c r="CZ35" s="660">
        <v>0.8</v>
      </c>
      <c r="DA35" s="672"/>
      <c r="DB35" s="672"/>
      <c r="DC35" s="673"/>
      <c r="DD35" s="663">
        <v>78287</v>
      </c>
      <c r="DE35" s="670"/>
      <c r="DF35" s="670"/>
      <c r="DG35" s="670"/>
      <c r="DH35" s="670"/>
      <c r="DI35" s="670"/>
      <c r="DJ35" s="670"/>
      <c r="DK35" s="671"/>
      <c r="DL35" s="663">
        <v>47468</v>
      </c>
      <c r="DM35" s="670"/>
      <c r="DN35" s="670"/>
      <c r="DO35" s="670"/>
      <c r="DP35" s="670"/>
      <c r="DQ35" s="670"/>
      <c r="DR35" s="670"/>
      <c r="DS35" s="670"/>
      <c r="DT35" s="670"/>
      <c r="DU35" s="670"/>
      <c r="DV35" s="671"/>
      <c r="DW35" s="660">
        <v>0.8</v>
      </c>
      <c r="DX35" s="672"/>
      <c r="DY35" s="672"/>
      <c r="DZ35" s="672"/>
      <c r="EA35" s="672"/>
      <c r="EB35" s="672"/>
      <c r="EC35" s="684"/>
    </row>
    <row r="36" spans="2:133" ht="11.25" customHeight="1" x14ac:dyDescent="0.2">
      <c r="B36" s="654" t="s">
        <v>314</v>
      </c>
      <c r="C36" s="655"/>
      <c r="D36" s="655"/>
      <c r="E36" s="655"/>
      <c r="F36" s="655"/>
      <c r="G36" s="655"/>
      <c r="H36" s="655"/>
      <c r="I36" s="655"/>
      <c r="J36" s="655"/>
      <c r="K36" s="655"/>
      <c r="L36" s="655"/>
      <c r="M36" s="655"/>
      <c r="N36" s="655"/>
      <c r="O36" s="655"/>
      <c r="P36" s="655"/>
      <c r="Q36" s="656"/>
      <c r="R36" s="657">
        <v>600126</v>
      </c>
      <c r="S36" s="658"/>
      <c r="T36" s="658"/>
      <c r="U36" s="658"/>
      <c r="V36" s="658"/>
      <c r="W36" s="658"/>
      <c r="X36" s="658"/>
      <c r="Y36" s="659"/>
      <c r="Z36" s="695">
        <v>5.5</v>
      </c>
      <c r="AA36" s="695"/>
      <c r="AB36" s="695"/>
      <c r="AC36" s="695"/>
      <c r="AD36" s="696" t="s">
        <v>122</v>
      </c>
      <c r="AE36" s="696"/>
      <c r="AF36" s="696"/>
      <c r="AG36" s="696"/>
      <c r="AH36" s="696"/>
      <c r="AI36" s="696"/>
      <c r="AJ36" s="696"/>
      <c r="AK36" s="696"/>
      <c r="AL36" s="660" t="s">
        <v>122</v>
      </c>
      <c r="AM36" s="661"/>
      <c r="AN36" s="661"/>
      <c r="AO36" s="697"/>
      <c r="AP36" s="222"/>
      <c r="AQ36" s="706" t="s">
        <v>315</v>
      </c>
      <c r="AR36" s="707"/>
      <c r="AS36" s="707"/>
      <c r="AT36" s="707"/>
      <c r="AU36" s="707"/>
      <c r="AV36" s="707"/>
      <c r="AW36" s="707"/>
      <c r="AX36" s="707"/>
      <c r="AY36" s="708"/>
      <c r="AZ36" s="712">
        <v>1078722</v>
      </c>
      <c r="BA36" s="713"/>
      <c r="BB36" s="713"/>
      <c r="BC36" s="713"/>
      <c r="BD36" s="713"/>
      <c r="BE36" s="713"/>
      <c r="BF36" s="714"/>
      <c r="BG36" s="715" t="s">
        <v>316</v>
      </c>
      <c r="BH36" s="716"/>
      <c r="BI36" s="716"/>
      <c r="BJ36" s="716"/>
      <c r="BK36" s="716"/>
      <c r="BL36" s="716"/>
      <c r="BM36" s="716"/>
      <c r="BN36" s="716"/>
      <c r="BO36" s="716"/>
      <c r="BP36" s="716"/>
      <c r="BQ36" s="716"/>
      <c r="BR36" s="716"/>
      <c r="BS36" s="716"/>
      <c r="BT36" s="716"/>
      <c r="BU36" s="717"/>
      <c r="BV36" s="712">
        <v>21864</v>
      </c>
      <c r="BW36" s="713"/>
      <c r="BX36" s="713"/>
      <c r="BY36" s="713"/>
      <c r="BZ36" s="713"/>
      <c r="CA36" s="713"/>
      <c r="CB36" s="714"/>
      <c r="CD36" s="654" t="s">
        <v>317</v>
      </c>
      <c r="CE36" s="655"/>
      <c r="CF36" s="655"/>
      <c r="CG36" s="655"/>
      <c r="CH36" s="655"/>
      <c r="CI36" s="655"/>
      <c r="CJ36" s="655"/>
      <c r="CK36" s="655"/>
      <c r="CL36" s="655"/>
      <c r="CM36" s="655"/>
      <c r="CN36" s="655"/>
      <c r="CO36" s="655"/>
      <c r="CP36" s="655"/>
      <c r="CQ36" s="656"/>
      <c r="CR36" s="657">
        <v>1695873</v>
      </c>
      <c r="CS36" s="658"/>
      <c r="CT36" s="658"/>
      <c r="CU36" s="658"/>
      <c r="CV36" s="658"/>
      <c r="CW36" s="658"/>
      <c r="CX36" s="658"/>
      <c r="CY36" s="659"/>
      <c r="CZ36" s="660">
        <v>15.9</v>
      </c>
      <c r="DA36" s="672"/>
      <c r="DB36" s="672"/>
      <c r="DC36" s="673"/>
      <c r="DD36" s="663">
        <v>1580283</v>
      </c>
      <c r="DE36" s="658"/>
      <c r="DF36" s="658"/>
      <c r="DG36" s="658"/>
      <c r="DH36" s="658"/>
      <c r="DI36" s="658"/>
      <c r="DJ36" s="658"/>
      <c r="DK36" s="659"/>
      <c r="DL36" s="663">
        <v>1172878</v>
      </c>
      <c r="DM36" s="658"/>
      <c r="DN36" s="658"/>
      <c r="DO36" s="658"/>
      <c r="DP36" s="658"/>
      <c r="DQ36" s="658"/>
      <c r="DR36" s="658"/>
      <c r="DS36" s="658"/>
      <c r="DT36" s="658"/>
      <c r="DU36" s="658"/>
      <c r="DV36" s="659"/>
      <c r="DW36" s="660">
        <v>18.899999999999999</v>
      </c>
      <c r="DX36" s="672"/>
      <c r="DY36" s="672"/>
      <c r="DZ36" s="672"/>
      <c r="EA36" s="672"/>
      <c r="EB36" s="672"/>
      <c r="EC36" s="684"/>
    </row>
    <row r="37" spans="2:133" ht="11.25" customHeight="1" x14ac:dyDescent="0.2">
      <c r="B37" s="654" t="s">
        <v>318</v>
      </c>
      <c r="C37" s="655"/>
      <c r="D37" s="655"/>
      <c r="E37" s="655"/>
      <c r="F37" s="655"/>
      <c r="G37" s="655"/>
      <c r="H37" s="655"/>
      <c r="I37" s="655"/>
      <c r="J37" s="655"/>
      <c r="K37" s="655"/>
      <c r="L37" s="655"/>
      <c r="M37" s="655"/>
      <c r="N37" s="655"/>
      <c r="O37" s="655"/>
      <c r="P37" s="655"/>
      <c r="Q37" s="656"/>
      <c r="R37" s="657">
        <v>246081</v>
      </c>
      <c r="S37" s="658"/>
      <c r="T37" s="658"/>
      <c r="U37" s="658"/>
      <c r="V37" s="658"/>
      <c r="W37" s="658"/>
      <c r="X37" s="658"/>
      <c r="Y37" s="659"/>
      <c r="Z37" s="695">
        <v>2.2999999999999998</v>
      </c>
      <c r="AA37" s="695"/>
      <c r="AB37" s="695"/>
      <c r="AC37" s="695"/>
      <c r="AD37" s="696">
        <v>420</v>
      </c>
      <c r="AE37" s="696"/>
      <c r="AF37" s="696"/>
      <c r="AG37" s="696"/>
      <c r="AH37" s="696"/>
      <c r="AI37" s="696"/>
      <c r="AJ37" s="696"/>
      <c r="AK37" s="696"/>
      <c r="AL37" s="660">
        <v>0</v>
      </c>
      <c r="AM37" s="661"/>
      <c r="AN37" s="661"/>
      <c r="AO37" s="697"/>
      <c r="AQ37" s="690" t="s">
        <v>319</v>
      </c>
      <c r="AR37" s="691"/>
      <c r="AS37" s="691"/>
      <c r="AT37" s="691"/>
      <c r="AU37" s="691"/>
      <c r="AV37" s="691"/>
      <c r="AW37" s="691"/>
      <c r="AX37" s="691"/>
      <c r="AY37" s="692"/>
      <c r="AZ37" s="657">
        <v>468076</v>
      </c>
      <c r="BA37" s="658"/>
      <c r="BB37" s="658"/>
      <c r="BC37" s="658"/>
      <c r="BD37" s="670"/>
      <c r="BE37" s="670"/>
      <c r="BF37" s="693"/>
      <c r="BG37" s="654" t="s">
        <v>320</v>
      </c>
      <c r="BH37" s="655"/>
      <c r="BI37" s="655"/>
      <c r="BJ37" s="655"/>
      <c r="BK37" s="655"/>
      <c r="BL37" s="655"/>
      <c r="BM37" s="655"/>
      <c r="BN37" s="655"/>
      <c r="BO37" s="655"/>
      <c r="BP37" s="655"/>
      <c r="BQ37" s="655"/>
      <c r="BR37" s="655"/>
      <c r="BS37" s="655"/>
      <c r="BT37" s="655"/>
      <c r="BU37" s="656"/>
      <c r="BV37" s="657">
        <v>21864</v>
      </c>
      <c r="BW37" s="658"/>
      <c r="BX37" s="658"/>
      <c r="BY37" s="658"/>
      <c r="BZ37" s="658"/>
      <c r="CA37" s="658"/>
      <c r="CB37" s="694"/>
      <c r="CD37" s="654" t="s">
        <v>321</v>
      </c>
      <c r="CE37" s="655"/>
      <c r="CF37" s="655"/>
      <c r="CG37" s="655"/>
      <c r="CH37" s="655"/>
      <c r="CI37" s="655"/>
      <c r="CJ37" s="655"/>
      <c r="CK37" s="655"/>
      <c r="CL37" s="655"/>
      <c r="CM37" s="655"/>
      <c r="CN37" s="655"/>
      <c r="CO37" s="655"/>
      <c r="CP37" s="655"/>
      <c r="CQ37" s="656"/>
      <c r="CR37" s="657">
        <v>680742</v>
      </c>
      <c r="CS37" s="670"/>
      <c r="CT37" s="670"/>
      <c r="CU37" s="670"/>
      <c r="CV37" s="670"/>
      <c r="CW37" s="670"/>
      <c r="CX37" s="670"/>
      <c r="CY37" s="671"/>
      <c r="CZ37" s="660">
        <v>6.4</v>
      </c>
      <c r="DA37" s="672"/>
      <c r="DB37" s="672"/>
      <c r="DC37" s="673"/>
      <c r="DD37" s="663">
        <v>677950</v>
      </c>
      <c r="DE37" s="670"/>
      <c r="DF37" s="670"/>
      <c r="DG37" s="670"/>
      <c r="DH37" s="670"/>
      <c r="DI37" s="670"/>
      <c r="DJ37" s="670"/>
      <c r="DK37" s="671"/>
      <c r="DL37" s="663">
        <v>649975</v>
      </c>
      <c r="DM37" s="670"/>
      <c r="DN37" s="670"/>
      <c r="DO37" s="670"/>
      <c r="DP37" s="670"/>
      <c r="DQ37" s="670"/>
      <c r="DR37" s="670"/>
      <c r="DS37" s="670"/>
      <c r="DT37" s="670"/>
      <c r="DU37" s="670"/>
      <c r="DV37" s="671"/>
      <c r="DW37" s="660">
        <v>10.4</v>
      </c>
      <c r="DX37" s="672"/>
      <c r="DY37" s="672"/>
      <c r="DZ37" s="672"/>
      <c r="EA37" s="672"/>
      <c r="EB37" s="672"/>
      <c r="EC37" s="684"/>
    </row>
    <row r="38" spans="2:133" ht="11.25" customHeight="1" x14ac:dyDescent="0.2">
      <c r="B38" s="654" t="s">
        <v>322</v>
      </c>
      <c r="C38" s="655"/>
      <c r="D38" s="655"/>
      <c r="E38" s="655"/>
      <c r="F38" s="655"/>
      <c r="G38" s="655"/>
      <c r="H38" s="655"/>
      <c r="I38" s="655"/>
      <c r="J38" s="655"/>
      <c r="K38" s="655"/>
      <c r="L38" s="655"/>
      <c r="M38" s="655"/>
      <c r="N38" s="655"/>
      <c r="O38" s="655"/>
      <c r="P38" s="655"/>
      <c r="Q38" s="656"/>
      <c r="R38" s="657">
        <v>872374</v>
      </c>
      <c r="S38" s="658"/>
      <c r="T38" s="658"/>
      <c r="U38" s="658"/>
      <c r="V38" s="658"/>
      <c r="W38" s="658"/>
      <c r="X38" s="658"/>
      <c r="Y38" s="659"/>
      <c r="Z38" s="695">
        <v>8</v>
      </c>
      <c r="AA38" s="695"/>
      <c r="AB38" s="695"/>
      <c r="AC38" s="695"/>
      <c r="AD38" s="696" t="s">
        <v>122</v>
      </c>
      <c r="AE38" s="696"/>
      <c r="AF38" s="696"/>
      <c r="AG38" s="696"/>
      <c r="AH38" s="696"/>
      <c r="AI38" s="696"/>
      <c r="AJ38" s="696"/>
      <c r="AK38" s="696"/>
      <c r="AL38" s="660" t="s">
        <v>122</v>
      </c>
      <c r="AM38" s="661"/>
      <c r="AN38" s="661"/>
      <c r="AO38" s="697"/>
      <c r="AQ38" s="690" t="s">
        <v>323</v>
      </c>
      <c r="AR38" s="691"/>
      <c r="AS38" s="691"/>
      <c r="AT38" s="691"/>
      <c r="AU38" s="691"/>
      <c r="AV38" s="691"/>
      <c r="AW38" s="691"/>
      <c r="AX38" s="691"/>
      <c r="AY38" s="692"/>
      <c r="AZ38" s="657">
        <v>2483</v>
      </c>
      <c r="BA38" s="658"/>
      <c r="BB38" s="658"/>
      <c r="BC38" s="658"/>
      <c r="BD38" s="670"/>
      <c r="BE38" s="670"/>
      <c r="BF38" s="693"/>
      <c r="BG38" s="654" t="s">
        <v>324</v>
      </c>
      <c r="BH38" s="655"/>
      <c r="BI38" s="655"/>
      <c r="BJ38" s="655"/>
      <c r="BK38" s="655"/>
      <c r="BL38" s="655"/>
      <c r="BM38" s="655"/>
      <c r="BN38" s="655"/>
      <c r="BO38" s="655"/>
      <c r="BP38" s="655"/>
      <c r="BQ38" s="655"/>
      <c r="BR38" s="655"/>
      <c r="BS38" s="655"/>
      <c r="BT38" s="655"/>
      <c r="BU38" s="656"/>
      <c r="BV38" s="657">
        <v>2180</v>
      </c>
      <c r="BW38" s="658"/>
      <c r="BX38" s="658"/>
      <c r="BY38" s="658"/>
      <c r="BZ38" s="658"/>
      <c r="CA38" s="658"/>
      <c r="CB38" s="694"/>
      <c r="CD38" s="654" t="s">
        <v>325</v>
      </c>
      <c r="CE38" s="655"/>
      <c r="CF38" s="655"/>
      <c r="CG38" s="655"/>
      <c r="CH38" s="655"/>
      <c r="CI38" s="655"/>
      <c r="CJ38" s="655"/>
      <c r="CK38" s="655"/>
      <c r="CL38" s="655"/>
      <c r="CM38" s="655"/>
      <c r="CN38" s="655"/>
      <c r="CO38" s="655"/>
      <c r="CP38" s="655"/>
      <c r="CQ38" s="656"/>
      <c r="CR38" s="657">
        <v>608163</v>
      </c>
      <c r="CS38" s="658"/>
      <c r="CT38" s="658"/>
      <c r="CU38" s="658"/>
      <c r="CV38" s="658"/>
      <c r="CW38" s="658"/>
      <c r="CX38" s="658"/>
      <c r="CY38" s="659"/>
      <c r="CZ38" s="660">
        <v>5.7</v>
      </c>
      <c r="DA38" s="672"/>
      <c r="DB38" s="672"/>
      <c r="DC38" s="673"/>
      <c r="DD38" s="663">
        <v>498163</v>
      </c>
      <c r="DE38" s="658"/>
      <c r="DF38" s="658"/>
      <c r="DG38" s="658"/>
      <c r="DH38" s="658"/>
      <c r="DI38" s="658"/>
      <c r="DJ38" s="658"/>
      <c r="DK38" s="659"/>
      <c r="DL38" s="663">
        <v>495845</v>
      </c>
      <c r="DM38" s="658"/>
      <c r="DN38" s="658"/>
      <c r="DO38" s="658"/>
      <c r="DP38" s="658"/>
      <c r="DQ38" s="658"/>
      <c r="DR38" s="658"/>
      <c r="DS38" s="658"/>
      <c r="DT38" s="658"/>
      <c r="DU38" s="658"/>
      <c r="DV38" s="659"/>
      <c r="DW38" s="660">
        <v>8</v>
      </c>
      <c r="DX38" s="672"/>
      <c r="DY38" s="672"/>
      <c r="DZ38" s="672"/>
      <c r="EA38" s="672"/>
      <c r="EB38" s="672"/>
      <c r="EC38" s="684"/>
    </row>
    <row r="39" spans="2:133" ht="11.25" customHeight="1" x14ac:dyDescent="0.2">
      <c r="B39" s="654" t="s">
        <v>326</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327</v>
      </c>
      <c r="AR39" s="691"/>
      <c r="AS39" s="691"/>
      <c r="AT39" s="691"/>
      <c r="AU39" s="691"/>
      <c r="AV39" s="691"/>
      <c r="AW39" s="691"/>
      <c r="AX39" s="691"/>
      <c r="AY39" s="692"/>
      <c r="AZ39" s="657" t="s">
        <v>122</v>
      </c>
      <c r="BA39" s="658"/>
      <c r="BB39" s="658"/>
      <c r="BC39" s="658"/>
      <c r="BD39" s="670"/>
      <c r="BE39" s="670"/>
      <c r="BF39" s="693"/>
      <c r="BG39" s="654" t="s">
        <v>328</v>
      </c>
      <c r="BH39" s="655"/>
      <c r="BI39" s="655"/>
      <c r="BJ39" s="655"/>
      <c r="BK39" s="655"/>
      <c r="BL39" s="655"/>
      <c r="BM39" s="655"/>
      <c r="BN39" s="655"/>
      <c r="BO39" s="655"/>
      <c r="BP39" s="655"/>
      <c r="BQ39" s="655"/>
      <c r="BR39" s="655"/>
      <c r="BS39" s="655"/>
      <c r="BT39" s="655"/>
      <c r="BU39" s="656"/>
      <c r="BV39" s="657">
        <v>3438</v>
      </c>
      <c r="BW39" s="658"/>
      <c r="BX39" s="658"/>
      <c r="BY39" s="658"/>
      <c r="BZ39" s="658"/>
      <c r="CA39" s="658"/>
      <c r="CB39" s="694"/>
      <c r="CD39" s="654" t="s">
        <v>329</v>
      </c>
      <c r="CE39" s="655"/>
      <c r="CF39" s="655"/>
      <c r="CG39" s="655"/>
      <c r="CH39" s="655"/>
      <c r="CI39" s="655"/>
      <c r="CJ39" s="655"/>
      <c r="CK39" s="655"/>
      <c r="CL39" s="655"/>
      <c r="CM39" s="655"/>
      <c r="CN39" s="655"/>
      <c r="CO39" s="655"/>
      <c r="CP39" s="655"/>
      <c r="CQ39" s="656"/>
      <c r="CR39" s="657">
        <v>122624</v>
      </c>
      <c r="CS39" s="670"/>
      <c r="CT39" s="670"/>
      <c r="CU39" s="670"/>
      <c r="CV39" s="670"/>
      <c r="CW39" s="670"/>
      <c r="CX39" s="670"/>
      <c r="CY39" s="671"/>
      <c r="CZ39" s="660">
        <v>1.1000000000000001</v>
      </c>
      <c r="DA39" s="672"/>
      <c r="DB39" s="672"/>
      <c r="DC39" s="673"/>
      <c r="DD39" s="663">
        <v>36012</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x14ac:dyDescent="0.2">
      <c r="B40" s="654" t="s">
        <v>330</v>
      </c>
      <c r="C40" s="655"/>
      <c r="D40" s="655"/>
      <c r="E40" s="655"/>
      <c r="F40" s="655"/>
      <c r="G40" s="655"/>
      <c r="H40" s="655"/>
      <c r="I40" s="655"/>
      <c r="J40" s="655"/>
      <c r="K40" s="655"/>
      <c r="L40" s="655"/>
      <c r="M40" s="655"/>
      <c r="N40" s="655"/>
      <c r="O40" s="655"/>
      <c r="P40" s="655"/>
      <c r="Q40" s="656"/>
      <c r="R40" s="657">
        <v>50774</v>
      </c>
      <c r="S40" s="658"/>
      <c r="T40" s="658"/>
      <c r="U40" s="658"/>
      <c r="V40" s="658"/>
      <c r="W40" s="658"/>
      <c r="X40" s="658"/>
      <c r="Y40" s="659"/>
      <c r="Z40" s="695">
        <v>0.5</v>
      </c>
      <c r="AA40" s="695"/>
      <c r="AB40" s="695"/>
      <c r="AC40" s="695"/>
      <c r="AD40" s="696" t="s">
        <v>122</v>
      </c>
      <c r="AE40" s="696"/>
      <c r="AF40" s="696"/>
      <c r="AG40" s="696"/>
      <c r="AH40" s="696"/>
      <c r="AI40" s="696"/>
      <c r="AJ40" s="696"/>
      <c r="AK40" s="696"/>
      <c r="AL40" s="660" t="s">
        <v>122</v>
      </c>
      <c r="AM40" s="661"/>
      <c r="AN40" s="661"/>
      <c r="AO40" s="697"/>
      <c r="AQ40" s="690" t="s">
        <v>331</v>
      </c>
      <c r="AR40" s="691"/>
      <c r="AS40" s="691"/>
      <c r="AT40" s="691"/>
      <c r="AU40" s="691"/>
      <c r="AV40" s="691"/>
      <c r="AW40" s="691"/>
      <c r="AX40" s="691"/>
      <c r="AY40" s="692"/>
      <c r="AZ40" s="657" t="s">
        <v>122</v>
      </c>
      <c r="BA40" s="658"/>
      <c r="BB40" s="658"/>
      <c r="BC40" s="658"/>
      <c r="BD40" s="670"/>
      <c r="BE40" s="670"/>
      <c r="BF40" s="693"/>
      <c r="BG40" s="698" t="s">
        <v>332</v>
      </c>
      <c r="BH40" s="699"/>
      <c r="BI40" s="699"/>
      <c r="BJ40" s="699"/>
      <c r="BK40" s="699"/>
      <c r="BL40" s="223"/>
      <c r="BM40" s="655" t="s">
        <v>333</v>
      </c>
      <c r="BN40" s="655"/>
      <c r="BO40" s="655"/>
      <c r="BP40" s="655"/>
      <c r="BQ40" s="655"/>
      <c r="BR40" s="655"/>
      <c r="BS40" s="655"/>
      <c r="BT40" s="655"/>
      <c r="BU40" s="656"/>
      <c r="BV40" s="657">
        <v>94</v>
      </c>
      <c r="BW40" s="658"/>
      <c r="BX40" s="658"/>
      <c r="BY40" s="658"/>
      <c r="BZ40" s="658"/>
      <c r="CA40" s="658"/>
      <c r="CB40" s="694"/>
      <c r="CD40" s="654" t="s">
        <v>334</v>
      </c>
      <c r="CE40" s="655"/>
      <c r="CF40" s="655"/>
      <c r="CG40" s="655"/>
      <c r="CH40" s="655"/>
      <c r="CI40" s="655"/>
      <c r="CJ40" s="655"/>
      <c r="CK40" s="655"/>
      <c r="CL40" s="655"/>
      <c r="CM40" s="655"/>
      <c r="CN40" s="655"/>
      <c r="CO40" s="655"/>
      <c r="CP40" s="655"/>
      <c r="CQ40" s="656"/>
      <c r="CR40" s="657">
        <v>1231</v>
      </c>
      <c r="CS40" s="658"/>
      <c r="CT40" s="658"/>
      <c r="CU40" s="658"/>
      <c r="CV40" s="658"/>
      <c r="CW40" s="658"/>
      <c r="CX40" s="658"/>
      <c r="CY40" s="659"/>
      <c r="CZ40" s="660">
        <v>0</v>
      </c>
      <c r="DA40" s="672"/>
      <c r="DB40" s="672"/>
      <c r="DC40" s="673"/>
      <c r="DD40" s="663" t="s">
        <v>122</v>
      </c>
      <c r="DE40" s="658"/>
      <c r="DF40" s="658"/>
      <c r="DG40" s="658"/>
      <c r="DH40" s="658"/>
      <c r="DI40" s="658"/>
      <c r="DJ40" s="658"/>
      <c r="DK40" s="659"/>
      <c r="DL40" s="663" t="s">
        <v>122</v>
      </c>
      <c r="DM40" s="658"/>
      <c r="DN40" s="658"/>
      <c r="DO40" s="658"/>
      <c r="DP40" s="658"/>
      <c r="DQ40" s="658"/>
      <c r="DR40" s="658"/>
      <c r="DS40" s="658"/>
      <c r="DT40" s="658"/>
      <c r="DU40" s="658"/>
      <c r="DV40" s="659"/>
      <c r="DW40" s="660" t="s">
        <v>122</v>
      </c>
      <c r="DX40" s="672"/>
      <c r="DY40" s="672"/>
      <c r="DZ40" s="672"/>
      <c r="EA40" s="672"/>
      <c r="EB40" s="672"/>
      <c r="EC40" s="684"/>
    </row>
    <row r="41" spans="2:133" ht="11.25" customHeight="1" x14ac:dyDescent="0.2">
      <c r="B41" s="638" t="s">
        <v>335</v>
      </c>
      <c r="C41" s="639"/>
      <c r="D41" s="639"/>
      <c r="E41" s="639"/>
      <c r="F41" s="639"/>
      <c r="G41" s="639"/>
      <c r="H41" s="639"/>
      <c r="I41" s="639"/>
      <c r="J41" s="639"/>
      <c r="K41" s="639"/>
      <c r="L41" s="639"/>
      <c r="M41" s="639"/>
      <c r="N41" s="639"/>
      <c r="O41" s="639"/>
      <c r="P41" s="639"/>
      <c r="Q41" s="640"/>
      <c r="R41" s="641">
        <v>10892532</v>
      </c>
      <c r="S41" s="682"/>
      <c r="T41" s="682"/>
      <c r="U41" s="682"/>
      <c r="V41" s="682"/>
      <c r="W41" s="682"/>
      <c r="X41" s="682"/>
      <c r="Y41" s="685"/>
      <c r="Z41" s="686">
        <v>100</v>
      </c>
      <c r="AA41" s="686"/>
      <c r="AB41" s="686"/>
      <c r="AC41" s="686"/>
      <c r="AD41" s="687">
        <v>6171209</v>
      </c>
      <c r="AE41" s="687"/>
      <c r="AF41" s="687"/>
      <c r="AG41" s="687"/>
      <c r="AH41" s="687"/>
      <c r="AI41" s="687"/>
      <c r="AJ41" s="687"/>
      <c r="AK41" s="687"/>
      <c r="AL41" s="644">
        <v>100</v>
      </c>
      <c r="AM41" s="688"/>
      <c r="AN41" s="688"/>
      <c r="AO41" s="689"/>
      <c r="AQ41" s="690" t="s">
        <v>336</v>
      </c>
      <c r="AR41" s="691"/>
      <c r="AS41" s="691"/>
      <c r="AT41" s="691"/>
      <c r="AU41" s="691"/>
      <c r="AV41" s="691"/>
      <c r="AW41" s="691"/>
      <c r="AX41" s="691"/>
      <c r="AY41" s="692"/>
      <c r="AZ41" s="657">
        <v>135107</v>
      </c>
      <c r="BA41" s="658"/>
      <c r="BB41" s="658"/>
      <c r="BC41" s="658"/>
      <c r="BD41" s="670"/>
      <c r="BE41" s="670"/>
      <c r="BF41" s="693"/>
      <c r="BG41" s="698"/>
      <c r="BH41" s="699"/>
      <c r="BI41" s="699"/>
      <c r="BJ41" s="699"/>
      <c r="BK41" s="699"/>
      <c r="BL41" s="223"/>
      <c r="BM41" s="655" t="s">
        <v>337</v>
      </c>
      <c r="BN41" s="655"/>
      <c r="BO41" s="655"/>
      <c r="BP41" s="655"/>
      <c r="BQ41" s="655"/>
      <c r="BR41" s="655"/>
      <c r="BS41" s="655"/>
      <c r="BT41" s="655"/>
      <c r="BU41" s="656"/>
      <c r="BV41" s="657" t="s">
        <v>122</v>
      </c>
      <c r="BW41" s="658"/>
      <c r="BX41" s="658"/>
      <c r="BY41" s="658"/>
      <c r="BZ41" s="658"/>
      <c r="CA41" s="658"/>
      <c r="CB41" s="694"/>
      <c r="CD41" s="654" t="s">
        <v>338</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2">
      <c r="AQ42" s="702" t="s">
        <v>339</v>
      </c>
      <c r="AR42" s="703"/>
      <c r="AS42" s="703"/>
      <c r="AT42" s="703"/>
      <c r="AU42" s="703"/>
      <c r="AV42" s="703"/>
      <c r="AW42" s="703"/>
      <c r="AX42" s="703"/>
      <c r="AY42" s="704"/>
      <c r="AZ42" s="641">
        <v>473056</v>
      </c>
      <c r="BA42" s="682"/>
      <c r="BB42" s="682"/>
      <c r="BC42" s="682"/>
      <c r="BD42" s="642"/>
      <c r="BE42" s="642"/>
      <c r="BF42" s="705"/>
      <c r="BG42" s="700"/>
      <c r="BH42" s="701"/>
      <c r="BI42" s="701"/>
      <c r="BJ42" s="701"/>
      <c r="BK42" s="701"/>
      <c r="BL42" s="224"/>
      <c r="BM42" s="639" t="s">
        <v>340</v>
      </c>
      <c r="BN42" s="639"/>
      <c r="BO42" s="639"/>
      <c r="BP42" s="639"/>
      <c r="BQ42" s="639"/>
      <c r="BR42" s="639"/>
      <c r="BS42" s="639"/>
      <c r="BT42" s="639"/>
      <c r="BU42" s="640"/>
      <c r="BV42" s="641">
        <v>364</v>
      </c>
      <c r="BW42" s="682"/>
      <c r="BX42" s="682"/>
      <c r="BY42" s="682"/>
      <c r="BZ42" s="682"/>
      <c r="CA42" s="682"/>
      <c r="CB42" s="683"/>
      <c r="CD42" s="654" t="s">
        <v>341</v>
      </c>
      <c r="CE42" s="655"/>
      <c r="CF42" s="655"/>
      <c r="CG42" s="655"/>
      <c r="CH42" s="655"/>
      <c r="CI42" s="655"/>
      <c r="CJ42" s="655"/>
      <c r="CK42" s="655"/>
      <c r="CL42" s="655"/>
      <c r="CM42" s="655"/>
      <c r="CN42" s="655"/>
      <c r="CO42" s="655"/>
      <c r="CP42" s="655"/>
      <c r="CQ42" s="656"/>
      <c r="CR42" s="657">
        <v>1315215</v>
      </c>
      <c r="CS42" s="670"/>
      <c r="CT42" s="670"/>
      <c r="CU42" s="670"/>
      <c r="CV42" s="670"/>
      <c r="CW42" s="670"/>
      <c r="CX42" s="670"/>
      <c r="CY42" s="671"/>
      <c r="CZ42" s="660">
        <v>12.3</v>
      </c>
      <c r="DA42" s="672"/>
      <c r="DB42" s="672"/>
      <c r="DC42" s="673"/>
      <c r="DD42" s="663">
        <v>405989</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2">
      <c r="B43" s="214" t="s">
        <v>342</v>
      </c>
      <c r="CD43" s="654" t="s">
        <v>343</v>
      </c>
      <c r="CE43" s="655"/>
      <c r="CF43" s="655"/>
      <c r="CG43" s="655"/>
      <c r="CH43" s="655"/>
      <c r="CI43" s="655"/>
      <c r="CJ43" s="655"/>
      <c r="CK43" s="655"/>
      <c r="CL43" s="655"/>
      <c r="CM43" s="655"/>
      <c r="CN43" s="655"/>
      <c r="CO43" s="655"/>
      <c r="CP43" s="655"/>
      <c r="CQ43" s="656"/>
      <c r="CR43" s="657">
        <v>7750</v>
      </c>
      <c r="CS43" s="670"/>
      <c r="CT43" s="670"/>
      <c r="CU43" s="670"/>
      <c r="CV43" s="670"/>
      <c r="CW43" s="670"/>
      <c r="CX43" s="670"/>
      <c r="CY43" s="671"/>
      <c r="CZ43" s="660">
        <v>0.1</v>
      </c>
      <c r="DA43" s="672"/>
      <c r="DB43" s="672"/>
      <c r="DC43" s="673"/>
      <c r="DD43" s="663">
        <v>7750</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2">
      <c r="B44" s="674" t="s">
        <v>344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292</v>
      </c>
      <c r="CE44" s="677"/>
      <c r="CF44" s="654" t="s">
        <v>345</v>
      </c>
      <c r="CG44" s="655"/>
      <c r="CH44" s="655"/>
      <c r="CI44" s="655"/>
      <c r="CJ44" s="655"/>
      <c r="CK44" s="655"/>
      <c r="CL44" s="655"/>
      <c r="CM44" s="655"/>
      <c r="CN44" s="655"/>
      <c r="CO44" s="655"/>
      <c r="CP44" s="655"/>
      <c r="CQ44" s="656"/>
      <c r="CR44" s="657">
        <v>1315215</v>
      </c>
      <c r="CS44" s="658"/>
      <c r="CT44" s="658"/>
      <c r="CU44" s="658"/>
      <c r="CV44" s="658"/>
      <c r="CW44" s="658"/>
      <c r="CX44" s="658"/>
      <c r="CY44" s="659"/>
      <c r="CZ44" s="660">
        <v>12.3</v>
      </c>
      <c r="DA44" s="661"/>
      <c r="DB44" s="661"/>
      <c r="DC44" s="662"/>
      <c r="DD44" s="663">
        <v>405989</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2">
      <c r="B45" s="674" t="s">
        <v>346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347</v>
      </c>
      <c r="CG45" s="655"/>
      <c r="CH45" s="655"/>
      <c r="CI45" s="655"/>
      <c r="CJ45" s="655"/>
      <c r="CK45" s="655"/>
      <c r="CL45" s="655"/>
      <c r="CM45" s="655"/>
      <c r="CN45" s="655"/>
      <c r="CO45" s="655"/>
      <c r="CP45" s="655"/>
      <c r="CQ45" s="656"/>
      <c r="CR45" s="657">
        <v>204397</v>
      </c>
      <c r="CS45" s="670"/>
      <c r="CT45" s="670"/>
      <c r="CU45" s="670"/>
      <c r="CV45" s="670"/>
      <c r="CW45" s="670"/>
      <c r="CX45" s="670"/>
      <c r="CY45" s="671"/>
      <c r="CZ45" s="660">
        <v>1.9</v>
      </c>
      <c r="DA45" s="672"/>
      <c r="DB45" s="672"/>
      <c r="DC45" s="673"/>
      <c r="DD45" s="663">
        <v>8484</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2">
      <c r="B46" s="225"/>
      <c r="CD46" s="678"/>
      <c r="CE46" s="679"/>
      <c r="CF46" s="654" t="s">
        <v>348</v>
      </c>
      <c r="CG46" s="655"/>
      <c r="CH46" s="655"/>
      <c r="CI46" s="655"/>
      <c r="CJ46" s="655"/>
      <c r="CK46" s="655"/>
      <c r="CL46" s="655"/>
      <c r="CM46" s="655"/>
      <c r="CN46" s="655"/>
      <c r="CO46" s="655"/>
      <c r="CP46" s="655"/>
      <c r="CQ46" s="656"/>
      <c r="CR46" s="657">
        <v>1081340</v>
      </c>
      <c r="CS46" s="658"/>
      <c r="CT46" s="658"/>
      <c r="CU46" s="658"/>
      <c r="CV46" s="658"/>
      <c r="CW46" s="658"/>
      <c r="CX46" s="658"/>
      <c r="CY46" s="659"/>
      <c r="CZ46" s="660">
        <v>10.1</v>
      </c>
      <c r="DA46" s="661"/>
      <c r="DB46" s="661"/>
      <c r="DC46" s="662"/>
      <c r="DD46" s="663">
        <v>392127</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2">
      <c r="B47" s="225"/>
      <c r="CD47" s="678"/>
      <c r="CE47" s="679"/>
      <c r="CF47" s="654" t="s">
        <v>349</v>
      </c>
      <c r="CG47" s="655"/>
      <c r="CH47" s="655"/>
      <c r="CI47" s="655"/>
      <c r="CJ47" s="655"/>
      <c r="CK47" s="655"/>
      <c r="CL47" s="655"/>
      <c r="CM47" s="655"/>
      <c r="CN47" s="655"/>
      <c r="CO47" s="655"/>
      <c r="CP47" s="655"/>
      <c r="CQ47" s="656"/>
      <c r="CR47" s="657" t="s">
        <v>122</v>
      </c>
      <c r="CS47" s="670"/>
      <c r="CT47" s="670"/>
      <c r="CU47" s="670"/>
      <c r="CV47" s="670"/>
      <c r="CW47" s="670"/>
      <c r="CX47" s="670"/>
      <c r="CY47" s="671"/>
      <c r="CZ47" s="660" t="s">
        <v>122</v>
      </c>
      <c r="DA47" s="672"/>
      <c r="DB47" s="672"/>
      <c r="DC47" s="673"/>
      <c r="DD47" s="663" t="s">
        <v>122</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ht="11" x14ac:dyDescent="0.2">
      <c r="B48" s="225"/>
      <c r="CD48" s="680"/>
      <c r="CE48" s="681"/>
      <c r="CF48" s="654" t="s">
        <v>350</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2">
      <c r="B49" s="225"/>
      <c r="CD49" s="638" t="s">
        <v>351</v>
      </c>
      <c r="CE49" s="639"/>
      <c r="CF49" s="639"/>
      <c r="CG49" s="639"/>
      <c r="CH49" s="639"/>
      <c r="CI49" s="639"/>
      <c r="CJ49" s="639"/>
      <c r="CK49" s="639"/>
      <c r="CL49" s="639"/>
      <c r="CM49" s="639"/>
      <c r="CN49" s="639"/>
      <c r="CO49" s="639"/>
      <c r="CP49" s="639"/>
      <c r="CQ49" s="640"/>
      <c r="CR49" s="641">
        <v>10684106</v>
      </c>
      <c r="CS49" s="642"/>
      <c r="CT49" s="642"/>
      <c r="CU49" s="642"/>
      <c r="CV49" s="642"/>
      <c r="CW49" s="642"/>
      <c r="CX49" s="642"/>
      <c r="CY49" s="643"/>
      <c r="CZ49" s="644">
        <v>100</v>
      </c>
      <c r="DA49" s="645"/>
      <c r="DB49" s="645"/>
      <c r="DC49" s="646"/>
      <c r="DD49" s="647">
        <v>7452678</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UwE8WaZR0TXtthrHpGmWtWCqEZjWyXTJx8hRt8TiX3PxveOCDMq0W+LM9ApR4nkO+7sGT/LpwfDHI3ep99zn/A==" saltValue="hqFt44Yc8CPBAzZL5yxKH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 zeroHeight="1" x14ac:dyDescent="0.2"/>
  <cols>
    <col min="1" max="130" width="2.7265625" style="231" customWidth="1"/>
    <col min="131" max="131" width="1.63281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126" t="s">
        <v>352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353</v>
      </c>
      <c r="DK2" s="1128"/>
      <c r="DL2" s="1128"/>
      <c r="DM2" s="1128"/>
      <c r="DN2" s="1128"/>
      <c r="DO2" s="1129"/>
      <c r="DP2" s="228"/>
      <c r="DQ2" s="1127" t="s">
        <v>354</v>
      </c>
      <c r="DR2" s="1128"/>
      <c r="DS2" s="1128"/>
      <c r="DT2" s="1128"/>
      <c r="DU2" s="1128"/>
      <c r="DV2" s="1128"/>
      <c r="DW2" s="1128"/>
      <c r="DX2" s="1128"/>
      <c r="DY2" s="1128"/>
      <c r="DZ2" s="1129"/>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95" t="s">
        <v>355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356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2">
      <c r="A5" s="1031" t="s">
        <v>357</v>
      </c>
      <c r="B5" s="1032"/>
      <c r="C5" s="1032"/>
      <c r="D5" s="1032"/>
      <c r="E5" s="1032"/>
      <c r="F5" s="1032"/>
      <c r="G5" s="1032"/>
      <c r="H5" s="1032"/>
      <c r="I5" s="1032"/>
      <c r="J5" s="1032"/>
      <c r="K5" s="1032"/>
      <c r="L5" s="1032"/>
      <c r="M5" s="1032"/>
      <c r="N5" s="1032"/>
      <c r="O5" s="1032"/>
      <c r="P5" s="1033"/>
      <c r="Q5" s="1037" t="s">
        <v>358</v>
      </c>
      <c r="R5" s="1038"/>
      <c r="S5" s="1038"/>
      <c r="T5" s="1038"/>
      <c r="U5" s="1039"/>
      <c r="V5" s="1037" t="s">
        <v>359</v>
      </c>
      <c r="W5" s="1038"/>
      <c r="X5" s="1038"/>
      <c r="Y5" s="1038"/>
      <c r="Z5" s="1039"/>
      <c r="AA5" s="1037" t="s">
        <v>360</v>
      </c>
      <c r="AB5" s="1038"/>
      <c r="AC5" s="1038"/>
      <c r="AD5" s="1038"/>
      <c r="AE5" s="1038"/>
      <c r="AF5" s="1130" t="s">
        <v>361</v>
      </c>
      <c r="AG5" s="1038"/>
      <c r="AH5" s="1038"/>
      <c r="AI5" s="1038"/>
      <c r="AJ5" s="1051"/>
      <c r="AK5" s="1038" t="s">
        <v>362</v>
      </c>
      <c r="AL5" s="1038"/>
      <c r="AM5" s="1038"/>
      <c r="AN5" s="1038"/>
      <c r="AO5" s="1039"/>
      <c r="AP5" s="1037" t="s">
        <v>363</v>
      </c>
      <c r="AQ5" s="1038"/>
      <c r="AR5" s="1038"/>
      <c r="AS5" s="1038"/>
      <c r="AT5" s="1039"/>
      <c r="AU5" s="1037" t="s">
        <v>364</v>
      </c>
      <c r="AV5" s="1038"/>
      <c r="AW5" s="1038"/>
      <c r="AX5" s="1038"/>
      <c r="AY5" s="1051"/>
      <c r="AZ5" s="232"/>
      <c r="BA5" s="232"/>
      <c r="BB5" s="232"/>
      <c r="BC5" s="232"/>
      <c r="BD5" s="232"/>
      <c r="BE5" s="233"/>
      <c r="BF5" s="233"/>
      <c r="BG5" s="233"/>
      <c r="BH5" s="233"/>
      <c r="BI5" s="233"/>
      <c r="BJ5" s="233"/>
      <c r="BK5" s="233"/>
      <c r="BL5" s="233"/>
      <c r="BM5" s="233"/>
      <c r="BN5" s="233"/>
      <c r="BO5" s="233"/>
      <c r="BP5" s="233"/>
      <c r="BQ5" s="1031" t="s">
        <v>365</v>
      </c>
      <c r="BR5" s="1032"/>
      <c r="BS5" s="1032"/>
      <c r="BT5" s="1032"/>
      <c r="BU5" s="1032"/>
      <c r="BV5" s="1032"/>
      <c r="BW5" s="1032"/>
      <c r="BX5" s="1032"/>
      <c r="BY5" s="1032"/>
      <c r="BZ5" s="1032"/>
      <c r="CA5" s="1032"/>
      <c r="CB5" s="1032"/>
      <c r="CC5" s="1032"/>
      <c r="CD5" s="1032"/>
      <c r="CE5" s="1032"/>
      <c r="CF5" s="1032"/>
      <c r="CG5" s="1033"/>
      <c r="CH5" s="1037" t="s">
        <v>366</v>
      </c>
      <c r="CI5" s="1038"/>
      <c r="CJ5" s="1038"/>
      <c r="CK5" s="1038"/>
      <c r="CL5" s="1039"/>
      <c r="CM5" s="1037" t="s">
        <v>367</v>
      </c>
      <c r="CN5" s="1038"/>
      <c r="CO5" s="1038"/>
      <c r="CP5" s="1038"/>
      <c r="CQ5" s="1039"/>
      <c r="CR5" s="1037" t="s">
        <v>368</v>
      </c>
      <c r="CS5" s="1038"/>
      <c r="CT5" s="1038"/>
      <c r="CU5" s="1038"/>
      <c r="CV5" s="1039"/>
      <c r="CW5" s="1037" t="s">
        <v>369</v>
      </c>
      <c r="CX5" s="1038"/>
      <c r="CY5" s="1038"/>
      <c r="CZ5" s="1038"/>
      <c r="DA5" s="1039"/>
      <c r="DB5" s="1037" t="s">
        <v>370</v>
      </c>
      <c r="DC5" s="1038"/>
      <c r="DD5" s="1038"/>
      <c r="DE5" s="1038"/>
      <c r="DF5" s="1039"/>
      <c r="DG5" s="1120" t="s">
        <v>371</v>
      </c>
      <c r="DH5" s="1121"/>
      <c r="DI5" s="1121"/>
      <c r="DJ5" s="1121"/>
      <c r="DK5" s="1122"/>
      <c r="DL5" s="1120" t="s">
        <v>372</v>
      </c>
      <c r="DM5" s="1121"/>
      <c r="DN5" s="1121"/>
      <c r="DO5" s="1121"/>
      <c r="DP5" s="1122"/>
      <c r="DQ5" s="1037" t="s">
        <v>373</v>
      </c>
      <c r="DR5" s="1038"/>
      <c r="DS5" s="1038"/>
      <c r="DT5" s="1038"/>
      <c r="DU5" s="1039"/>
      <c r="DV5" s="1037" t="s">
        <v>364</v>
      </c>
      <c r="DW5" s="1038"/>
      <c r="DX5" s="1038"/>
      <c r="DY5" s="1038"/>
      <c r="DZ5" s="1051"/>
      <c r="EA5" s="234"/>
    </row>
    <row r="6" spans="1:131" s="235" customFormat="1" ht="26.25" customHeight="1" thickBot="1" x14ac:dyDescent="0.25">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2">
      <c r="A7" s="236">
        <v>1</v>
      </c>
      <c r="B7" s="1083" t="s">
        <v>374</v>
      </c>
      <c r="C7" s="1084"/>
      <c r="D7" s="1084"/>
      <c r="E7" s="1084"/>
      <c r="F7" s="1084"/>
      <c r="G7" s="1084"/>
      <c r="H7" s="1084"/>
      <c r="I7" s="1084"/>
      <c r="J7" s="1084"/>
      <c r="K7" s="1084"/>
      <c r="L7" s="1084"/>
      <c r="M7" s="1084"/>
      <c r="N7" s="1084"/>
      <c r="O7" s="1084"/>
      <c r="P7" s="1085"/>
      <c r="Q7" s="1138">
        <v>10895</v>
      </c>
      <c r="R7" s="1139"/>
      <c r="S7" s="1139"/>
      <c r="T7" s="1139"/>
      <c r="U7" s="1139"/>
      <c r="V7" s="1139">
        <v>10686</v>
      </c>
      <c r="W7" s="1139"/>
      <c r="X7" s="1139"/>
      <c r="Y7" s="1139"/>
      <c r="Z7" s="1139"/>
      <c r="AA7" s="1139">
        <v>208</v>
      </c>
      <c r="AB7" s="1139"/>
      <c r="AC7" s="1139"/>
      <c r="AD7" s="1139"/>
      <c r="AE7" s="1140"/>
      <c r="AF7" s="1141">
        <v>138</v>
      </c>
      <c r="AG7" s="1142"/>
      <c r="AH7" s="1142"/>
      <c r="AI7" s="1142"/>
      <c r="AJ7" s="1143"/>
      <c r="AK7" s="1144">
        <v>433</v>
      </c>
      <c r="AL7" s="1145"/>
      <c r="AM7" s="1145"/>
      <c r="AN7" s="1145"/>
      <c r="AO7" s="1145"/>
      <c r="AP7" s="1145">
        <v>12948</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c r="BT7" s="1136"/>
      <c r="BU7" s="1136"/>
      <c r="BV7" s="1136"/>
      <c r="BW7" s="1136"/>
      <c r="BX7" s="1136"/>
      <c r="BY7" s="1136"/>
      <c r="BZ7" s="1136"/>
      <c r="CA7" s="1136"/>
      <c r="CB7" s="1136"/>
      <c r="CC7" s="1136"/>
      <c r="CD7" s="1136"/>
      <c r="CE7" s="1136"/>
      <c r="CF7" s="1136"/>
      <c r="CG7" s="1148"/>
      <c r="CH7" s="1132"/>
      <c r="CI7" s="1133"/>
      <c r="CJ7" s="1133"/>
      <c r="CK7" s="1133"/>
      <c r="CL7" s="1134"/>
      <c r="CM7" s="1132"/>
      <c r="CN7" s="1133"/>
      <c r="CO7" s="1133"/>
      <c r="CP7" s="1133"/>
      <c r="CQ7" s="1134"/>
      <c r="CR7" s="1132"/>
      <c r="CS7" s="1133"/>
      <c r="CT7" s="1133"/>
      <c r="CU7" s="1133"/>
      <c r="CV7" s="1134"/>
      <c r="CW7" s="1132"/>
      <c r="CX7" s="1133"/>
      <c r="CY7" s="1133"/>
      <c r="CZ7" s="1133"/>
      <c r="DA7" s="1134"/>
      <c r="DB7" s="1132"/>
      <c r="DC7" s="1133"/>
      <c r="DD7" s="1133"/>
      <c r="DE7" s="1133"/>
      <c r="DF7" s="1134"/>
      <c r="DG7" s="1132"/>
      <c r="DH7" s="1133"/>
      <c r="DI7" s="1133"/>
      <c r="DJ7" s="1133"/>
      <c r="DK7" s="1134"/>
      <c r="DL7" s="1132"/>
      <c r="DM7" s="1133"/>
      <c r="DN7" s="1133"/>
      <c r="DO7" s="1133"/>
      <c r="DP7" s="1134"/>
      <c r="DQ7" s="1132"/>
      <c r="DR7" s="1133"/>
      <c r="DS7" s="1133"/>
      <c r="DT7" s="1133"/>
      <c r="DU7" s="1134"/>
      <c r="DV7" s="1135"/>
      <c r="DW7" s="1136"/>
      <c r="DX7" s="1136"/>
      <c r="DY7" s="1136"/>
      <c r="DZ7" s="1137"/>
      <c r="EA7" s="234"/>
    </row>
    <row r="8" spans="1:131" s="235" customFormat="1" ht="26.25" customHeight="1" x14ac:dyDescent="0.2">
      <c r="A8" s="238">
        <v>2</v>
      </c>
      <c r="B8" s="1066" t="s">
        <v>375</v>
      </c>
      <c r="C8" s="1067"/>
      <c r="D8" s="1067"/>
      <c r="E8" s="1067"/>
      <c r="F8" s="1067"/>
      <c r="G8" s="1067"/>
      <c r="H8" s="1067"/>
      <c r="I8" s="1067"/>
      <c r="J8" s="1067"/>
      <c r="K8" s="1067"/>
      <c r="L8" s="1067"/>
      <c r="M8" s="1067"/>
      <c r="N8" s="1067"/>
      <c r="O8" s="1067"/>
      <c r="P8" s="1068"/>
      <c r="Q8" s="1074">
        <v>2</v>
      </c>
      <c r="R8" s="1075"/>
      <c r="S8" s="1075"/>
      <c r="T8" s="1075"/>
      <c r="U8" s="1075"/>
      <c r="V8" s="1075">
        <v>2</v>
      </c>
      <c r="W8" s="1075"/>
      <c r="X8" s="1075"/>
      <c r="Y8" s="1075"/>
      <c r="Z8" s="1075"/>
      <c r="AA8" s="1075" t="s">
        <v>565</v>
      </c>
      <c r="AB8" s="1075"/>
      <c r="AC8" s="1075"/>
      <c r="AD8" s="1075"/>
      <c r="AE8" s="1076"/>
      <c r="AF8" s="1071" t="s">
        <v>122</v>
      </c>
      <c r="AG8" s="1072"/>
      <c r="AH8" s="1072"/>
      <c r="AI8" s="1072"/>
      <c r="AJ8" s="1073"/>
      <c r="AK8" s="1116" t="s">
        <v>484</v>
      </c>
      <c r="AL8" s="1117"/>
      <c r="AM8" s="1117"/>
      <c r="AN8" s="1117"/>
      <c r="AO8" s="1117"/>
      <c r="AP8" s="1117" t="s">
        <v>484</v>
      </c>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c r="BT8" s="1029"/>
      <c r="BU8" s="1029"/>
      <c r="BV8" s="1029"/>
      <c r="BW8" s="1029"/>
      <c r="BX8" s="1029"/>
      <c r="BY8" s="1029"/>
      <c r="BZ8" s="1029"/>
      <c r="CA8" s="1029"/>
      <c r="CB8" s="1029"/>
      <c r="CC8" s="1029"/>
      <c r="CD8" s="1029"/>
      <c r="CE8" s="1029"/>
      <c r="CF8" s="1029"/>
      <c r="CG8" s="1050"/>
      <c r="CH8" s="1025"/>
      <c r="CI8" s="1026"/>
      <c r="CJ8" s="1026"/>
      <c r="CK8" s="1026"/>
      <c r="CL8" s="1027"/>
      <c r="CM8" s="1025"/>
      <c r="CN8" s="1026"/>
      <c r="CO8" s="1026"/>
      <c r="CP8" s="1026"/>
      <c r="CQ8" s="1027"/>
      <c r="CR8" s="1025"/>
      <c r="CS8" s="1026"/>
      <c r="CT8" s="1026"/>
      <c r="CU8" s="1026"/>
      <c r="CV8" s="1027"/>
      <c r="CW8" s="1025"/>
      <c r="CX8" s="1026"/>
      <c r="CY8" s="1026"/>
      <c r="CZ8" s="1026"/>
      <c r="DA8" s="1027"/>
      <c r="DB8" s="1025"/>
      <c r="DC8" s="1026"/>
      <c r="DD8" s="1026"/>
      <c r="DE8" s="1026"/>
      <c r="DF8" s="1027"/>
      <c r="DG8" s="1025"/>
      <c r="DH8" s="1026"/>
      <c r="DI8" s="1026"/>
      <c r="DJ8" s="1026"/>
      <c r="DK8" s="1027"/>
      <c r="DL8" s="1025"/>
      <c r="DM8" s="1026"/>
      <c r="DN8" s="1026"/>
      <c r="DO8" s="1026"/>
      <c r="DP8" s="1027"/>
      <c r="DQ8" s="1025"/>
      <c r="DR8" s="1026"/>
      <c r="DS8" s="1026"/>
      <c r="DT8" s="1026"/>
      <c r="DU8" s="1027"/>
      <c r="DV8" s="1028"/>
      <c r="DW8" s="1029"/>
      <c r="DX8" s="1029"/>
      <c r="DY8" s="1029"/>
      <c r="DZ8" s="1030"/>
      <c r="EA8" s="234"/>
    </row>
    <row r="9" spans="1:131" s="235" customFormat="1" ht="26.25" customHeight="1" x14ac:dyDescent="0.2">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4"/>
    </row>
    <row r="10" spans="1:131" s="235" customFormat="1" ht="26.25" customHeight="1" x14ac:dyDescent="0.2">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2">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2">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2">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2">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2">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2">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2">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2">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2">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2">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5">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2">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376</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5">
      <c r="A23" s="240" t="s">
        <v>377</v>
      </c>
      <c r="B23" s="973" t="s">
        <v>378</v>
      </c>
      <c r="C23" s="974"/>
      <c r="D23" s="974"/>
      <c r="E23" s="974"/>
      <c r="F23" s="974"/>
      <c r="G23" s="974"/>
      <c r="H23" s="974"/>
      <c r="I23" s="974"/>
      <c r="J23" s="974"/>
      <c r="K23" s="974"/>
      <c r="L23" s="974"/>
      <c r="M23" s="974"/>
      <c r="N23" s="974"/>
      <c r="O23" s="974"/>
      <c r="P23" s="984"/>
      <c r="Q23" s="1103">
        <v>10893</v>
      </c>
      <c r="R23" s="1097"/>
      <c r="S23" s="1097"/>
      <c r="T23" s="1097"/>
      <c r="U23" s="1097"/>
      <c r="V23" s="1097">
        <v>10684</v>
      </c>
      <c r="W23" s="1097"/>
      <c r="X23" s="1097"/>
      <c r="Y23" s="1097"/>
      <c r="Z23" s="1097"/>
      <c r="AA23" s="1097">
        <v>208</v>
      </c>
      <c r="AB23" s="1097"/>
      <c r="AC23" s="1097"/>
      <c r="AD23" s="1097"/>
      <c r="AE23" s="1104"/>
      <c r="AF23" s="1105">
        <v>138</v>
      </c>
      <c r="AG23" s="1097"/>
      <c r="AH23" s="1097"/>
      <c r="AI23" s="1097"/>
      <c r="AJ23" s="1106"/>
      <c r="AK23" s="1107"/>
      <c r="AL23" s="1108"/>
      <c r="AM23" s="1108"/>
      <c r="AN23" s="1108"/>
      <c r="AO23" s="1108"/>
      <c r="AP23" s="1097">
        <v>12948</v>
      </c>
      <c r="AQ23" s="1097"/>
      <c r="AR23" s="1097"/>
      <c r="AS23" s="1097"/>
      <c r="AT23" s="1097"/>
      <c r="AU23" s="1098"/>
      <c r="AV23" s="1098"/>
      <c r="AW23" s="1098"/>
      <c r="AX23" s="1098"/>
      <c r="AY23" s="1099"/>
      <c r="AZ23" s="1100" t="s">
        <v>122</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2">
      <c r="A24" s="1096" t="s">
        <v>379</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5">
      <c r="A25" s="1095" t="s">
        <v>380</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2">
      <c r="A26" s="1031" t="s">
        <v>357</v>
      </c>
      <c r="B26" s="1032"/>
      <c r="C26" s="1032"/>
      <c r="D26" s="1032"/>
      <c r="E26" s="1032"/>
      <c r="F26" s="1032"/>
      <c r="G26" s="1032"/>
      <c r="H26" s="1032"/>
      <c r="I26" s="1032"/>
      <c r="J26" s="1032"/>
      <c r="K26" s="1032"/>
      <c r="L26" s="1032"/>
      <c r="M26" s="1032"/>
      <c r="N26" s="1032"/>
      <c r="O26" s="1032"/>
      <c r="P26" s="1033"/>
      <c r="Q26" s="1037" t="s">
        <v>381</v>
      </c>
      <c r="R26" s="1038"/>
      <c r="S26" s="1038"/>
      <c r="T26" s="1038"/>
      <c r="U26" s="1039"/>
      <c r="V26" s="1037" t="s">
        <v>382</v>
      </c>
      <c r="W26" s="1038"/>
      <c r="X26" s="1038"/>
      <c r="Y26" s="1038"/>
      <c r="Z26" s="1039"/>
      <c r="AA26" s="1037" t="s">
        <v>383</v>
      </c>
      <c r="AB26" s="1038"/>
      <c r="AC26" s="1038"/>
      <c r="AD26" s="1038"/>
      <c r="AE26" s="1038"/>
      <c r="AF26" s="1091" t="s">
        <v>384</v>
      </c>
      <c r="AG26" s="1044"/>
      <c r="AH26" s="1044"/>
      <c r="AI26" s="1044"/>
      <c r="AJ26" s="1092"/>
      <c r="AK26" s="1038" t="s">
        <v>385</v>
      </c>
      <c r="AL26" s="1038"/>
      <c r="AM26" s="1038"/>
      <c r="AN26" s="1038"/>
      <c r="AO26" s="1039"/>
      <c r="AP26" s="1037" t="s">
        <v>386</v>
      </c>
      <c r="AQ26" s="1038"/>
      <c r="AR26" s="1038"/>
      <c r="AS26" s="1038"/>
      <c r="AT26" s="1039"/>
      <c r="AU26" s="1037" t="s">
        <v>387</v>
      </c>
      <c r="AV26" s="1038"/>
      <c r="AW26" s="1038"/>
      <c r="AX26" s="1038"/>
      <c r="AY26" s="1039"/>
      <c r="AZ26" s="1037" t="s">
        <v>388</v>
      </c>
      <c r="BA26" s="1038"/>
      <c r="BB26" s="1038"/>
      <c r="BC26" s="1038"/>
      <c r="BD26" s="1039"/>
      <c r="BE26" s="1037" t="s">
        <v>364</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5">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2">
      <c r="A28" s="242">
        <v>1</v>
      </c>
      <c r="B28" s="1083" t="s">
        <v>389</v>
      </c>
      <c r="C28" s="1084"/>
      <c r="D28" s="1084"/>
      <c r="E28" s="1084"/>
      <c r="F28" s="1084"/>
      <c r="G28" s="1084"/>
      <c r="H28" s="1084"/>
      <c r="I28" s="1084"/>
      <c r="J28" s="1084"/>
      <c r="K28" s="1084"/>
      <c r="L28" s="1084"/>
      <c r="M28" s="1084"/>
      <c r="N28" s="1084"/>
      <c r="O28" s="1084"/>
      <c r="P28" s="1085"/>
      <c r="Q28" s="1086">
        <v>1828</v>
      </c>
      <c r="R28" s="1087"/>
      <c r="S28" s="1087"/>
      <c r="T28" s="1087"/>
      <c r="U28" s="1087"/>
      <c r="V28" s="1087">
        <v>1807</v>
      </c>
      <c r="W28" s="1087"/>
      <c r="X28" s="1087"/>
      <c r="Y28" s="1087"/>
      <c r="Z28" s="1087"/>
      <c r="AA28" s="1087">
        <v>22</v>
      </c>
      <c r="AB28" s="1087"/>
      <c r="AC28" s="1087"/>
      <c r="AD28" s="1087"/>
      <c r="AE28" s="1088"/>
      <c r="AF28" s="1089">
        <v>22</v>
      </c>
      <c r="AG28" s="1087"/>
      <c r="AH28" s="1087"/>
      <c r="AI28" s="1087"/>
      <c r="AJ28" s="1090"/>
      <c r="AK28" s="1078">
        <v>199</v>
      </c>
      <c r="AL28" s="1079"/>
      <c r="AM28" s="1079"/>
      <c r="AN28" s="1079"/>
      <c r="AO28" s="1079"/>
      <c r="AP28" s="1079" t="s">
        <v>544</v>
      </c>
      <c r="AQ28" s="1079"/>
      <c r="AR28" s="1079"/>
      <c r="AS28" s="1079"/>
      <c r="AT28" s="1079"/>
      <c r="AU28" s="1079" t="s">
        <v>545</v>
      </c>
      <c r="AV28" s="1079"/>
      <c r="AW28" s="1079"/>
      <c r="AX28" s="1079"/>
      <c r="AY28" s="1079"/>
      <c r="AZ28" s="1080" t="s">
        <v>545</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2">
      <c r="A29" s="242">
        <v>2</v>
      </c>
      <c r="B29" s="1066" t="s">
        <v>390</v>
      </c>
      <c r="C29" s="1067"/>
      <c r="D29" s="1067"/>
      <c r="E29" s="1067"/>
      <c r="F29" s="1067"/>
      <c r="G29" s="1067"/>
      <c r="H29" s="1067"/>
      <c r="I29" s="1067"/>
      <c r="J29" s="1067"/>
      <c r="K29" s="1067"/>
      <c r="L29" s="1067"/>
      <c r="M29" s="1067"/>
      <c r="N29" s="1067"/>
      <c r="O29" s="1067"/>
      <c r="P29" s="1068"/>
      <c r="Q29" s="1074">
        <v>1617</v>
      </c>
      <c r="R29" s="1075"/>
      <c r="S29" s="1075"/>
      <c r="T29" s="1075"/>
      <c r="U29" s="1075"/>
      <c r="V29" s="1075">
        <v>1551</v>
      </c>
      <c r="W29" s="1075"/>
      <c r="X29" s="1075"/>
      <c r="Y29" s="1075"/>
      <c r="Z29" s="1075"/>
      <c r="AA29" s="1075">
        <v>66</v>
      </c>
      <c r="AB29" s="1075"/>
      <c r="AC29" s="1075"/>
      <c r="AD29" s="1075"/>
      <c r="AE29" s="1076"/>
      <c r="AF29" s="1071">
        <v>66</v>
      </c>
      <c r="AG29" s="1072"/>
      <c r="AH29" s="1072"/>
      <c r="AI29" s="1072"/>
      <c r="AJ29" s="1073"/>
      <c r="AK29" s="1016">
        <v>246</v>
      </c>
      <c r="AL29" s="1007"/>
      <c r="AM29" s="1007"/>
      <c r="AN29" s="1007"/>
      <c r="AO29" s="1007"/>
      <c r="AP29" s="1007" t="s">
        <v>544</v>
      </c>
      <c r="AQ29" s="1007"/>
      <c r="AR29" s="1007"/>
      <c r="AS29" s="1007"/>
      <c r="AT29" s="1007"/>
      <c r="AU29" s="1007" t="s">
        <v>545</v>
      </c>
      <c r="AV29" s="1007"/>
      <c r="AW29" s="1007"/>
      <c r="AX29" s="1007"/>
      <c r="AY29" s="1007"/>
      <c r="AZ29" s="1077" t="s">
        <v>545</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2">
      <c r="A30" s="242">
        <v>3</v>
      </c>
      <c r="B30" s="1066" t="s">
        <v>391</v>
      </c>
      <c r="C30" s="1067"/>
      <c r="D30" s="1067"/>
      <c r="E30" s="1067"/>
      <c r="F30" s="1067"/>
      <c r="G30" s="1067"/>
      <c r="H30" s="1067"/>
      <c r="I30" s="1067"/>
      <c r="J30" s="1067"/>
      <c r="K30" s="1067"/>
      <c r="L30" s="1067"/>
      <c r="M30" s="1067"/>
      <c r="N30" s="1067"/>
      <c r="O30" s="1067"/>
      <c r="P30" s="1068"/>
      <c r="Q30" s="1074">
        <v>227</v>
      </c>
      <c r="R30" s="1075"/>
      <c r="S30" s="1075"/>
      <c r="T30" s="1075"/>
      <c r="U30" s="1075"/>
      <c r="V30" s="1075">
        <v>222</v>
      </c>
      <c r="W30" s="1075"/>
      <c r="X30" s="1075"/>
      <c r="Y30" s="1075"/>
      <c r="Z30" s="1075"/>
      <c r="AA30" s="1075">
        <v>5</v>
      </c>
      <c r="AB30" s="1075"/>
      <c r="AC30" s="1075"/>
      <c r="AD30" s="1075"/>
      <c r="AE30" s="1076"/>
      <c r="AF30" s="1071">
        <v>5</v>
      </c>
      <c r="AG30" s="1072"/>
      <c r="AH30" s="1072"/>
      <c r="AI30" s="1072"/>
      <c r="AJ30" s="1073"/>
      <c r="AK30" s="1016">
        <v>48</v>
      </c>
      <c r="AL30" s="1007"/>
      <c r="AM30" s="1007"/>
      <c r="AN30" s="1007"/>
      <c r="AO30" s="1007"/>
      <c r="AP30" s="1007" t="s">
        <v>544</v>
      </c>
      <c r="AQ30" s="1007"/>
      <c r="AR30" s="1007"/>
      <c r="AS30" s="1007"/>
      <c r="AT30" s="1007"/>
      <c r="AU30" s="1007" t="s">
        <v>545</v>
      </c>
      <c r="AV30" s="1007"/>
      <c r="AW30" s="1007"/>
      <c r="AX30" s="1007"/>
      <c r="AY30" s="1007"/>
      <c r="AZ30" s="1077" t="s">
        <v>545</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2">
      <c r="A31" s="242">
        <v>4</v>
      </c>
      <c r="B31" s="1066" t="s">
        <v>392</v>
      </c>
      <c r="C31" s="1067"/>
      <c r="D31" s="1067"/>
      <c r="E31" s="1067"/>
      <c r="F31" s="1067"/>
      <c r="G31" s="1067"/>
      <c r="H31" s="1067"/>
      <c r="I31" s="1067"/>
      <c r="J31" s="1067"/>
      <c r="K31" s="1067"/>
      <c r="L31" s="1067"/>
      <c r="M31" s="1067"/>
      <c r="N31" s="1067"/>
      <c r="O31" s="1067"/>
      <c r="P31" s="1068"/>
      <c r="Q31" s="1074">
        <v>1264</v>
      </c>
      <c r="R31" s="1075"/>
      <c r="S31" s="1075"/>
      <c r="T31" s="1075"/>
      <c r="U31" s="1075"/>
      <c r="V31" s="1075">
        <v>943</v>
      </c>
      <c r="W31" s="1075"/>
      <c r="X31" s="1075"/>
      <c r="Y31" s="1075"/>
      <c r="Z31" s="1075"/>
      <c r="AA31" s="1075">
        <v>321</v>
      </c>
      <c r="AB31" s="1075"/>
      <c r="AC31" s="1075"/>
      <c r="AD31" s="1075"/>
      <c r="AE31" s="1076"/>
      <c r="AF31" s="1071">
        <v>75</v>
      </c>
      <c r="AG31" s="1072"/>
      <c r="AH31" s="1072"/>
      <c r="AI31" s="1072"/>
      <c r="AJ31" s="1073"/>
      <c r="AK31" s="1016">
        <v>468</v>
      </c>
      <c r="AL31" s="1007"/>
      <c r="AM31" s="1007"/>
      <c r="AN31" s="1007"/>
      <c r="AO31" s="1007"/>
      <c r="AP31" s="1007">
        <v>6879</v>
      </c>
      <c r="AQ31" s="1007"/>
      <c r="AR31" s="1007"/>
      <c r="AS31" s="1007"/>
      <c r="AT31" s="1007"/>
      <c r="AU31" s="1007">
        <v>4245</v>
      </c>
      <c r="AV31" s="1007"/>
      <c r="AW31" s="1007"/>
      <c r="AX31" s="1007"/>
      <c r="AY31" s="1007"/>
      <c r="AZ31" s="1077" t="s">
        <v>545</v>
      </c>
      <c r="BA31" s="1077"/>
      <c r="BB31" s="1077"/>
      <c r="BC31" s="1077"/>
      <c r="BD31" s="1077"/>
      <c r="BE31" s="1008" t="s">
        <v>566</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2">
      <c r="A32" s="242">
        <v>5</v>
      </c>
      <c r="B32" s="1066"/>
      <c r="C32" s="1067"/>
      <c r="D32" s="1067"/>
      <c r="E32" s="1067"/>
      <c r="F32" s="1067"/>
      <c r="G32" s="1067"/>
      <c r="H32" s="1067"/>
      <c r="I32" s="1067"/>
      <c r="J32" s="1067"/>
      <c r="K32" s="1067"/>
      <c r="L32" s="1067"/>
      <c r="M32" s="1067"/>
      <c r="N32" s="1067"/>
      <c r="O32" s="1067"/>
      <c r="P32" s="1068"/>
      <c r="Q32" s="1074"/>
      <c r="R32" s="1075"/>
      <c r="S32" s="1075"/>
      <c r="T32" s="1075"/>
      <c r="U32" s="1075"/>
      <c r="V32" s="1075"/>
      <c r="W32" s="1075"/>
      <c r="X32" s="1075"/>
      <c r="Y32" s="1075"/>
      <c r="Z32" s="1075"/>
      <c r="AA32" s="1075"/>
      <c r="AB32" s="1075"/>
      <c r="AC32" s="1075"/>
      <c r="AD32" s="1075"/>
      <c r="AE32" s="1076"/>
      <c r="AF32" s="1071"/>
      <c r="AG32" s="1072"/>
      <c r="AH32" s="1072"/>
      <c r="AI32" s="1072"/>
      <c r="AJ32" s="1073"/>
      <c r="AK32" s="1016"/>
      <c r="AL32" s="1007"/>
      <c r="AM32" s="1007"/>
      <c r="AN32" s="1007"/>
      <c r="AO32" s="1007"/>
      <c r="AP32" s="1007"/>
      <c r="AQ32" s="1007"/>
      <c r="AR32" s="1007"/>
      <c r="AS32" s="1007"/>
      <c r="AT32" s="1007"/>
      <c r="AU32" s="1007"/>
      <c r="AV32" s="1007"/>
      <c r="AW32" s="1007"/>
      <c r="AX32" s="1007"/>
      <c r="AY32" s="1007"/>
      <c r="AZ32" s="1077"/>
      <c r="BA32" s="1077"/>
      <c r="BB32" s="1077"/>
      <c r="BC32" s="1077"/>
      <c r="BD32" s="1077"/>
      <c r="BE32" s="1008"/>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2">
      <c r="A33" s="242">
        <v>6</v>
      </c>
      <c r="B33" s="1066"/>
      <c r="C33" s="1067"/>
      <c r="D33" s="1067"/>
      <c r="E33" s="1067"/>
      <c r="F33" s="1067"/>
      <c r="G33" s="1067"/>
      <c r="H33" s="1067"/>
      <c r="I33" s="1067"/>
      <c r="J33" s="1067"/>
      <c r="K33" s="1067"/>
      <c r="L33" s="1067"/>
      <c r="M33" s="1067"/>
      <c r="N33" s="1067"/>
      <c r="O33" s="1067"/>
      <c r="P33" s="1068"/>
      <c r="Q33" s="1074"/>
      <c r="R33" s="1075"/>
      <c r="S33" s="1075"/>
      <c r="T33" s="1075"/>
      <c r="U33" s="1075"/>
      <c r="V33" s="1075"/>
      <c r="W33" s="1075"/>
      <c r="X33" s="1075"/>
      <c r="Y33" s="1075"/>
      <c r="Z33" s="1075"/>
      <c r="AA33" s="1075"/>
      <c r="AB33" s="1075"/>
      <c r="AC33" s="1075"/>
      <c r="AD33" s="1075"/>
      <c r="AE33" s="1076"/>
      <c r="AF33" s="1071"/>
      <c r="AG33" s="1072"/>
      <c r="AH33" s="1072"/>
      <c r="AI33" s="1072"/>
      <c r="AJ33" s="1073"/>
      <c r="AK33" s="1016"/>
      <c r="AL33" s="1007"/>
      <c r="AM33" s="1007"/>
      <c r="AN33" s="1007"/>
      <c r="AO33" s="1007"/>
      <c r="AP33" s="1007"/>
      <c r="AQ33" s="1007"/>
      <c r="AR33" s="1007"/>
      <c r="AS33" s="1007"/>
      <c r="AT33" s="1007"/>
      <c r="AU33" s="1007"/>
      <c r="AV33" s="1007"/>
      <c r="AW33" s="1007"/>
      <c r="AX33" s="1007"/>
      <c r="AY33" s="1007"/>
      <c r="AZ33" s="1077"/>
      <c r="BA33" s="1077"/>
      <c r="BB33" s="1077"/>
      <c r="BC33" s="1077"/>
      <c r="BD33" s="1077"/>
      <c r="BE33" s="1008"/>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2">
      <c r="A34" s="242">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2">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2">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2">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2">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2">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2">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2">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2">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2">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2">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2">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2">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2">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2">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2">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2">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2">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2">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2">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2">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2">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2">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2">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2">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2">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2">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5">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2">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393</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5">
      <c r="A63" s="240" t="s">
        <v>377</v>
      </c>
      <c r="B63" s="973" t="s">
        <v>394</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168</v>
      </c>
      <c r="AG63" s="995"/>
      <c r="AH63" s="995"/>
      <c r="AI63" s="995"/>
      <c r="AJ63" s="1058"/>
      <c r="AK63" s="1059"/>
      <c r="AL63" s="999"/>
      <c r="AM63" s="999"/>
      <c r="AN63" s="999"/>
      <c r="AO63" s="999"/>
      <c r="AP63" s="995">
        <v>6879</v>
      </c>
      <c r="AQ63" s="995"/>
      <c r="AR63" s="995"/>
      <c r="AS63" s="995"/>
      <c r="AT63" s="995"/>
      <c r="AU63" s="995">
        <v>4245</v>
      </c>
      <c r="AV63" s="995"/>
      <c r="AW63" s="995"/>
      <c r="AX63" s="995"/>
      <c r="AY63" s="995"/>
      <c r="AZ63" s="1053"/>
      <c r="BA63" s="1053"/>
      <c r="BB63" s="1053"/>
      <c r="BC63" s="1053"/>
      <c r="BD63" s="1053"/>
      <c r="BE63" s="996"/>
      <c r="BF63" s="996"/>
      <c r="BG63" s="996"/>
      <c r="BH63" s="996"/>
      <c r="BI63" s="997"/>
      <c r="BJ63" s="1054" t="s">
        <v>122</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5">
      <c r="A65" s="232" t="s">
        <v>395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2">
      <c r="A66" s="1031" t="s">
        <v>396</v>
      </c>
      <c r="B66" s="1032"/>
      <c r="C66" s="1032"/>
      <c r="D66" s="1032"/>
      <c r="E66" s="1032"/>
      <c r="F66" s="1032"/>
      <c r="G66" s="1032"/>
      <c r="H66" s="1032"/>
      <c r="I66" s="1032"/>
      <c r="J66" s="1032"/>
      <c r="K66" s="1032"/>
      <c r="L66" s="1032"/>
      <c r="M66" s="1032"/>
      <c r="N66" s="1032"/>
      <c r="O66" s="1032"/>
      <c r="P66" s="1033"/>
      <c r="Q66" s="1037" t="s">
        <v>381</v>
      </c>
      <c r="R66" s="1038"/>
      <c r="S66" s="1038"/>
      <c r="T66" s="1038"/>
      <c r="U66" s="1039"/>
      <c r="V66" s="1037" t="s">
        <v>382</v>
      </c>
      <c r="W66" s="1038"/>
      <c r="X66" s="1038"/>
      <c r="Y66" s="1038"/>
      <c r="Z66" s="1039"/>
      <c r="AA66" s="1037" t="s">
        <v>383</v>
      </c>
      <c r="AB66" s="1038"/>
      <c r="AC66" s="1038"/>
      <c r="AD66" s="1038"/>
      <c r="AE66" s="1039"/>
      <c r="AF66" s="1043" t="s">
        <v>384</v>
      </c>
      <c r="AG66" s="1044"/>
      <c r="AH66" s="1044"/>
      <c r="AI66" s="1044"/>
      <c r="AJ66" s="1045"/>
      <c r="AK66" s="1037" t="s">
        <v>385</v>
      </c>
      <c r="AL66" s="1032"/>
      <c r="AM66" s="1032"/>
      <c r="AN66" s="1032"/>
      <c r="AO66" s="1033"/>
      <c r="AP66" s="1037" t="s">
        <v>386</v>
      </c>
      <c r="AQ66" s="1038"/>
      <c r="AR66" s="1038"/>
      <c r="AS66" s="1038"/>
      <c r="AT66" s="1039"/>
      <c r="AU66" s="1037" t="s">
        <v>397</v>
      </c>
      <c r="AV66" s="1038"/>
      <c r="AW66" s="1038"/>
      <c r="AX66" s="1038"/>
      <c r="AY66" s="1039"/>
      <c r="AZ66" s="1037" t="s">
        <v>364</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5">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2">
      <c r="A68" s="236">
        <v>1</v>
      </c>
      <c r="B68" s="1021" t="s">
        <v>546</v>
      </c>
      <c r="C68" s="1022"/>
      <c r="D68" s="1022"/>
      <c r="E68" s="1022"/>
      <c r="F68" s="1022"/>
      <c r="G68" s="1022"/>
      <c r="H68" s="1022"/>
      <c r="I68" s="1022"/>
      <c r="J68" s="1022"/>
      <c r="K68" s="1022"/>
      <c r="L68" s="1022"/>
      <c r="M68" s="1022"/>
      <c r="N68" s="1022"/>
      <c r="O68" s="1022"/>
      <c r="P68" s="1023"/>
      <c r="Q68" s="1024">
        <v>3586</v>
      </c>
      <c r="R68" s="1018"/>
      <c r="S68" s="1018"/>
      <c r="T68" s="1018"/>
      <c r="U68" s="1018"/>
      <c r="V68" s="1018">
        <v>3131</v>
      </c>
      <c r="W68" s="1018"/>
      <c r="X68" s="1018"/>
      <c r="Y68" s="1018"/>
      <c r="Z68" s="1018"/>
      <c r="AA68" s="1018">
        <v>455</v>
      </c>
      <c r="AB68" s="1018"/>
      <c r="AC68" s="1018"/>
      <c r="AD68" s="1018"/>
      <c r="AE68" s="1018"/>
      <c r="AF68" s="1018">
        <v>455</v>
      </c>
      <c r="AG68" s="1018"/>
      <c r="AH68" s="1018"/>
      <c r="AI68" s="1018"/>
      <c r="AJ68" s="1018"/>
      <c r="AK68" s="1018">
        <v>65</v>
      </c>
      <c r="AL68" s="1018"/>
      <c r="AM68" s="1018"/>
      <c r="AN68" s="1018"/>
      <c r="AO68" s="1018"/>
      <c r="AP68" s="1018" t="s">
        <v>564</v>
      </c>
      <c r="AQ68" s="1018"/>
      <c r="AR68" s="1018"/>
      <c r="AS68" s="1018"/>
      <c r="AT68" s="1018"/>
      <c r="AU68" s="1018" t="s">
        <v>545</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2">
      <c r="A69" s="238">
        <v>2</v>
      </c>
      <c r="B69" s="1010" t="s">
        <v>547</v>
      </c>
      <c r="C69" s="1011"/>
      <c r="D69" s="1011"/>
      <c r="E69" s="1011"/>
      <c r="F69" s="1011"/>
      <c r="G69" s="1011"/>
      <c r="H69" s="1011"/>
      <c r="I69" s="1011"/>
      <c r="J69" s="1011"/>
      <c r="K69" s="1011"/>
      <c r="L69" s="1011"/>
      <c r="M69" s="1011"/>
      <c r="N69" s="1011"/>
      <c r="O69" s="1011"/>
      <c r="P69" s="1012"/>
      <c r="Q69" s="1013">
        <v>34</v>
      </c>
      <c r="R69" s="1007"/>
      <c r="S69" s="1007"/>
      <c r="T69" s="1007"/>
      <c r="U69" s="1007"/>
      <c r="V69" s="1007">
        <v>33</v>
      </c>
      <c r="W69" s="1007"/>
      <c r="X69" s="1007"/>
      <c r="Y69" s="1007"/>
      <c r="Z69" s="1007"/>
      <c r="AA69" s="1007">
        <v>0</v>
      </c>
      <c r="AB69" s="1007"/>
      <c r="AC69" s="1007"/>
      <c r="AD69" s="1007"/>
      <c r="AE69" s="1007"/>
      <c r="AF69" s="1007">
        <v>0</v>
      </c>
      <c r="AG69" s="1007"/>
      <c r="AH69" s="1007"/>
      <c r="AI69" s="1007"/>
      <c r="AJ69" s="1007"/>
      <c r="AK69" s="1007">
        <v>1</v>
      </c>
      <c r="AL69" s="1007"/>
      <c r="AM69" s="1007"/>
      <c r="AN69" s="1007"/>
      <c r="AO69" s="1007"/>
      <c r="AP69" s="1007" t="s">
        <v>564</v>
      </c>
      <c r="AQ69" s="1007"/>
      <c r="AR69" s="1007"/>
      <c r="AS69" s="1007"/>
      <c r="AT69" s="1007"/>
      <c r="AU69" s="1007" t="s">
        <v>545</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2">
      <c r="A70" s="238">
        <v>3</v>
      </c>
      <c r="B70" s="1010" t="s">
        <v>548</v>
      </c>
      <c r="C70" s="1011"/>
      <c r="D70" s="1011"/>
      <c r="E70" s="1011"/>
      <c r="F70" s="1011"/>
      <c r="G70" s="1011"/>
      <c r="H70" s="1011"/>
      <c r="I70" s="1011"/>
      <c r="J70" s="1011"/>
      <c r="K70" s="1011"/>
      <c r="L70" s="1011"/>
      <c r="M70" s="1011"/>
      <c r="N70" s="1011"/>
      <c r="O70" s="1011"/>
      <c r="P70" s="1012"/>
      <c r="Q70" s="1013">
        <v>3324</v>
      </c>
      <c r="R70" s="1007"/>
      <c r="S70" s="1007"/>
      <c r="T70" s="1007"/>
      <c r="U70" s="1007"/>
      <c r="V70" s="1007">
        <v>3254</v>
      </c>
      <c r="W70" s="1007"/>
      <c r="X70" s="1007"/>
      <c r="Y70" s="1007"/>
      <c r="Z70" s="1007"/>
      <c r="AA70" s="1007">
        <v>70</v>
      </c>
      <c r="AB70" s="1007"/>
      <c r="AC70" s="1007"/>
      <c r="AD70" s="1007"/>
      <c r="AE70" s="1007"/>
      <c r="AF70" s="1007">
        <v>63</v>
      </c>
      <c r="AG70" s="1007"/>
      <c r="AH70" s="1007"/>
      <c r="AI70" s="1007"/>
      <c r="AJ70" s="1007"/>
      <c r="AK70" s="1007">
        <v>113</v>
      </c>
      <c r="AL70" s="1007"/>
      <c r="AM70" s="1007"/>
      <c r="AN70" s="1007"/>
      <c r="AO70" s="1007"/>
      <c r="AP70" s="1007">
        <v>1067</v>
      </c>
      <c r="AQ70" s="1007"/>
      <c r="AR70" s="1007"/>
      <c r="AS70" s="1007"/>
      <c r="AT70" s="1007"/>
      <c r="AU70" s="1007">
        <v>142</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2">
      <c r="A71" s="238">
        <v>4</v>
      </c>
      <c r="B71" s="1010" t="s">
        <v>549</v>
      </c>
      <c r="C71" s="1011"/>
      <c r="D71" s="1011"/>
      <c r="E71" s="1011"/>
      <c r="F71" s="1011"/>
      <c r="G71" s="1011"/>
      <c r="H71" s="1011"/>
      <c r="I71" s="1011"/>
      <c r="J71" s="1011"/>
      <c r="K71" s="1011"/>
      <c r="L71" s="1011"/>
      <c r="M71" s="1011"/>
      <c r="N71" s="1011"/>
      <c r="O71" s="1011"/>
      <c r="P71" s="1012"/>
      <c r="Q71" s="1013">
        <v>185</v>
      </c>
      <c r="R71" s="1007"/>
      <c r="S71" s="1007"/>
      <c r="T71" s="1007"/>
      <c r="U71" s="1007"/>
      <c r="V71" s="1007">
        <v>160</v>
      </c>
      <c r="W71" s="1007"/>
      <c r="X71" s="1007"/>
      <c r="Y71" s="1007"/>
      <c r="Z71" s="1007"/>
      <c r="AA71" s="1007">
        <v>25</v>
      </c>
      <c r="AB71" s="1007"/>
      <c r="AC71" s="1007"/>
      <c r="AD71" s="1007"/>
      <c r="AE71" s="1007"/>
      <c r="AF71" s="1007">
        <v>25</v>
      </c>
      <c r="AG71" s="1007"/>
      <c r="AH71" s="1007"/>
      <c r="AI71" s="1007"/>
      <c r="AJ71" s="1007"/>
      <c r="AK71" s="1007" t="s">
        <v>564</v>
      </c>
      <c r="AL71" s="1007"/>
      <c r="AM71" s="1007"/>
      <c r="AN71" s="1007"/>
      <c r="AO71" s="1007"/>
      <c r="AP71" s="1007" t="s">
        <v>564</v>
      </c>
      <c r="AQ71" s="1007"/>
      <c r="AR71" s="1007"/>
      <c r="AS71" s="1007"/>
      <c r="AT71" s="1007"/>
      <c r="AU71" s="1007" t="s">
        <v>545</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2">
      <c r="A72" s="238">
        <v>5</v>
      </c>
      <c r="B72" s="1010" t="s">
        <v>550</v>
      </c>
      <c r="C72" s="1011"/>
      <c r="D72" s="1011"/>
      <c r="E72" s="1011"/>
      <c r="F72" s="1011"/>
      <c r="G72" s="1011"/>
      <c r="H72" s="1011"/>
      <c r="I72" s="1011"/>
      <c r="J72" s="1011"/>
      <c r="K72" s="1011"/>
      <c r="L72" s="1011"/>
      <c r="M72" s="1011"/>
      <c r="N72" s="1011"/>
      <c r="O72" s="1011"/>
      <c r="P72" s="1012"/>
      <c r="Q72" s="1013">
        <v>713</v>
      </c>
      <c r="R72" s="1007"/>
      <c r="S72" s="1007"/>
      <c r="T72" s="1007"/>
      <c r="U72" s="1007"/>
      <c r="V72" s="1007">
        <v>702</v>
      </c>
      <c r="W72" s="1007"/>
      <c r="X72" s="1007"/>
      <c r="Y72" s="1007"/>
      <c r="Z72" s="1007"/>
      <c r="AA72" s="1007">
        <v>11</v>
      </c>
      <c r="AB72" s="1007"/>
      <c r="AC72" s="1007"/>
      <c r="AD72" s="1007"/>
      <c r="AE72" s="1007"/>
      <c r="AF72" s="1007">
        <v>11</v>
      </c>
      <c r="AG72" s="1007"/>
      <c r="AH72" s="1007"/>
      <c r="AI72" s="1007"/>
      <c r="AJ72" s="1007"/>
      <c r="AK72" s="1007">
        <v>10</v>
      </c>
      <c r="AL72" s="1007"/>
      <c r="AM72" s="1007"/>
      <c r="AN72" s="1007"/>
      <c r="AO72" s="1007"/>
      <c r="AP72" s="1007">
        <v>153</v>
      </c>
      <c r="AQ72" s="1007"/>
      <c r="AR72" s="1007"/>
      <c r="AS72" s="1007"/>
      <c r="AT72" s="1007"/>
      <c r="AU72" s="1007">
        <v>48</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2">
      <c r="A73" s="238">
        <v>6</v>
      </c>
      <c r="B73" s="1010" t="s">
        <v>551</v>
      </c>
      <c r="C73" s="1011"/>
      <c r="D73" s="1011"/>
      <c r="E73" s="1011"/>
      <c r="F73" s="1011"/>
      <c r="G73" s="1011"/>
      <c r="H73" s="1011"/>
      <c r="I73" s="1011"/>
      <c r="J73" s="1011"/>
      <c r="K73" s="1011"/>
      <c r="L73" s="1011"/>
      <c r="M73" s="1011"/>
      <c r="N73" s="1011"/>
      <c r="O73" s="1011"/>
      <c r="P73" s="1012"/>
      <c r="Q73" s="1013">
        <v>66</v>
      </c>
      <c r="R73" s="1007"/>
      <c r="S73" s="1007"/>
      <c r="T73" s="1007"/>
      <c r="U73" s="1007"/>
      <c r="V73" s="1007">
        <v>56</v>
      </c>
      <c r="W73" s="1007"/>
      <c r="X73" s="1007"/>
      <c r="Y73" s="1007"/>
      <c r="Z73" s="1007"/>
      <c r="AA73" s="1007">
        <v>10</v>
      </c>
      <c r="AB73" s="1007"/>
      <c r="AC73" s="1007"/>
      <c r="AD73" s="1007"/>
      <c r="AE73" s="1007"/>
      <c r="AF73" s="1007">
        <v>10</v>
      </c>
      <c r="AG73" s="1007"/>
      <c r="AH73" s="1007"/>
      <c r="AI73" s="1007"/>
      <c r="AJ73" s="1007"/>
      <c r="AK73" s="1007" t="s">
        <v>564</v>
      </c>
      <c r="AL73" s="1007"/>
      <c r="AM73" s="1007"/>
      <c r="AN73" s="1007"/>
      <c r="AO73" s="1007"/>
      <c r="AP73" s="1007" t="s">
        <v>564</v>
      </c>
      <c r="AQ73" s="1007"/>
      <c r="AR73" s="1007"/>
      <c r="AS73" s="1007"/>
      <c r="AT73" s="1007"/>
      <c r="AU73" s="1007" t="s">
        <v>545</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2">
      <c r="A74" s="238">
        <v>7</v>
      </c>
      <c r="B74" s="1010" t="s">
        <v>552</v>
      </c>
      <c r="C74" s="1011"/>
      <c r="D74" s="1011"/>
      <c r="E74" s="1011"/>
      <c r="F74" s="1011"/>
      <c r="G74" s="1011"/>
      <c r="H74" s="1011"/>
      <c r="I74" s="1011"/>
      <c r="J74" s="1011"/>
      <c r="K74" s="1011"/>
      <c r="L74" s="1011"/>
      <c r="M74" s="1011"/>
      <c r="N74" s="1011"/>
      <c r="O74" s="1011"/>
      <c r="P74" s="1012"/>
      <c r="Q74" s="1013">
        <v>552</v>
      </c>
      <c r="R74" s="1007"/>
      <c r="S74" s="1007"/>
      <c r="T74" s="1007"/>
      <c r="U74" s="1007"/>
      <c r="V74" s="1007">
        <v>469</v>
      </c>
      <c r="W74" s="1007"/>
      <c r="X74" s="1007"/>
      <c r="Y74" s="1007"/>
      <c r="Z74" s="1007"/>
      <c r="AA74" s="1007">
        <v>84</v>
      </c>
      <c r="AB74" s="1007"/>
      <c r="AC74" s="1007"/>
      <c r="AD74" s="1007"/>
      <c r="AE74" s="1007"/>
      <c r="AF74" s="1007">
        <v>84</v>
      </c>
      <c r="AG74" s="1007"/>
      <c r="AH74" s="1007"/>
      <c r="AI74" s="1007"/>
      <c r="AJ74" s="1007"/>
      <c r="AK74" s="1007" t="s">
        <v>564</v>
      </c>
      <c r="AL74" s="1007"/>
      <c r="AM74" s="1007"/>
      <c r="AN74" s="1007"/>
      <c r="AO74" s="1007"/>
      <c r="AP74" s="1007">
        <v>2075</v>
      </c>
      <c r="AQ74" s="1007"/>
      <c r="AR74" s="1007"/>
      <c r="AS74" s="1007"/>
      <c r="AT74" s="1007"/>
      <c r="AU74" s="1007" t="s">
        <v>545</v>
      </c>
      <c r="AV74" s="1007"/>
      <c r="AW74" s="1007"/>
      <c r="AX74" s="1007"/>
      <c r="AY74" s="1007"/>
      <c r="AZ74" s="1008" t="s">
        <v>567</v>
      </c>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2">
      <c r="A75" s="238">
        <v>8</v>
      </c>
      <c r="B75" s="1010" t="s">
        <v>553</v>
      </c>
      <c r="C75" s="1011"/>
      <c r="D75" s="1011"/>
      <c r="E75" s="1011"/>
      <c r="F75" s="1011"/>
      <c r="G75" s="1011"/>
      <c r="H75" s="1011"/>
      <c r="I75" s="1011"/>
      <c r="J75" s="1011"/>
      <c r="K75" s="1011"/>
      <c r="L75" s="1011"/>
      <c r="M75" s="1011"/>
      <c r="N75" s="1011"/>
      <c r="O75" s="1011"/>
      <c r="P75" s="1012"/>
      <c r="Q75" s="1014">
        <v>391</v>
      </c>
      <c r="R75" s="1015"/>
      <c r="S75" s="1015"/>
      <c r="T75" s="1015"/>
      <c r="U75" s="1016"/>
      <c r="V75" s="1017">
        <v>375</v>
      </c>
      <c r="W75" s="1015"/>
      <c r="X75" s="1015"/>
      <c r="Y75" s="1015"/>
      <c r="Z75" s="1016"/>
      <c r="AA75" s="1017">
        <v>16</v>
      </c>
      <c r="AB75" s="1015"/>
      <c r="AC75" s="1015"/>
      <c r="AD75" s="1015"/>
      <c r="AE75" s="1016"/>
      <c r="AF75" s="1017">
        <v>16</v>
      </c>
      <c r="AG75" s="1015"/>
      <c r="AH75" s="1015"/>
      <c r="AI75" s="1015"/>
      <c r="AJ75" s="1016"/>
      <c r="AK75" s="1017" t="s">
        <v>564</v>
      </c>
      <c r="AL75" s="1015"/>
      <c r="AM75" s="1015"/>
      <c r="AN75" s="1015"/>
      <c r="AO75" s="1016"/>
      <c r="AP75" s="1017" t="s">
        <v>564</v>
      </c>
      <c r="AQ75" s="1015"/>
      <c r="AR75" s="1015"/>
      <c r="AS75" s="1015"/>
      <c r="AT75" s="1016"/>
      <c r="AU75" s="1017" t="s">
        <v>545</v>
      </c>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2">
      <c r="A76" s="238">
        <v>9</v>
      </c>
      <c r="B76" s="1010" t="s">
        <v>554</v>
      </c>
      <c r="C76" s="1011"/>
      <c r="D76" s="1011"/>
      <c r="E76" s="1011"/>
      <c r="F76" s="1011"/>
      <c r="G76" s="1011"/>
      <c r="H76" s="1011"/>
      <c r="I76" s="1011"/>
      <c r="J76" s="1011"/>
      <c r="K76" s="1011"/>
      <c r="L76" s="1011"/>
      <c r="M76" s="1011"/>
      <c r="N76" s="1011"/>
      <c r="O76" s="1011"/>
      <c r="P76" s="1012"/>
      <c r="Q76" s="1014">
        <v>82</v>
      </c>
      <c r="R76" s="1015"/>
      <c r="S76" s="1015"/>
      <c r="T76" s="1015"/>
      <c r="U76" s="1016"/>
      <c r="V76" s="1017">
        <v>76</v>
      </c>
      <c r="W76" s="1015"/>
      <c r="X76" s="1015"/>
      <c r="Y76" s="1015"/>
      <c r="Z76" s="1016"/>
      <c r="AA76" s="1017">
        <v>6</v>
      </c>
      <c r="AB76" s="1015"/>
      <c r="AC76" s="1015"/>
      <c r="AD76" s="1015"/>
      <c r="AE76" s="1016"/>
      <c r="AF76" s="1017">
        <v>6</v>
      </c>
      <c r="AG76" s="1015"/>
      <c r="AH76" s="1015"/>
      <c r="AI76" s="1015"/>
      <c r="AJ76" s="1016"/>
      <c r="AK76" s="1017" t="s">
        <v>564</v>
      </c>
      <c r="AL76" s="1015"/>
      <c r="AM76" s="1015"/>
      <c r="AN76" s="1015"/>
      <c r="AO76" s="1016"/>
      <c r="AP76" s="1017" t="s">
        <v>564</v>
      </c>
      <c r="AQ76" s="1015"/>
      <c r="AR76" s="1015"/>
      <c r="AS76" s="1015"/>
      <c r="AT76" s="1016"/>
      <c r="AU76" s="1017" t="s">
        <v>545</v>
      </c>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2">
      <c r="A77" s="238">
        <v>10</v>
      </c>
      <c r="B77" s="1010" t="s">
        <v>555</v>
      </c>
      <c r="C77" s="1011"/>
      <c r="D77" s="1011"/>
      <c r="E77" s="1011"/>
      <c r="F77" s="1011"/>
      <c r="G77" s="1011"/>
      <c r="H77" s="1011"/>
      <c r="I77" s="1011"/>
      <c r="J77" s="1011"/>
      <c r="K77" s="1011"/>
      <c r="L77" s="1011"/>
      <c r="M77" s="1011"/>
      <c r="N77" s="1011"/>
      <c r="O77" s="1011"/>
      <c r="P77" s="1012"/>
      <c r="Q77" s="1014">
        <v>184</v>
      </c>
      <c r="R77" s="1015"/>
      <c r="S77" s="1015"/>
      <c r="T77" s="1015"/>
      <c r="U77" s="1016"/>
      <c r="V77" s="1017">
        <v>176</v>
      </c>
      <c r="W77" s="1015"/>
      <c r="X77" s="1015"/>
      <c r="Y77" s="1015"/>
      <c r="Z77" s="1016"/>
      <c r="AA77" s="1017">
        <v>8</v>
      </c>
      <c r="AB77" s="1015"/>
      <c r="AC77" s="1015"/>
      <c r="AD77" s="1015"/>
      <c r="AE77" s="1016"/>
      <c r="AF77" s="1017">
        <v>8</v>
      </c>
      <c r="AG77" s="1015"/>
      <c r="AH77" s="1015"/>
      <c r="AI77" s="1015"/>
      <c r="AJ77" s="1016"/>
      <c r="AK77" s="1017" t="s">
        <v>564</v>
      </c>
      <c r="AL77" s="1015"/>
      <c r="AM77" s="1015"/>
      <c r="AN77" s="1015"/>
      <c r="AO77" s="1016"/>
      <c r="AP77" s="1017" t="s">
        <v>564</v>
      </c>
      <c r="AQ77" s="1015"/>
      <c r="AR77" s="1015"/>
      <c r="AS77" s="1015"/>
      <c r="AT77" s="1016"/>
      <c r="AU77" s="1017" t="s">
        <v>545</v>
      </c>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2">
      <c r="A78" s="238">
        <v>11</v>
      </c>
      <c r="B78" s="1010" t="s">
        <v>556</v>
      </c>
      <c r="C78" s="1011"/>
      <c r="D78" s="1011"/>
      <c r="E78" s="1011"/>
      <c r="F78" s="1011"/>
      <c r="G78" s="1011"/>
      <c r="H78" s="1011"/>
      <c r="I78" s="1011"/>
      <c r="J78" s="1011"/>
      <c r="K78" s="1011"/>
      <c r="L78" s="1011"/>
      <c r="M78" s="1011"/>
      <c r="N78" s="1011"/>
      <c r="O78" s="1011"/>
      <c r="P78" s="1012"/>
      <c r="Q78" s="1013">
        <v>188612</v>
      </c>
      <c r="R78" s="1007"/>
      <c r="S78" s="1007"/>
      <c r="T78" s="1007"/>
      <c r="U78" s="1007"/>
      <c r="V78" s="1007">
        <v>182940</v>
      </c>
      <c r="W78" s="1007"/>
      <c r="X78" s="1007"/>
      <c r="Y78" s="1007"/>
      <c r="Z78" s="1007"/>
      <c r="AA78" s="1007">
        <v>5672</v>
      </c>
      <c r="AB78" s="1007"/>
      <c r="AC78" s="1007"/>
      <c r="AD78" s="1007"/>
      <c r="AE78" s="1007"/>
      <c r="AF78" s="1007">
        <v>5672</v>
      </c>
      <c r="AG78" s="1007"/>
      <c r="AH78" s="1007"/>
      <c r="AI78" s="1007"/>
      <c r="AJ78" s="1007"/>
      <c r="AK78" s="1007">
        <v>2011</v>
      </c>
      <c r="AL78" s="1007"/>
      <c r="AM78" s="1007"/>
      <c r="AN78" s="1007"/>
      <c r="AO78" s="1007"/>
      <c r="AP78" s="1007" t="s">
        <v>564</v>
      </c>
      <c r="AQ78" s="1007"/>
      <c r="AR78" s="1007"/>
      <c r="AS78" s="1007"/>
      <c r="AT78" s="1007"/>
      <c r="AU78" s="1007" t="s">
        <v>563</v>
      </c>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2">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2">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2">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2">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2">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2">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2">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2">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2">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5">
      <c r="A88" s="240" t="s">
        <v>377</v>
      </c>
      <c r="B88" s="973" t="s">
        <v>398</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6350</v>
      </c>
      <c r="AG88" s="995"/>
      <c r="AH88" s="995"/>
      <c r="AI88" s="995"/>
      <c r="AJ88" s="995"/>
      <c r="AK88" s="999"/>
      <c r="AL88" s="999"/>
      <c r="AM88" s="999"/>
      <c r="AN88" s="999"/>
      <c r="AO88" s="999"/>
      <c r="AP88" s="995">
        <v>3295</v>
      </c>
      <c r="AQ88" s="995"/>
      <c r="AR88" s="995"/>
      <c r="AS88" s="995"/>
      <c r="AT88" s="995"/>
      <c r="AU88" s="995">
        <v>190</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73" t="s">
        <v>399</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c r="CS102" s="989"/>
      <c r="CT102" s="989"/>
      <c r="CU102" s="989"/>
      <c r="CV102" s="990"/>
      <c r="CW102" s="988"/>
      <c r="CX102" s="989"/>
      <c r="CY102" s="989"/>
      <c r="CZ102" s="989"/>
      <c r="DA102" s="990"/>
      <c r="DB102" s="988"/>
      <c r="DC102" s="989"/>
      <c r="DD102" s="989"/>
      <c r="DE102" s="989"/>
      <c r="DF102" s="990"/>
      <c r="DG102" s="988"/>
      <c r="DH102" s="989"/>
      <c r="DI102" s="989"/>
      <c r="DJ102" s="989"/>
      <c r="DK102" s="990"/>
      <c r="DL102" s="988"/>
      <c r="DM102" s="989"/>
      <c r="DN102" s="989"/>
      <c r="DO102" s="989"/>
      <c r="DP102" s="990"/>
      <c r="DQ102" s="988"/>
      <c r="DR102" s="989"/>
      <c r="DS102" s="989"/>
      <c r="DT102" s="989"/>
      <c r="DU102" s="990"/>
      <c r="DV102" s="973"/>
      <c r="DW102" s="974"/>
      <c r="DX102" s="974"/>
      <c r="DY102" s="974"/>
      <c r="DZ102" s="975"/>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400</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401</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402</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403</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78" t="s">
        <v>404</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405</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2">
      <c r="A109" s="931" t="s">
        <v>406</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407</v>
      </c>
      <c r="AB109" s="932"/>
      <c r="AC109" s="932"/>
      <c r="AD109" s="932"/>
      <c r="AE109" s="933"/>
      <c r="AF109" s="934" t="s">
        <v>408</v>
      </c>
      <c r="AG109" s="932"/>
      <c r="AH109" s="932"/>
      <c r="AI109" s="932"/>
      <c r="AJ109" s="933"/>
      <c r="AK109" s="934" t="s">
        <v>294</v>
      </c>
      <c r="AL109" s="932"/>
      <c r="AM109" s="932"/>
      <c r="AN109" s="932"/>
      <c r="AO109" s="933"/>
      <c r="AP109" s="934" t="s">
        <v>409</v>
      </c>
      <c r="AQ109" s="932"/>
      <c r="AR109" s="932"/>
      <c r="AS109" s="932"/>
      <c r="AT109" s="965"/>
      <c r="AU109" s="931" t="s">
        <v>406</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407</v>
      </c>
      <c r="BR109" s="932"/>
      <c r="BS109" s="932"/>
      <c r="BT109" s="932"/>
      <c r="BU109" s="933"/>
      <c r="BV109" s="934" t="s">
        <v>408</v>
      </c>
      <c r="BW109" s="932"/>
      <c r="BX109" s="932"/>
      <c r="BY109" s="932"/>
      <c r="BZ109" s="933"/>
      <c r="CA109" s="934" t="s">
        <v>294</v>
      </c>
      <c r="CB109" s="932"/>
      <c r="CC109" s="932"/>
      <c r="CD109" s="932"/>
      <c r="CE109" s="933"/>
      <c r="CF109" s="972" t="s">
        <v>409</v>
      </c>
      <c r="CG109" s="972"/>
      <c r="CH109" s="972"/>
      <c r="CI109" s="972"/>
      <c r="CJ109" s="972"/>
      <c r="CK109" s="934" t="s">
        <v>410</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407</v>
      </c>
      <c r="DH109" s="932"/>
      <c r="DI109" s="932"/>
      <c r="DJ109" s="932"/>
      <c r="DK109" s="933"/>
      <c r="DL109" s="934" t="s">
        <v>408</v>
      </c>
      <c r="DM109" s="932"/>
      <c r="DN109" s="932"/>
      <c r="DO109" s="932"/>
      <c r="DP109" s="933"/>
      <c r="DQ109" s="934" t="s">
        <v>294</v>
      </c>
      <c r="DR109" s="932"/>
      <c r="DS109" s="932"/>
      <c r="DT109" s="932"/>
      <c r="DU109" s="933"/>
      <c r="DV109" s="934" t="s">
        <v>409</v>
      </c>
      <c r="DW109" s="932"/>
      <c r="DX109" s="932"/>
      <c r="DY109" s="932"/>
      <c r="DZ109" s="965"/>
    </row>
    <row r="110" spans="1:131" s="230" customFormat="1" ht="26.25" customHeight="1" x14ac:dyDescent="0.2">
      <c r="A110" s="843" t="s">
        <v>411</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922689</v>
      </c>
      <c r="AB110" s="925"/>
      <c r="AC110" s="925"/>
      <c r="AD110" s="925"/>
      <c r="AE110" s="926"/>
      <c r="AF110" s="927">
        <v>961227</v>
      </c>
      <c r="AG110" s="925"/>
      <c r="AH110" s="925"/>
      <c r="AI110" s="925"/>
      <c r="AJ110" s="926"/>
      <c r="AK110" s="927">
        <v>984841</v>
      </c>
      <c r="AL110" s="925"/>
      <c r="AM110" s="925"/>
      <c r="AN110" s="925"/>
      <c r="AO110" s="926"/>
      <c r="AP110" s="928">
        <v>19.399999999999999</v>
      </c>
      <c r="AQ110" s="929"/>
      <c r="AR110" s="929"/>
      <c r="AS110" s="929"/>
      <c r="AT110" s="930"/>
      <c r="AU110" s="966" t="s">
        <v>69</v>
      </c>
      <c r="AV110" s="967"/>
      <c r="AW110" s="967"/>
      <c r="AX110" s="967"/>
      <c r="AY110" s="967"/>
      <c r="AZ110" s="896" t="s">
        <v>412</v>
      </c>
      <c r="BA110" s="844"/>
      <c r="BB110" s="844"/>
      <c r="BC110" s="844"/>
      <c r="BD110" s="844"/>
      <c r="BE110" s="844"/>
      <c r="BF110" s="844"/>
      <c r="BG110" s="844"/>
      <c r="BH110" s="844"/>
      <c r="BI110" s="844"/>
      <c r="BJ110" s="844"/>
      <c r="BK110" s="844"/>
      <c r="BL110" s="844"/>
      <c r="BM110" s="844"/>
      <c r="BN110" s="844"/>
      <c r="BO110" s="844"/>
      <c r="BP110" s="845"/>
      <c r="BQ110" s="897">
        <v>12529478</v>
      </c>
      <c r="BR110" s="878"/>
      <c r="BS110" s="878"/>
      <c r="BT110" s="878"/>
      <c r="BU110" s="878"/>
      <c r="BV110" s="878">
        <v>12981714</v>
      </c>
      <c r="BW110" s="878"/>
      <c r="BX110" s="878"/>
      <c r="BY110" s="878"/>
      <c r="BZ110" s="878"/>
      <c r="CA110" s="878">
        <v>12947809</v>
      </c>
      <c r="CB110" s="878"/>
      <c r="CC110" s="878"/>
      <c r="CD110" s="878"/>
      <c r="CE110" s="878"/>
      <c r="CF110" s="902">
        <v>255.5</v>
      </c>
      <c r="CG110" s="903"/>
      <c r="CH110" s="903"/>
      <c r="CI110" s="903"/>
      <c r="CJ110" s="903"/>
      <c r="CK110" s="962" t="s">
        <v>413</v>
      </c>
      <c r="CL110" s="855"/>
      <c r="CM110" s="896" t="s">
        <v>414</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122</v>
      </c>
      <c r="DH110" s="878"/>
      <c r="DI110" s="878"/>
      <c r="DJ110" s="878"/>
      <c r="DK110" s="878"/>
      <c r="DL110" s="878" t="s">
        <v>122</v>
      </c>
      <c r="DM110" s="878"/>
      <c r="DN110" s="878"/>
      <c r="DO110" s="878"/>
      <c r="DP110" s="878"/>
      <c r="DQ110" s="878" t="s">
        <v>122</v>
      </c>
      <c r="DR110" s="878"/>
      <c r="DS110" s="878"/>
      <c r="DT110" s="878"/>
      <c r="DU110" s="878"/>
      <c r="DV110" s="879" t="s">
        <v>122</v>
      </c>
      <c r="DW110" s="879"/>
      <c r="DX110" s="879"/>
      <c r="DY110" s="879"/>
      <c r="DZ110" s="880"/>
    </row>
    <row r="111" spans="1:131" s="230" customFormat="1" ht="26.25" customHeight="1" x14ac:dyDescent="0.2">
      <c r="A111" s="810" t="s">
        <v>415</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416</v>
      </c>
      <c r="BA111" s="788"/>
      <c r="BB111" s="788"/>
      <c r="BC111" s="788"/>
      <c r="BD111" s="788"/>
      <c r="BE111" s="788"/>
      <c r="BF111" s="788"/>
      <c r="BG111" s="788"/>
      <c r="BH111" s="788"/>
      <c r="BI111" s="788"/>
      <c r="BJ111" s="788"/>
      <c r="BK111" s="788"/>
      <c r="BL111" s="788"/>
      <c r="BM111" s="788"/>
      <c r="BN111" s="788"/>
      <c r="BO111" s="788"/>
      <c r="BP111" s="789"/>
      <c r="BQ111" s="852">
        <v>319664</v>
      </c>
      <c r="BR111" s="853"/>
      <c r="BS111" s="853"/>
      <c r="BT111" s="853"/>
      <c r="BU111" s="853"/>
      <c r="BV111" s="853">
        <v>312060</v>
      </c>
      <c r="BW111" s="853"/>
      <c r="BX111" s="853"/>
      <c r="BY111" s="853"/>
      <c r="BZ111" s="853"/>
      <c r="CA111" s="853">
        <v>33384</v>
      </c>
      <c r="CB111" s="853"/>
      <c r="CC111" s="853"/>
      <c r="CD111" s="853"/>
      <c r="CE111" s="853"/>
      <c r="CF111" s="911">
        <v>0.7</v>
      </c>
      <c r="CG111" s="912"/>
      <c r="CH111" s="912"/>
      <c r="CI111" s="912"/>
      <c r="CJ111" s="912"/>
      <c r="CK111" s="963"/>
      <c r="CL111" s="857"/>
      <c r="CM111" s="851" t="s">
        <v>417</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122</v>
      </c>
      <c r="DH111" s="853"/>
      <c r="DI111" s="853"/>
      <c r="DJ111" s="853"/>
      <c r="DK111" s="853"/>
      <c r="DL111" s="853" t="s">
        <v>122</v>
      </c>
      <c r="DM111" s="853"/>
      <c r="DN111" s="853"/>
      <c r="DO111" s="853"/>
      <c r="DP111" s="853"/>
      <c r="DQ111" s="853" t="s">
        <v>122</v>
      </c>
      <c r="DR111" s="853"/>
      <c r="DS111" s="853"/>
      <c r="DT111" s="853"/>
      <c r="DU111" s="853"/>
      <c r="DV111" s="830" t="s">
        <v>122</v>
      </c>
      <c r="DW111" s="830"/>
      <c r="DX111" s="830"/>
      <c r="DY111" s="830"/>
      <c r="DZ111" s="831"/>
    </row>
    <row r="112" spans="1:131" s="230" customFormat="1" ht="26.25" customHeight="1" x14ac:dyDescent="0.2">
      <c r="A112" s="948" t="s">
        <v>418</v>
      </c>
      <c r="B112" s="949"/>
      <c r="C112" s="788" t="s">
        <v>419</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420</v>
      </c>
      <c r="BA112" s="788"/>
      <c r="BB112" s="788"/>
      <c r="BC112" s="788"/>
      <c r="BD112" s="788"/>
      <c r="BE112" s="788"/>
      <c r="BF112" s="788"/>
      <c r="BG112" s="788"/>
      <c r="BH112" s="788"/>
      <c r="BI112" s="788"/>
      <c r="BJ112" s="788"/>
      <c r="BK112" s="788"/>
      <c r="BL112" s="788"/>
      <c r="BM112" s="788"/>
      <c r="BN112" s="788"/>
      <c r="BO112" s="788"/>
      <c r="BP112" s="789"/>
      <c r="BQ112" s="852">
        <v>4757399</v>
      </c>
      <c r="BR112" s="853"/>
      <c r="BS112" s="853"/>
      <c r="BT112" s="853"/>
      <c r="BU112" s="853"/>
      <c r="BV112" s="853">
        <v>4507538</v>
      </c>
      <c r="BW112" s="853"/>
      <c r="BX112" s="853"/>
      <c r="BY112" s="853"/>
      <c r="BZ112" s="853"/>
      <c r="CA112" s="853">
        <v>4244513</v>
      </c>
      <c r="CB112" s="853"/>
      <c r="CC112" s="853"/>
      <c r="CD112" s="853"/>
      <c r="CE112" s="853"/>
      <c r="CF112" s="911">
        <v>83.8</v>
      </c>
      <c r="CG112" s="912"/>
      <c r="CH112" s="912"/>
      <c r="CI112" s="912"/>
      <c r="CJ112" s="912"/>
      <c r="CK112" s="963"/>
      <c r="CL112" s="857"/>
      <c r="CM112" s="851" t="s">
        <v>421</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v>274072</v>
      </c>
      <c r="DH112" s="853"/>
      <c r="DI112" s="853"/>
      <c r="DJ112" s="853"/>
      <c r="DK112" s="853"/>
      <c r="DL112" s="853">
        <v>274072</v>
      </c>
      <c r="DM112" s="853"/>
      <c r="DN112" s="853"/>
      <c r="DO112" s="853"/>
      <c r="DP112" s="853"/>
      <c r="DQ112" s="853" t="s">
        <v>122</v>
      </c>
      <c r="DR112" s="853"/>
      <c r="DS112" s="853"/>
      <c r="DT112" s="853"/>
      <c r="DU112" s="853"/>
      <c r="DV112" s="830" t="s">
        <v>122</v>
      </c>
      <c r="DW112" s="830"/>
      <c r="DX112" s="830"/>
      <c r="DY112" s="830"/>
      <c r="DZ112" s="831"/>
    </row>
    <row r="113" spans="1:130" s="230" customFormat="1" ht="26.25" customHeight="1" x14ac:dyDescent="0.2">
      <c r="A113" s="950"/>
      <c r="B113" s="951"/>
      <c r="C113" s="788" t="s">
        <v>422</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382404</v>
      </c>
      <c r="AB113" s="955"/>
      <c r="AC113" s="955"/>
      <c r="AD113" s="955"/>
      <c r="AE113" s="956"/>
      <c r="AF113" s="957">
        <v>368521</v>
      </c>
      <c r="AG113" s="955"/>
      <c r="AH113" s="955"/>
      <c r="AI113" s="955"/>
      <c r="AJ113" s="956"/>
      <c r="AK113" s="957">
        <v>379063</v>
      </c>
      <c r="AL113" s="955"/>
      <c r="AM113" s="955"/>
      <c r="AN113" s="955"/>
      <c r="AO113" s="956"/>
      <c r="AP113" s="958">
        <v>7.5</v>
      </c>
      <c r="AQ113" s="959"/>
      <c r="AR113" s="959"/>
      <c r="AS113" s="959"/>
      <c r="AT113" s="960"/>
      <c r="AU113" s="968"/>
      <c r="AV113" s="969"/>
      <c r="AW113" s="969"/>
      <c r="AX113" s="969"/>
      <c r="AY113" s="969"/>
      <c r="AZ113" s="851" t="s">
        <v>423</v>
      </c>
      <c r="BA113" s="788"/>
      <c r="BB113" s="788"/>
      <c r="BC113" s="788"/>
      <c r="BD113" s="788"/>
      <c r="BE113" s="788"/>
      <c r="BF113" s="788"/>
      <c r="BG113" s="788"/>
      <c r="BH113" s="788"/>
      <c r="BI113" s="788"/>
      <c r="BJ113" s="788"/>
      <c r="BK113" s="788"/>
      <c r="BL113" s="788"/>
      <c r="BM113" s="788"/>
      <c r="BN113" s="788"/>
      <c r="BO113" s="788"/>
      <c r="BP113" s="789"/>
      <c r="BQ113" s="852">
        <v>294986</v>
      </c>
      <c r="BR113" s="853"/>
      <c r="BS113" s="853"/>
      <c r="BT113" s="853"/>
      <c r="BU113" s="853"/>
      <c r="BV113" s="853">
        <v>241265</v>
      </c>
      <c r="BW113" s="853"/>
      <c r="BX113" s="853"/>
      <c r="BY113" s="853"/>
      <c r="BZ113" s="853"/>
      <c r="CA113" s="853">
        <v>190532</v>
      </c>
      <c r="CB113" s="853"/>
      <c r="CC113" s="853"/>
      <c r="CD113" s="853"/>
      <c r="CE113" s="853"/>
      <c r="CF113" s="911">
        <v>3.8</v>
      </c>
      <c r="CG113" s="912"/>
      <c r="CH113" s="912"/>
      <c r="CI113" s="912"/>
      <c r="CJ113" s="912"/>
      <c r="CK113" s="963"/>
      <c r="CL113" s="857"/>
      <c r="CM113" s="851" t="s">
        <v>424</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122</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30" customFormat="1" ht="26.25" customHeight="1" x14ac:dyDescent="0.2">
      <c r="A114" s="950"/>
      <c r="B114" s="951"/>
      <c r="C114" s="788" t="s">
        <v>425</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58644</v>
      </c>
      <c r="AB114" s="816"/>
      <c r="AC114" s="816"/>
      <c r="AD114" s="816"/>
      <c r="AE114" s="817"/>
      <c r="AF114" s="818">
        <v>53603</v>
      </c>
      <c r="AG114" s="816"/>
      <c r="AH114" s="816"/>
      <c r="AI114" s="816"/>
      <c r="AJ114" s="817"/>
      <c r="AK114" s="818">
        <v>54251</v>
      </c>
      <c r="AL114" s="816"/>
      <c r="AM114" s="816"/>
      <c r="AN114" s="816"/>
      <c r="AO114" s="817"/>
      <c r="AP114" s="860">
        <v>1.1000000000000001</v>
      </c>
      <c r="AQ114" s="861"/>
      <c r="AR114" s="861"/>
      <c r="AS114" s="861"/>
      <c r="AT114" s="862"/>
      <c r="AU114" s="968"/>
      <c r="AV114" s="969"/>
      <c r="AW114" s="969"/>
      <c r="AX114" s="969"/>
      <c r="AY114" s="969"/>
      <c r="AZ114" s="851" t="s">
        <v>426</v>
      </c>
      <c r="BA114" s="788"/>
      <c r="BB114" s="788"/>
      <c r="BC114" s="788"/>
      <c r="BD114" s="788"/>
      <c r="BE114" s="788"/>
      <c r="BF114" s="788"/>
      <c r="BG114" s="788"/>
      <c r="BH114" s="788"/>
      <c r="BI114" s="788"/>
      <c r="BJ114" s="788"/>
      <c r="BK114" s="788"/>
      <c r="BL114" s="788"/>
      <c r="BM114" s="788"/>
      <c r="BN114" s="788"/>
      <c r="BO114" s="788"/>
      <c r="BP114" s="789"/>
      <c r="BQ114" s="852">
        <v>1007278</v>
      </c>
      <c r="BR114" s="853"/>
      <c r="BS114" s="853"/>
      <c r="BT114" s="853"/>
      <c r="BU114" s="853"/>
      <c r="BV114" s="853">
        <v>988798</v>
      </c>
      <c r="BW114" s="853"/>
      <c r="BX114" s="853"/>
      <c r="BY114" s="853"/>
      <c r="BZ114" s="853"/>
      <c r="CA114" s="853">
        <v>868365</v>
      </c>
      <c r="CB114" s="853"/>
      <c r="CC114" s="853"/>
      <c r="CD114" s="853"/>
      <c r="CE114" s="853"/>
      <c r="CF114" s="911">
        <v>17.100000000000001</v>
      </c>
      <c r="CG114" s="912"/>
      <c r="CH114" s="912"/>
      <c r="CI114" s="912"/>
      <c r="CJ114" s="912"/>
      <c r="CK114" s="963"/>
      <c r="CL114" s="857"/>
      <c r="CM114" s="851" t="s">
        <v>427</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30" customFormat="1" ht="26.25" customHeight="1" x14ac:dyDescent="0.2">
      <c r="A115" s="950"/>
      <c r="B115" s="951"/>
      <c r="C115" s="788" t="s">
        <v>428</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7603</v>
      </c>
      <c r="AB115" s="955"/>
      <c r="AC115" s="955"/>
      <c r="AD115" s="955"/>
      <c r="AE115" s="956"/>
      <c r="AF115" s="957">
        <v>5783</v>
      </c>
      <c r="AG115" s="955"/>
      <c r="AH115" s="955"/>
      <c r="AI115" s="955"/>
      <c r="AJ115" s="956"/>
      <c r="AK115" s="957">
        <v>4603</v>
      </c>
      <c r="AL115" s="955"/>
      <c r="AM115" s="955"/>
      <c r="AN115" s="955"/>
      <c r="AO115" s="956"/>
      <c r="AP115" s="958">
        <v>0.1</v>
      </c>
      <c r="AQ115" s="959"/>
      <c r="AR115" s="959"/>
      <c r="AS115" s="959"/>
      <c r="AT115" s="960"/>
      <c r="AU115" s="968"/>
      <c r="AV115" s="969"/>
      <c r="AW115" s="969"/>
      <c r="AX115" s="969"/>
      <c r="AY115" s="969"/>
      <c r="AZ115" s="851" t="s">
        <v>429</v>
      </c>
      <c r="BA115" s="788"/>
      <c r="BB115" s="788"/>
      <c r="BC115" s="788"/>
      <c r="BD115" s="788"/>
      <c r="BE115" s="788"/>
      <c r="BF115" s="788"/>
      <c r="BG115" s="788"/>
      <c r="BH115" s="788"/>
      <c r="BI115" s="788"/>
      <c r="BJ115" s="788"/>
      <c r="BK115" s="788"/>
      <c r="BL115" s="788"/>
      <c r="BM115" s="788"/>
      <c r="BN115" s="788"/>
      <c r="BO115" s="788"/>
      <c r="BP115" s="789"/>
      <c r="BQ115" s="852" t="s">
        <v>122</v>
      </c>
      <c r="BR115" s="853"/>
      <c r="BS115" s="853"/>
      <c r="BT115" s="853"/>
      <c r="BU115" s="853"/>
      <c r="BV115" s="853" t="s">
        <v>122</v>
      </c>
      <c r="BW115" s="853"/>
      <c r="BX115" s="853"/>
      <c r="BY115" s="853"/>
      <c r="BZ115" s="853"/>
      <c r="CA115" s="853" t="s">
        <v>122</v>
      </c>
      <c r="CB115" s="853"/>
      <c r="CC115" s="853"/>
      <c r="CD115" s="853"/>
      <c r="CE115" s="853"/>
      <c r="CF115" s="911" t="s">
        <v>122</v>
      </c>
      <c r="CG115" s="912"/>
      <c r="CH115" s="912"/>
      <c r="CI115" s="912"/>
      <c r="CJ115" s="912"/>
      <c r="CK115" s="963"/>
      <c r="CL115" s="857"/>
      <c r="CM115" s="851" t="s">
        <v>430</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122</v>
      </c>
      <c r="DH115" s="816"/>
      <c r="DI115" s="816"/>
      <c r="DJ115" s="816"/>
      <c r="DK115" s="817"/>
      <c r="DL115" s="818" t="s">
        <v>122</v>
      </c>
      <c r="DM115" s="816"/>
      <c r="DN115" s="816"/>
      <c r="DO115" s="816"/>
      <c r="DP115" s="817"/>
      <c r="DQ115" s="818" t="s">
        <v>122</v>
      </c>
      <c r="DR115" s="816"/>
      <c r="DS115" s="816"/>
      <c r="DT115" s="816"/>
      <c r="DU115" s="817"/>
      <c r="DV115" s="860" t="s">
        <v>122</v>
      </c>
      <c r="DW115" s="861"/>
      <c r="DX115" s="861"/>
      <c r="DY115" s="861"/>
      <c r="DZ115" s="862"/>
    </row>
    <row r="116" spans="1:130" s="230" customFormat="1" ht="26.25" customHeight="1" x14ac:dyDescent="0.2">
      <c r="A116" s="952"/>
      <c r="B116" s="953"/>
      <c r="C116" s="875" t="s">
        <v>431</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v>12</v>
      </c>
      <c r="AB116" s="816"/>
      <c r="AC116" s="816"/>
      <c r="AD116" s="816"/>
      <c r="AE116" s="817"/>
      <c r="AF116" s="818">
        <v>4</v>
      </c>
      <c r="AG116" s="816"/>
      <c r="AH116" s="816"/>
      <c r="AI116" s="816"/>
      <c r="AJ116" s="817"/>
      <c r="AK116" s="818">
        <v>10</v>
      </c>
      <c r="AL116" s="816"/>
      <c r="AM116" s="816"/>
      <c r="AN116" s="816"/>
      <c r="AO116" s="817"/>
      <c r="AP116" s="860">
        <v>0</v>
      </c>
      <c r="AQ116" s="861"/>
      <c r="AR116" s="861"/>
      <c r="AS116" s="861"/>
      <c r="AT116" s="862"/>
      <c r="AU116" s="968"/>
      <c r="AV116" s="969"/>
      <c r="AW116" s="969"/>
      <c r="AX116" s="969"/>
      <c r="AY116" s="969"/>
      <c r="AZ116" s="945" t="s">
        <v>432</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433</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v>45592</v>
      </c>
      <c r="DH116" s="816"/>
      <c r="DI116" s="816"/>
      <c r="DJ116" s="816"/>
      <c r="DK116" s="817"/>
      <c r="DL116" s="818">
        <v>37988</v>
      </c>
      <c r="DM116" s="816"/>
      <c r="DN116" s="816"/>
      <c r="DO116" s="816"/>
      <c r="DP116" s="817"/>
      <c r="DQ116" s="818">
        <v>33384</v>
      </c>
      <c r="DR116" s="816"/>
      <c r="DS116" s="816"/>
      <c r="DT116" s="816"/>
      <c r="DU116" s="817"/>
      <c r="DV116" s="860">
        <v>0.7</v>
      </c>
      <c r="DW116" s="861"/>
      <c r="DX116" s="861"/>
      <c r="DY116" s="861"/>
      <c r="DZ116" s="862"/>
    </row>
    <row r="117" spans="1:130" s="230" customFormat="1" ht="26.25" customHeight="1" x14ac:dyDescent="0.2">
      <c r="A117" s="931" t="s">
        <v>177</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434</v>
      </c>
      <c r="Z117" s="933"/>
      <c r="AA117" s="938">
        <v>1371352</v>
      </c>
      <c r="AB117" s="939"/>
      <c r="AC117" s="939"/>
      <c r="AD117" s="939"/>
      <c r="AE117" s="940"/>
      <c r="AF117" s="941">
        <v>1389138</v>
      </c>
      <c r="AG117" s="939"/>
      <c r="AH117" s="939"/>
      <c r="AI117" s="939"/>
      <c r="AJ117" s="940"/>
      <c r="AK117" s="941">
        <v>1422768</v>
      </c>
      <c r="AL117" s="939"/>
      <c r="AM117" s="939"/>
      <c r="AN117" s="939"/>
      <c r="AO117" s="940"/>
      <c r="AP117" s="942"/>
      <c r="AQ117" s="943"/>
      <c r="AR117" s="943"/>
      <c r="AS117" s="943"/>
      <c r="AT117" s="944"/>
      <c r="AU117" s="968"/>
      <c r="AV117" s="969"/>
      <c r="AW117" s="969"/>
      <c r="AX117" s="969"/>
      <c r="AY117" s="969"/>
      <c r="AZ117" s="899" t="s">
        <v>435</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436</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30" customFormat="1" ht="26.25" customHeight="1" x14ac:dyDescent="0.2">
      <c r="A118" s="931" t="s">
        <v>410</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407</v>
      </c>
      <c r="AB118" s="932"/>
      <c r="AC118" s="932"/>
      <c r="AD118" s="932"/>
      <c r="AE118" s="933"/>
      <c r="AF118" s="934" t="s">
        <v>408</v>
      </c>
      <c r="AG118" s="932"/>
      <c r="AH118" s="932"/>
      <c r="AI118" s="932"/>
      <c r="AJ118" s="933"/>
      <c r="AK118" s="934" t="s">
        <v>294</v>
      </c>
      <c r="AL118" s="932"/>
      <c r="AM118" s="932"/>
      <c r="AN118" s="932"/>
      <c r="AO118" s="933"/>
      <c r="AP118" s="935" t="s">
        <v>409</v>
      </c>
      <c r="AQ118" s="936"/>
      <c r="AR118" s="936"/>
      <c r="AS118" s="936"/>
      <c r="AT118" s="937"/>
      <c r="AU118" s="968"/>
      <c r="AV118" s="969"/>
      <c r="AW118" s="969"/>
      <c r="AX118" s="969"/>
      <c r="AY118" s="969"/>
      <c r="AZ118" s="874" t="s">
        <v>437</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438</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30" customFormat="1" ht="26.25" customHeight="1" x14ac:dyDescent="0.2">
      <c r="A119" s="854" t="s">
        <v>413</v>
      </c>
      <c r="B119" s="855"/>
      <c r="C119" s="896" t="s">
        <v>414</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122</v>
      </c>
      <c r="AB119" s="925"/>
      <c r="AC119" s="925"/>
      <c r="AD119" s="925"/>
      <c r="AE119" s="926"/>
      <c r="AF119" s="927" t="s">
        <v>122</v>
      </c>
      <c r="AG119" s="925"/>
      <c r="AH119" s="925"/>
      <c r="AI119" s="925"/>
      <c r="AJ119" s="926"/>
      <c r="AK119" s="927" t="s">
        <v>122</v>
      </c>
      <c r="AL119" s="925"/>
      <c r="AM119" s="925"/>
      <c r="AN119" s="925"/>
      <c r="AO119" s="926"/>
      <c r="AP119" s="928" t="s">
        <v>122</v>
      </c>
      <c r="AQ119" s="929"/>
      <c r="AR119" s="929"/>
      <c r="AS119" s="929"/>
      <c r="AT119" s="930"/>
      <c r="AU119" s="970"/>
      <c r="AV119" s="971"/>
      <c r="AW119" s="971"/>
      <c r="AX119" s="971"/>
      <c r="AY119" s="971"/>
      <c r="AZ119" s="251" t="s">
        <v>177</v>
      </c>
      <c r="BA119" s="251"/>
      <c r="BB119" s="251"/>
      <c r="BC119" s="251"/>
      <c r="BD119" s="251"/>
      <c r="BE119" s="251"/>
      <c r="BF119" s="251"/>
      <c r="BG119" s="251"/>
      <c r="BH119" s="251"/>
      <c r="BI119" s="251"/>
      <c r="BJ119" s="251"/>
      <c r="BK119" s="251"/>
      <c r="BL119" s="251"/>
      <c r="BM119" s="251"/>
      <c r="BN119" s="251"/>
      <c r="BO119" s="913" t="s">
        <v>439</v>
      </c>
      <c r="BP119" s="914"/>
      <c r="BQ119" s="915">
        <v>18908805</v>
      </c>
      <c r="BR119" s="881"/>
      <c r="BS119" s="881"/>
      <c r="BT119" s="881"/>
      <c r="BU119" s="881"/>
      <c r="BV119" s="881">
        <v>19031375</v>
      </c>
      <c r="BW119" s="881"/>
      <c r="BX119" s="881"/>
      <c r="BY119" s="881"/>
      <c r="BZ119" s="881"/>
      <c r="CA119" s="881">
        <v>18284603</v>
      </c>
      <c r="CB119" s="881"/>
      <c r="CC119" s="881"/>
      <c r="CD119" s="881"/>
      <c r="CE119" s="881"/>
      <c r="CF119" s="784"/>
      <c r="CG119" s="785"/>
      <c r="CH119" s="785"/>
      <c r="CI119" s="785"/>
      <c r="CJ119" s="870"/>
      <c r="CK119" s="964"/>
      <c r="CL119" s="859"/>
      <c r="CM119" s="874" t="s">
        <v>440</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122</v>
      </c>
      <c r="DH119" s="800"/>
      <c r="DI119" s="800"/>
      <c r="DJ119" s="800"/>
      <c r="DK119" s="801"/>
      <c r="DL119" s="802" t="s">
        <v>122</v>
      </c>
      <c r="DM119" s="800"/>
      <c r="DN119" s="800"/>
      <c r="DO119" s="800"/>
      <c r="DP119" s="801"/>
      <c r="DQ119" s="802" t="s">
        <v>122</v>
      </c>
      <c r="DR119" s="800"/>
      <c r="DS119" s="800"/>
      <c r="DT119" s="800"/>
      <c r="DU119" s="801"/>
      <c r="DV119" s="884" t="s">
        <v>122</v>
      </c>
      <c r="DW119" s="885"/>
      <c r="DX119" s="885"/>
      <c r="DY119" s="885"/>
      <c r="DZ119" s="886"/>
    </row>
    <row r="120" spans="1:130" s="230" customFormat="1" ht="26.25" customHeight="1" x14ac:dyDescent="0.2">
      <c r="A120" s="856"/>
      <c r="B120" s="857"/>
      <c r="C120" s="851" t="s">
        <v>417</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122</v>
      </c>
      <c r="AB120" s="816"/>
      <c r="AC120" s="816"/>
      <c r="AD120" s="816"/>
      <c r="AE120" s="817"/>
      <c r="AF120" s="818" t="s">
        <v>122</v>
      </c>
      <c r="AG120" s="816"/>
      <c r="AH120" s="816"/>
      <c r="AI120" s="816"/>
      <c r="AJ120" s="817"/>
      <c r="AK120" s="818" t="s">
        <v>122</v>
      </c>
      <c r="AL120" s="816"/>
      <c r="AM120" s="816"/>
      <c r="AN120" s="816"/>
      <c r="AO120" s="817"/>
      <c r="AP120" s="860" t="s">
        <v>122</v>
      </c>
      <c r="AQ120" s="861"/>
      <c r="AR120" s="861"/>
      <c r="AS120" s="861"/>
      <c r="AT120" s="862"/>
      <c r="AU120" s="916" t="s">
        <v>441</v>
      </c>
      <c r="AV120" s="917"/>
      <c r="AW120" s="917"/>
      <c r="AX120" s="917"/>
      <c r="AY120" s="918"/>
      <c r="AZ120" s="896" t="s">
        <v>442</v>
      </c>
      <c r="BA120" s="844"/>
      <c r="BB120" s="844"/>
      <c r="BC120" s="844"/>
      <c r="BD120" s="844"/>
      <c r="BE120" s="844"/>
      <c r="BF120" s="844"/>
      <c r="BG120" s="844"/>
      <c r="BH120" s="844"/>
      <c r="BI120" s="844"/>
      <c r="BJ120" s="844"/>
      <c r="BK120" s="844"/>
      <c r="BL120" s="844"/>
      <c r="BM120" s="844"/>
      <c r="BN120" s="844"/>
      <c r="BO120" s="844"/>
      <c r="BP120" s="845"/>
      <c r="BQ120" s="897">
        <v>4475028</v>
      </c>
      <c r="BR120" s="878"/>
      <c r="BS120" s="878"/>
      <c r="BT120" s="878"/>
      <c r="BU120" s="878"/>
      <c r="BV120" s="878">
        <v>4341878</v>
      </c>
      <c r="BW120" s="878"/>
      <c r="BX120" s="878"/>
      <c r="BY120" s="878"/>
      <c r="BZ120" s="878"/>
      <c r="CA120" s="878">
        <v>4204298</v>
      </c>
      <c r="CB120" s="878"/>
      <c r="CC120" s="878"/>
      <c r="CD120" s="878"/>
      <c r="CE120" s="878"/>
      <c r="CF120" s="902">
        <v>83</v>
      </c>
      <c r="CG120" s="903"/>
      <c r="CH120" s="903"/>
      <c r="CI120" s="903"/>
      <c r="CJ120" s="903"/>
      <c r="CK120" s="904" t="s">
        <v>443</v>
      </c>
      <c r="CL120" s="888"/>
      <c r="CM120" s="888"/>
      <c r="CN120" s="888"/>
      <c r="CO120" s="889"/>
      <c r="CP120" s="908" t="s">
        <v>392</v>
      </c>
      <c r="CQ120" s="909"/>
      <c r="CR120" s="909"/>
      <c r="CS120" s="909"/>
      <c r="CT120" s="909"/>
      <c r="CU120" s="909"/>
      <c r="CV120" s="909"/>
      <c r="CW120" s="909"/>
      <c r="CX120" s="909"/>
      <c r="CY120" s="909"/>
      <c r="CZ120" s="909"/>
      <c r="DA120" s="909"/>
      <c r="DB120" s="909"/>
      <c r="DC120" s="909"/>
      <c r="DD120" s="909"/>
      <c r="DE120" s="909"/>
      <c r="DF120" s="910"/>
      <c r="DG120" s="897">
        <v>4757399</v>
      </c>
      <c r="DH120" s="878"/>
      <c r="DI120" s="878"/>
      <c r="DJ120" s="878"/>
      <c r="DK120" s="878"/>
      <c r="DL120" s="878">
        <v>4507538</v>
      </c>
      <c r="DM120" s="878"/>
      <c r="DN120" s="878"/>
      <c r="DO120" s="878"/>
      <c r="DP120" s="878"/>
      <c r="DQ120" s="878">
        <v>4244513</v>
      </c>
      <c r="DR120" s="878"/>
      <c r="DS120" s="878"/>
      <c r="DT120" s="878"/>
      <c r="DU120" s="878"/>
      <c r="DV120" s="879">
        <v>83.8</v>
      </c>
      <c r="DW120" s="879"/>
      <c r="DX120" s="879"/>
      <c r="DY120" s="879"/>
      <c r="DZ120" s="880"/>
    </row>
    <row r="121" spans="1:130" s="230" customFormat="1" ht="26.25" customHeight="1" x14ac:dyDescent="0.2">
      <c r="A121" s="856"/>
      <c r="B121" s="857"/>
      <c r="C121" s="899" t="s">
        <v>444</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122</v>
      </c>
      <c r="AB121" s="816"/>
      <c r="AC121" s="816"/>
      <c r="AD121" s="816"/>
      <c r="AE121" s="817"/>
      <c r="AF121" s="818" t="s">
        <v>122</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445</v>
      </c>
      <c r="BA121" s="788"/>
      <c r="BB121" s="788"/>
      <c r="BC121" s="788"/>
      <c r="BD121" s="788"/>
      <c r="BE121" s="788"/>
      <c r="BF121" s="788"/>
      <c r="BG121" s="788"/>
      <c r="BH121" s="788"/>
      <c r="BI121" s="788"/>
      <c r="BJ121" s="788"/>
      <c r="BK121" s="788"/>
      <c r="BL121" s="788"/>
      <c r="BM121" s="788"/>
      <c r="BN121" s="788"/>
      <c r="BO121" s="788"/>
      <c r="BP121" s="789"/>
      <c r="BQ121" s="852">
        <v>28275</v>
      </c>
      <c r="BR121" s="853"/>
      <c r="BS121" s="853"/>
      <c r="BT121" s="853"/>
      <c r="BU121" s="853"/>
      <c r="BV121" s="853">
        <v>24443</v>
      </c>
      <c r="BW121" s="853"/>
      <c r="BX121" s="853"/>
      <c r="BY121" s="853"/>
      <c r="BZ121" s="853"/>
      <c r="CA121" s="853">
        <v>10408</v>
      </c>
      <c r="CB121" s="853"/>
      <c r="CC121" s="853"/>
      <c r="CD121" s="853"/>
      <c r="CE121" s="853"/>
      <c r="CF121" s="911">
        <v>0.2</v>
      </c>
      <c r="CG121" s="912"/>
      <c r="CH121" s="912"/>
      <c r="CI121" s="912"/>
      <c r="CJ121" s="912"/>
      <c r="CK121" s="905"/>
      <c r="CL121" s="891"/>
      <c r="CM121" s="891"/>
      <c r="CN121" s="891"/>
      <c r="CO121" s="892"/>
      <c r="CP121" s="871" t="s">
        <v>390</v>
      </c>
      <c r="CQ121" s="872"/>
      <c r="CR121" s="872"/>
      <c r="CS121" s="872"/>
      <c r="CT121" s="872"/>
      <c r="CU121" s="872"/>
      <c r="CV121" s="872"/>
      <c r="CW121" s="872"/>
      <c r="CX121" s="872"/>
      <c r="CY121" s="872"/>
      <c r="CZ121" s="872"/>
      <c r="DA121" s="872"/>
      <c r="DB121" s="872"/>
      <c r="DC121" s="872"/>
      <c r="DD121" s="872"/>
      <c r="DE121" s="872"/>
      <c r="DF121" s="873"/>
      <c r="DG121" s="852" t="s">
        <v>122</v>
      </c>
      <c r="DH121" s="853"/>
      <c r="DI121" s="853"/>
      <c r="DJ121" s="853"/>
      <c r="DK121" s="853"/>
      <c r="DL121" s="853" t="s">
        <v>122</v>
      </c>
      <c r="DM121" s="853"/>
      <c r="DN121" s="853"/>
      <c r="DO121" s="853"/>
      <c r="DP121" s="853"/>
      <c r="DQ121" s="853" t="s">
        <v>122</v>
      </c>
      <c r="DR121" s="853"/>
      <c r="DS121" s="853"/>
      <c r="DT121" s="853"/>
      <c r="DU121" s="853"/>
      <c r="DV121" s="830" t="s">
        <v>122</v>
      </c>
      <c r="DW121" s="830"/>
      <c r="DX121" s="830"/>
      <c r="DY121" s="830"/>
      <c r="DZ121" s="831"/>
    </row>
    <row r="122" spans="1:130" s="230" customFormat="1" ht="26.25" customHeight="1" x14ac:dyDescent="0.2">
      <c r="A122" s="856"/>
      <c r="B122" s="857"/>
      <c r="C122" s="851" t="s">
        <v>427</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446</v>
      </c>
      <c r="BA122" s="875"/>
      <c r="BB122" s="875"/>
      <c r="BC122" s="875"/>
      <c r="BD122" s="875"/>
      <c r="BE122" s="875"/>
      <c r="BF122" s="875"/>
      <c r="BG122" s="875"/>
      <c r="BH122" s="875"/>
      <c r="BI122" s="875"/>
      <c r="BJ122" s="875"/>
      <c r="BK122" s="875"/>
      <c r="BL122" s="875"/>
      <c r="BM122" s="875"/>
      <c r="BN122" s="875"/>
      <c r="BO122" s="875"/>
      <c r="BP122" s="876"/>
      <c r="BQ122" s="915">
        <v>13465929</v>
      </c>
      <c r="BR122" s="881"/>
      <c r="BS122" s="881"/>
      <c r="BT122" s="881"/>
      <c r="BU122" s="881"/>
      <c r="BV122" s="881">
        <v>13221589</v>
      </c>
      <c r="BW122" s="881"/>
      <c r="BX122" s="881"/>
      <c r="BY122" s="881"/>
      <c r="BZ122" s="881"/>
      <c r="CA122" s="881">
        <v>12415704</v>
      </c>
      <c r="CB122" s="881"/>
      <c r="CC122" s="881"/>
      <c r="CD122" s="881"/>
      <c r="CE122" s="881"/>
      <c r="CF122" s="882">
        <v>245</v>
      </c>
      <c r="CG122" s="883"/>
      <c r="CH122" s="883"/>
      <c r="CI122" s="883"/>
      <c r="CJ122" s="883"/>
      <c r="CK122" s="905"/>
      <c r="CL122" s="891"/>
      <c r="CM122" s="891"/>
      <c r="CN122" s="891"/>
      <c r="CO122" s="892"/>
      <c r="CP122" s="871" t="s">
        <v>391</v>
      </c>
      <c r="CQ122" s="872"/>
      <c r="CR122" s="872"/>
      <c r="CS122" s="872"/>
      <c r="CT122" s="872"/>
      <c r="CU122" s="872"/>
      <c r="CV122" s="872"/>
      <c r="CW122" s="872"/>
      <c r="CX122" s="872"/>
      <c r="CY122" s="872"/>
      <c r="CZ122" s="872"/>
      <c r="DA122" s="872"/>
      <c r="DB122" s="872"/>
      <c r="DC122" s="872"/>
      <c r="DD122" s="872"/>
      <c r="DE122" s="872"/>
      <c r="DF122" s="873"/>
      <c r="DG122" s="852" t="s">
        <v>122</v>
      </c>
      <c r="DH122" s="853"/>
      <c r="DI122" s="853"/>
      <c r="DJ122" s="853"/>
      <c r="DK122" s="853"/>
      <c r="DL122" s="853" t="s">
        <v>122</v>
      </c>
      <c r="DM122" s="853"/>
      <c r="DN122" s="853"/>
      <c r="DO122" s="853"/>
      <c r="DP122" s="853"/>
      <c r="DQ122" s="853" t="s">
        <v>122</v>
      </c>
      <c r="DR122" s="853"/>
      <c r="DS122" s="853"/>
      <c r="DT122" s="853"/>
      <c r="DU122" s="853"/>
      <c r="DV122" s="830" t="s">
        <v>122</v>
      </c>
      <c r="DW122" s="830"/>
      <c r="DX122" s="830"/>
      <c r="DY122" s="830"/>
      <c r="DZ122" s="831"/>
    </row>
    <row r="123" spans="1:130" s="230" customFormat="1" ht="26.25" customHeight="1" x14ac:dyDescent="0.2">
      <c r="A123" s="856"/>
      <c r="B123" s="857"/>
      <c r="C123" s="851" t="s">
        <v>433</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v>7603</v>
      </c>
      <c r="AB123" s="816"/>
      <c r="AC123" s="816"/>
      <c r="AD123" s="816"/>
      <c r="AE123" s="817"/>
      <c r="AF123" s="818">
        <v>5783</v>
      </c>
      <c r="AG123" s="816"/>
      <c r="AH123" s="816"/>
      <c r="AI123" s="816"/>
      <c r="AJ123" s="817"/>
      <c r="AK123" s="818">
        <v>4603</v>
      </c>
      <c r="AL123" s="816"/>
      <c r="AM123" s="816"/>
      <c r="AN123" s="816"/>
      <c r="AO123" s="817"/>
      <c r="AP123" s="860">
        <v>0.1</v>
      </c>
      <c r="AQ123" s="861"/>
      <c r="AR123" s="861"/>
      <c r="AS123" s="861"/>
      <c r="AT123" s="862"/>
      <c r="AU123" s="922"/>
      <c r="AV123" s="923"/>
      <c r="AW123" s="923"/>
      <c r="AX123" s="923"/>
      <c r="AY123" s="923"/>
      <c r="AZ123" s="251" t="s">
        <v>177</v>
      </c>
      <c r="BA123" s="251"/>
      <c r="BB123" s="251"/>
      <c r="BC123" s="251"/>
      <c r="BD123" s="251"/>
      <c r="BE123" s="251"/>
      <c r="BF123" s="251"/>
      <c r="BG123" s="251"/>
      <c r="BH123" s="251"/>
      <c r="BI123" s="251"/>
      <c r="BJ123" s="251"/>
      <c r="BK123" s="251"/>
      <c r="BL123" s="251"/>
      <c r="BM123" s="251"/>
      <c r="BN123" s="251"/>
      <c r="BO123" s="913" t="s">
        <v>447</v>
      </c>
      <c r="BP123" s="914"/>
      <c r="BQ123" s="868">
        <v>17969232</v>
      </c>
      <c r="BR123" s="869"/>
      <c r="BS123" s="869"/>
      <c r="BT123" s="869"/>
      <c r="BU123" s="869"/>
      <c r="BV123" s="869">
        <v>17587910</v>
      </c>
      <c r="BW123" s="869"/>
      <c r="BX123" s="869"/>
      <c r="BY123" s="869"/>
      <c r="BZ123" s="869"/>
      <c r="CA123" s="869">
        <v>16630410</v>
      </c>
      <c r="CB123" s="869"/>
      <c r="CC123" s="869"/>
      <c r="CD123" s="869"/>
      <c r="CE123" s="869"/>
      <c r="CF123" s="784"/>
      <c r="CG123" s="785"/>
      <c r="CH123" s="785"/>
      <c r="CI123" s="785"/>
      <c r="CJ123" s="870"/>
      <c r="CK123" s="905"/>
      <c r="CL123" s="891"/>
      <c r="CM123" s="891"/>
      <c r="CN123" s="891"/>
      <c r="CO123" s="892"/>
      <c r="CP123" s="871" t="s">
        <v>389</v>
      </c>
      <c r="CQ123" s="872"/>
      <c r="CR123" s="872"/>
      <c r="CS123" s="872"/>
      <c r="CT123" s="872"/>
      <c r="CU123" s="872"/>
      <c r="CV123" s="872"/>
      <c r="CW123" s="872"/>
      <c r="CX123" s="872"/>
      <c r="CY123" s="872"/>
      <c r="CZ123" s="872"/>
      <c r="DA123" s="872"/>
      <c r="DB123" s="872"/>
      <c r="DC123" s="872"/>
      <c r="DD123" s="872"/>
      <c r="DE123" s="872"/>
      <c r="DF123" s="873"/>
      <c r="DG123" s="815" t="s">
        <v>122</v>
      </c>
      <c r="DH123" s="816"/>
      <c r="DI123" s="816"/>
      <c r="DJ123" s="816"/>
      <c r="DK123" s="817"/>
      <c r="DL123" s="818" t="s">
        <v>122</v>
      </c>
      <c r="DM123" s="816"/>
      <c r="DN123" s="816"/>
      <c r="DO123" s="816"/>
      <c r="DP123" s="817"/>
      <c r="DQ123" s="818" t="s">
        <v>122</v>
      </c>
      <c r="DR123" s="816"/>
      <c r="DS123" s="816"/>
      <c r="DT123" s="816"/>
      <c r="DU123" s="817"/>
      <c r="DV123" s="860" t="s">
        <v>122</v>
      </c>
      <c r="DW123" s="861"/>
      <c r="DX123" s="861"/>
      <c r="DY123" s="861"/>
      <c r="DZ123" s="862"/>
    </row>
    <row r="124" spans="1:130" s="230" customFormat="1" ht="26.25" customHeight="1" thickBot="1" x14ac:dyDescent="0.25">
      <c r="A124" s="856"/>
      <c r="B124" s="857"/>
      <c r="C124" s="851" t="s">
        <v>436</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448</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18.3</v>
      </c>
      <c r="BR124" s="867"/>
      <c r="BS124" s="867"/>
      <c r="BT124" s="867"/>
      <c r="BU124" s="867"/>
      <c r="BV124" s="867">
        <v>29.3</v>
      </c>
      <c r="BW124" s="867"/>
      <c r="BX124" s="867"/>
      <c r="BY124" s="867"/>
      <c r="BZ124" s="867"/>
      <c r="CA124" s="867">
        <v>32.6</v>
      </c>
      <c r="CB124" s="867"/>
      <c r="CC124" s="867"/>
      <c r="CD124" s="867"/>
      <c r="CE124" s="867"/>
      <c r="CF124" s="762"/>
      <c r="CG124" s="763"/>
      <c r="CH124" s="763"/>
      <c r="CI124" s="763"/>
      <c r="CJ124" s="898"/>
      <c r="CK124" s="906"/>
      <c r="CL124" s="906"/>
      <c r="CM124" s="906"/>
      <c r="CN124" s="906"/>
      <c r="CO124" s="907"/>
      <c r="CP124" s="871" t="s">
        <v>449</v>
      </c>
      <c r="CQ124" s="872"/>
      <c r="CR124" s="872"/>
      <c r="CS124" s="872"/>
      <c r="CT124" s="872"/>
      <c r="CU124" s="872"/>
      <c r="CV124" s="872"/>
      <c r="CW124" s="872"/>
      <c r="CX124" s="872"/>
      <c r="CY124" s="872"/>
      <c r="CZ124" s="872"/>
      <c r="DA124" s="872"/>
      <c r="DB124" s="872"/>
      <c r="DC124" s="872"/>
      <c r="DD124" s="872"/>
      <c r="DE124" s="872"/>
      <c r="DF124" s="873"/>
      <c r="DG124" s="799" t="s">
        <v>122</v>
      </c>
      <c r="DH124" s="800"/>
      <c r="DI124" s="800"/>
      <c r="DJ124" s="800"/>
      <c r="DK124" s="801"/>
      <c r="DL124" s="802" t="s">
        <v>122</v>
      </c>
      <c r="DM124" s="800"/>
      <c r="DN124" s="800"/>
      <c r="DO124" s="800"/>
      <c r="DP124" s="801"/>
      <c r="DQ124" s="802" t="s">
        <v>122</v>
      </c>
      <c r="DR124" s="800"/>
      <c r="DS124" s="800"/>
      <c r="DT124" s="800"/>
      <c r="DU124" s="801"/>
      <c r="DV124" s="884" t="s">
        <v>122</v>
      </c>
      <c r="DW124" s="885"/>
      <c r="DX124" s="885"/>
      <c r="DY124" s="885"/>
      <c r="DZ124" s="886"/>
    </row>
    <row r="125" spans="1:130" s="230" customFormat="1" ht="26.25" customHeight="1" x14ac:dyDescent="0.2">
      <c r="A125" s="856"/>
      <c r="B125" s="857"/>
      <c r="C125" s="851" t="s">
        <v>438</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450</v>
      </c>
      <c r="CL125" s="888"/>
      <c r="CM125" s="888"/>
      <c r="CN125" s="888"/>
      <c r="CO125" s="889"/>
      <c r="CP125" s="896" t="s">
        <v>451</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30" customFormat="1" ht="26.25" customHeight="1" thickBot="1" x14ac:dyDescent="0.25">
      <c r="A126" s="856"/>
      <c r="B126" s="857"/>
      <c r="C126" s="851" t="s">
        <v>440</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122</v>
      </c>
      <c r="AB126" s="816"/>
      <c r="AC126" s="816"/>
      <c r="AD126" s="816"/>
      <c r="AE126" s="817"/>
      <c r="AF126" s="818" t="s">
        <v>122</v>
      </c>
      <c r="AG126" s="816"/>
      <c r="AH126" s="816"/>
      <c r="AI126" s="816"/>
      <c r="AJ126" s="817"/>
      <c r="AK126" s="818" t="s">
        <v>122</v>
      </c>
      <c r="AL126" s="816"/>
      <c r="AM126" s="816"/>
      <c r="AN126" s="816"/>
      <c r="AO126" s="817"/>
      <c r="AP126" s="860" t="s">
        <v>122</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452</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30" customFormat="1" ht="26.25" customHeight="1" x14ac:dyDescent="0.2">
      <c r="A127" s="858"/>
      <c r="B127" s="859"/>
      <c r="C127" s="874" t="s">
        <v>453</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122</v>
      </c>
      <c r="AB127" s="816"/>
      <c r="AC127" s="816"/>
      <c r="AD127" s="816"/>
      <c r="AE127" s="817"/>
      <c r="AF127" s="818" t="s">
        <v>122</v>
      </c>
      <c r="AG127" s="816"/>
      <c r="AH127" s="816"/>
      <c r="AI127" s="816"/>
      <c r="AJ127" s="817"/>
      <c r="AK127" s="818" t="s">
        <v>122</v>
      </c>
      <c r="AL127" s="816"/>
      <c r="AM127" s="816"/>
      <c r="AN127" s="816"/>
      <c r="AO127" s="817"/>
      <c r="AP127" s="860" t="s">
        <v>122</v>
      </c>
      <c r="AQ127" s="861"/>
      <c r="AR127" s="861"/>
      <c r="AS127" s="861"/>
      <c r="AT127" s="862"/>
      <c r="AU127" s="232"/>
      <c r="AV127" s="232"/>
      <c r="AW127" s="232"/>
      <c r="AX127" s="877" t="s">
        <v>454</v>
      </c>
      <c r="AY127" s="848"/>
      <c r="AZ127" s="848"/>
      <c r="BA127" s="848"/>
      <c r="BB127" s="848"/>
      <c r="BC127" s="848"/>
      <c r="BD127" s="848"/>
      <c r="BE127" s="849"/>
      <c r="BF127" s="847" t="s">
        <v>455</v>
      </c>
      <c r="BG127" s="848"/>
      <c r="BH127" s="848"/>
      <c r="BI127" s="848"/>
      <c r="BJ127" s="848"/>
      <c r="BK127" s="848"/>
      <c r="BL127" s="849"/>
      <c r="BM127" s="847" t="s">
        <v>456</v>
      </c>
      <c r="BN127" s="848"/>
      <c r="BO127" s="848"/>
      <c r="BP127" s="848"/>
      <c r="BQ127" s="848"/>
      <c r="BR127" s="848"/>
      <c r="BS127" s="849"/>
      <c r="BT127" s="847" t="s">
        <v>457</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458</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30" customFormat="1" ht="26.25" customHeight="1" thickBot="1" x14ac:dyDescent="0.25">
      <c r="A128" s="832" t="s">
        <v>459</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460</v>
      </c>
      <c r="X128" s="834"/>
      <c r="Y128" s="834"/>
      <c r="Z128" s="835"/>
      <c r="AA128" s="836">
        <v>2603</v>
      </c>
      <c r="AB128" s="837"/>
      <c r="AC128" s="837"/>
      <c r="AD128" s="837"/>
      <c r="AE128" s="838"/>
      <c r="AF128" s="839">
        <v>1164</v>
      </c>
      <c r="AG128" s="837"/>
      <c r="AH128" s="837"/>
      <c r="AI128" s="837"/>
      <c r="AJ128" s="838"/>
      <c r="AK128" s="839">
        <v>970</v>
      </c>
      <c r="AL128" s="837"/>
      <c r="AM128" s="837"/>
      <c r="AN128" s="837"/>
      <c r="AO128" s="838"/>
      <c r="AP128" s="840"/>
      <c r="AQ128" s="841"/>
      <c r="AR128" s="841"/>
      <c r="AS128" s="841"/>
      <c r="AT128" s="842"/>
      <c r="AU128" s="232"/>
      <c r="AV128" s="232"/>
      <c r="AW128" s="232"/>
      <c r="AX128" s="843" t="s">
        <v>461</v>
      </c>
      <c r="AY128" s="844"/>
      <c r="AZ128" s="844"/>
      <c r="BA128" s="844"/>
      <c r="BB128" s="844"/>
      <c r="BC128" s="844"/>
      <c r="BD128" s="844"/>
      <c r="BE128" s="845"/>
      <c r="BF128" s="822" t="s">
        <v>122</v>
      </c>
      <c r="BG128" s="823"/>
      <c r="BH128" s="823"/>
      <c r="BI128" s="823"/>
      <c r="BJ128" s="823"/>
      <c r="BK128" s="823"/>
      <c r="BL128" s="846"/>
      <c r="BM128" s="822">
        <v>14.36</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462</v>
      </c>
      <c r="CQ128" s="766"/>
      <c r="CR128" s="766"/>
      <c r="CS128" s="766"/>
      <c r="CT128" s="766"/>
      <c r="CU128" s="766"/>
      <c r="CV128" s="766"/>
      <c r="CW128" s="766"/>
      <c r="CX128" s="766"/>
      <c r="CY128" s="766"/>
      <c r="CZ128" s="766"/>
      <c r="DA128" s="766"/>
      <c r="DB128" s="766"/>
      <c r="DC128" s="766"/>
      <c r="DD128" s="766"/>
      <c r="DE128" s="766"/>
      <c r="DF128" s="767"/>
      <c r="DG128" s="826" t="s">
        <v>122</v>
      </c>
      <c r="DH128" s="827"/>
      <c r="DI128" s="827"/>
      <c r="DJ128" s="827"/>
      <c r="DK128" s="827"/>
      <c r="DL128" s="827" t="s">
        <v>122</v>
      </c>
      <c r="DM128" s="827"/>
      <c r="DN128" s="827"/>
      <c r="DO128" s="827"/>
      <c r="DP128" s="827"/>
      <c r="DQ128" s="827" t="s">
        <v>122</v>
      </c>
      <c r="DR128" s="827"/>
      <c r="DS128" s="827"/>
      <c r="DT128" s="827"/>
      <c r="DU128" s="827"/>
      <c r="DV128" s="828" t="s">
        <v>122</v>
      </c>
      <c r="DW128" s="828"/>
      <c r="DX128" s="828"/>
      <c r="DY128" s="828"/>
      <c r="DZ128" s="829"/>
    </row>
    <row r="129" spans="1:131" s="230" customFormat="1" ht="26.25" customHeight="1" x14ac:dyDescent="0.2">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463</v>
      </c>
      <c r="X129" s="813"/>
      <c r="Y129" s="813"/>
      <c r="Z129" s="814"/>
      <c r="AA129" s="815">
        <v>6245294</v>
      </c>
      <c r="AB129" s="816"/>
      <c r="AC129" s="816"/>
      <c r="AD129" s="816"/>
      <c r="AE129" s="817"/>
      <c r="AF129" s="818">
        <v>6048510</v>
      </c>
      <c r="AG129" s="816"/>
      <c r="AH129" s="816"/>
      <c r="AI129" s="816"/>
      <c r="AJ129" s="817"/>
      <c r="AK129" s="818">
        <v>6178648</v>
      </c>
      <c r="AL129" s="816"/>
      <c r="AM129" s="816"/>
      <c r="AN129" s="816"/>
      <c r="AO129" s="817"/>
      <c r="AP129" s="819"/>
      <c r="AQ129" s="820"/>
      <c r="AR129" s="820"/>
      <c r="AS129" s="820"/>
      <c r="AT129" s="821"/>
      <c r="AU129" s="233"/>
      <c r="AV129" s="233"/>
      <c r="AW129" s="233"/>
      <c r="AX129" s="787" t="s">
        <v>464</v>
      </c>
      <c r="AY129" s="788"/>
      <c r="AZ129" s="788"/>
      <c r="BA129" s="788"/>
      <c r="BB129" s="788"/>
      <c r="BC129" s="788"/>
      <c r="BD129" s="788"/>
      <c r="BE129" s="789"/>
      <c r="BF129" s="806" t="s">
        <v>122</v>
      </c>
      <c r="BG129" s="807"/>
      <c r="BH129" s="807"/>
      <c r="BI129" s="807"/>
      <c r="BJ129" s="807"/>
      <c r="BK129" s="807"/>
      <c r="BL129" s="808"/>
      <c r="BM129" s="806">
        <v>19.36</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810" t="s">
        <v>465</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466</v>
      </c>
      <c r="X130" s="813"/>
      <c r="Y130" s="813"/>
      <c r="Z130" s="814"/>
      <c r="AA130" s="815">
        <v>1121012</v>
      </c>
      <c r="AB130" s="816"/>
      <c r="AC130" s="816"/>
      <c r="AD130" s="816"/>
      <c r="AE130" s="817"/>
      <c r="AF130" s="818">
        <v>1122331</v>
      </c>
      <c r="AG130" s="816"/>
      <c r="AH130" s="816"/>
      <c r="AI130" s="816"/>
      <c r="AJ130" s="817"/>
      <c r="AK130" s="818">
        <v>1111900</v>
      </c>
      <c r="AL130" s="816"/>
      <c r="AM130" s="816"/>
      <c r="AN130" s="816"/>
      <c r="AO130" s="817"/>
      <c r="AP130" s="819"/>
      <c r="AQ130" s="820"/>
      <c r="AR130" s="820"/>
      <c r="AS130" s="820"/>
      <c r="AT130" s="821"/>
      <c r="AU130" s="233"/>
      <c r="AV130" s="233"/>
      <c r="AW130" s="233"/>
      <c r="AX130" s="787" t="s">
        <v>467</v>
      </c>
      <c r="AY130" s="788"/>
      <c r="AZ130" s="788"/>
      <c r="BA130" s="788"/>
      <c r="BB130" s="788"/>
      <c r="BC130" s="788"/>
      <c r="BD130" s="788"/>
      <c r="BE130" s="789"/>
      <c r="BF130" s="790">
        <v>5.4</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468</v>
      </c>
      <c r="X131" s="797"/>
      <c r="Y131" s="797"/>
      <c r="Z131" s="798"/>
      <c r="AA131" s="799">
        <v>5124282</v>
      </c>
      <c r="AB131" s="800"/>
      <c r="AC131" s="800"/>
      <c r="AD131" s="800"/>
      <c r="AE131" s="801"/>
      <c r="AF131" s="802">
        <v>4926179</v>
      </c>
      <c r="AG131" s="800"/>
      <c r="AH131" s="800"/>
      <c r="AI131" s="800"/>
      <c r="AJ131" s="801"/>
      <c r="AK131" s="802">
        <v>5066748</v>
      </c>
      <c r="AL131" s="800"/>
      <c r="AM131" s="800"/>
      <c r="AN131" s="800"/>
      <c r="AO131" s="801"/>
      <c r="AP131" s="803"/>
      <c r="AQ131" s="804"/>
      <c r="AR131" s="804"/>
      <c r="AS131" s="804"/>
      <c r="AT131" s="805"/>
      <c r="AU131" s="233"/>
      <c r="AV131" s="233"/>
      <c r="AW131" s="233"/>
      <c r="AX131" s="765" t="s">
        <v>469</v>
      </c>
      <c r="AY131" s="766"/>
      <c r="AZ131" s="766"/>
      <c r="BA131" s="766"/>
      <c r="BB131" s="766"/>
      <c r="BC131" s="766"/>
      <c r="BD131" s="766"/>
      <c r="BE131" s="767"/>
      <c r="BF131" s="768">
        <v>32.6</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74" t="s">
        <v>470</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471</v>
      </c>
      <c r="W132" s="778"/>
      <c r="X132" s="778"/>
      <c r="Y132" s="778"/>
      <c r="Z132" s="779"/>
      <c r="AA132" s="780">
        <v>4.8345699939999998</v>
      </c>
      <c r="AB132" s="781"/>
      <c r="AC132" s="781"/>
      <c r="AD132" s="781"/>
      <c r="AE132" s="782"/>
      <c r="AF132" s="783">
        <v>5.3924755879999999</v>
      </c>
      <c r="AG132" s="781"/>
      <c r="AH132" s="781"/>
      <c r="AI132" s="781"/>
      <c r="AJ132" s="782"/>
      <c r="AK132" s="783">
        <v>6.1163097119999996</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472</v>
      </c>
      <c r="W133" s="757"/>
      <c r="X133" s="757"/>
      <c r="Y133" s="757"/>
      <c r="Z133" s="758"/>
      <c r="AA133" s="759">
        <v>3.8</v>
      </c>
      <c r="AB133" s="760"/>
      <c r="AC133" s="760"/>
      <c r="AD133" s="760"/>
      <c r="AE133" s="761"/>
      <c r="AF133" s="759">
        <v>4.5</v>
      </c>
      <c r="AG133" s="760"/>
      <c r="AH133" s="760"/>
      <c r="AI133" s="760"/>
      <c r="AJ133" s="761"/>
      <c r="AK133" s="759">
        <v>5.4</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hulz+YR2ltc3yOJJkaSB92sJJIe0RS+vjFAbNYdNnJ4ywO/KOcuGMkC3DAm6jWdR/a2H0sQvV9RDu3hfw9OK4Q==" saltValue="3AuYpGdcBezgpKAJPpP9E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60" customWidth="1"/>
    <col min="121" max="121" width="0" style="259" hidden="1" customWidth="1"/>
    <col min="122" max="16384" width="9" style="259" hidden="1"/>
  </cols>
  <sheetData>
    <row r="1" spans="1:120" ht="13"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9"/>
    </row>
    <row r="17" spans="119:120" ht="13" x14ac:dyDescent="0.2">
      <c r="DP17" s="259"/>
    </row>
    <row r="18" spans="119:120" ht="13" x14ac:dyDescent="0.2"/>
    <row r="19" spans="119:120" ht="13" x14ac:dyDescent="0.2"/>
    <row r="20" spans="119:120" ht="13" x14ac:dyDescent="0.2">
      <c r="DO20" s="259"/>
      <c r="DP20" s="259"/>
    </row>
    <row r="21" spans="119:120" ht="13" x14ac:dyDescent="0.2">
      <c r="DP21" s="259"/>
    </row>
    <row r="22" spans="119:120" ht="13" x14ac:dyDescent="0.2"/>
    <row r="23" spans="119:120" ht="13" x14ac:dyDescent="0.2">
      <c r="DO23" s="259"/>
      <c r="DP23" s="259"/>
    </row>
    <row r="24" spans="119:120" ht="13" x14ac:dyDescent="0.2">
      <c r="DP24" s="259"/>
    </row>
    <row r="25" spans="119:120" ht="13" x14ac:dyDescent="0.2">
      <c r="DP25" s="259"/>
    </row>
    <row r="26" spans="119:120" ht="13" x14ac:dyDescent="0.2">
      <c r="DO26" s="259"/>
      <c r="DP26" s="259"/>
    </row>
    <row r="27" spans="119:120" ht="13" x14ac:dyDescent="0.2"/>
    <row r="28" spans="119:120" ht="13" x14ac:dyDescent="0.2">
      <c r="DO28" s="259"/>
      <c r="DP28" s="259"/>
    </row>
    <row r="29" spans="119:120" ht="13" x14ac:dyDescent="0.2">
      <c r="DP29" s="259"/>
    </row>
    <row r="30" spans="119:120" ht="13" x14ac:dyDescent="0.2"/>
    <row r="31" spans="119:120" ht="13" x14ac:dyDescent="0.2">
      <c r="DO31" s="259"/>
      <c r="DP31" s="259"/>
    </row>
    <row r="32" spans="119:120" ht="13" x14ac:dyDescent="0.2"/>
    <row r="33" spans="98:120" ht="13" x14ac:dyDescent="0.2">
      <c r="DO33" s="259"/>
      <c r="DP33" s="259"/>
    </row>
    <row r="34" spans="98:120" ht="13" x14ac:dyDescent="0.2">
      <c r="DM34" s="259"/>
    </row>
    <row r="35" spans="98:120" ht="13" x14ac:dyDescent="0.2">
      <c r="CT35" s="259"/>
      <c r="CU35" s="259"/>
      <c r="CV35" s="259"/>
      <c r="CY35" s="259"/>
      <c r="CZ35" s="259"/>
      <c r="DA35" s="259"/>
      <c r="DD35" s="259"/>
      <c r="DE35" s="259"/>
      <c r="DF35" s="259"/>
      <c r="DI35" s="259"/>
      <c r="DJ35" s="259"/>
      <c r="DK35" s="259"/>
      <c r="DM35" s="259"/>
      <c r="DN35" s="259"/>
      <c r="DO35" s="259"/>
      <c r="DP35" s="259"/>
    </row>
    <row r="36" spans="98:120" ht="13" x14ac:dyDescent="0.2"/>
    <row r="37" spans="98:120" ht="13" x14ac:dyDescent="0.2">
      <c r="CW37" s="259"/>
      <c r="DB37" s="259"/>
      <c r="DG37" s="259"/>
      <c r="DL37" s="259"/>
      <c r="DP37" s="259"/>
    </row>
    <row r="38" spans="98:120" ht="13"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9"/>
      <c r="DO49" s="259"/>
      <c r="DP49" s="259"/>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9"/>
      <c r="CS63" s="259"/>
      <c r="CX63" s="259"/>
      <c r="DC63" s="259"/>
      <c r="DH63" s="259"/>
    </row>
    <row r="64" spans="22:120" ht="13" x14ac:dyDescent="0.2">
      <c r="V64" s="259"/>
    </row>
    <row r="65" spans="15:120" ht="13"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 x14ac:dyDescent="0.2">
      <c r="Q66" s="259"/>
      <c r="S66" s="259"/>
      <c r="U66" s="259"/>
      <c r="DM66" s="259"/>
    </row>
    <row r="67" spans="15:120" ht="13"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 x14ac:dyDescent="0.2"/>
    <row r="69" spans="15:120" ht="13" x14ac:dyDescent="0.2"/>
    <row r="70" spans="15:120" ht="13" x14ac:dyDescent="0.2"/>
    <row r="71" spans="15:120" ht="13" x14ac:dyDescent="0.2"/>
    <row r="72" spans="15:120" ht="13" x14ac:dyDescent="0.2">
      <c r="DP72" s="259"/>
    </row>
    <row r="73" spans="15:120" ht="13" x14ac:dyDescent="0.2">
      <c r="DP73" s="259"/>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9"/>
      <c r="CX96" s="259"/>
      <c r="DC96" s="259"/>
      <c r="DH96" s="259"/>
    </row>
    <row r="97" spans="24:120" ht="13" x14ac:dyDescent="0.2">
      <c r="CS97" s="259"/>
      <c r="CX97" s="259"/>
      <c r="DC97" s="259"/>
      <c r="DH97" s="259"/>
      <c r="DP97" s="260" t="s">
        <v>473</v>
      </c>
    </row>
    <row r="98" spans="24:120" ht="13" hidden="1" x14ac:dyDescent="0.2">
      <c r="CS98" s="259"/>
      <c r="CX98" s="259"/>
      <c r="DC98" s="259"/>
      <c r="DH98" s="259"/>
    </row>
    <row r="99" spans="24:120" ht="13"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 hidden="1" x14ac:dyDescent="0.2">
      <c r="CT103" s="259"/>
      <c r="CV103" s="259"/>
      <c r="CW103" s="259"/>
      <c r="CY103" s="259"/>
      <c r="DA103" s="259"/>
      <c r="DB103" s="259"/>
      <c r="DD103" s="259"/>
      <c r="DF103" s="259"/>
      <c r="DG103" s="259"/>
      <c r="DI103" s="259"/>
      <c r="DK103" s="259"/>
      <c r="DL103" s="259"/>
      <c r="DM103" s="259"/>
      <c r="DN103" s="259"/>
      <c r="DO103" s="259"/>
      <c r="DP103" s="259"/>
    </row>
    <row r="104" spans="24:120" ht="13"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K2PixoVvwAMMjsCyNc2qeCIB+KoYnaxiCX7f/5bJL9hDst10jydmlIPZDxiipu4qpXES6rc0zvWbl29AnzS43w==" saltValue="jZuC0LPTyWyQh8ttHkpAbw=="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60" customWidth="1"/>
    <col min="117" max="16384" width="9" style="259" hidden="1"/>
  </cols>
  <sheetData>
    <row r="1" spans="2:116" ht="13"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 x14ac:dyDescent="0.2"/>
    <row r="3" spans="2:116" ht="13" x14ac:dyDescent="0.2"/>
    <row r="4" spans="2:116" ht="13"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 x14ac:dyDescent="0.2"/>
    <row r="20" spans="9:116" ht="13" x14ac:dyDescent="0.2"/>
    <row r="21" spans="9:116" ht="13" x14ac:dyDescent="0.2">
      <c r="DL21" s="259"/>
    </row>
    <row r="22" spans="9:116" ht="13" x14ac:dyDescent="0.2">
      <c r="DI22" s="259"/>
      <c r="DJ22" s="259"/>
      <c r="DK22" s="259"/>
      <c r="DL22" s="259"/>
    </row>
    <row r="23" spans="9:116" ht="13" x14ac:dyDescent="0.2">
      <c r="CY23" s="259"/>
      <c r="CZ23" s="259"/>
      <c r="DA23" s="259"/>
      <c r="DB23" s="259"/>
      <c r="DC23" s="259"/>
      <c r="DD23" s="259"/>
      <c r="DE23" s="259"/>
      <c r="DF23" s="259"/>
      <c r="DG23" s="259"/>
      <c r="DH23" s="259"/>
      <c r="DI23" s="259"/>
      <c r="DJ23" s="259"/>
      <c r="DK23" s="259"/>
      <c r="DL23" s="259"/>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9"/>
      <c r="DA35" s="259"/>
      <c r="DB35" s="259"/>
      <c r="DC35" s="259"/>
      <c r="DD35" s="259"/>
      <c r="DE35" s="259"/>
      <c r="DF35" s="259"/>
      <c r="DG35" s="259"/>
      <c r="DH35" s="259"/>
      <c r="DI35" s="259"/>
      <c r="DJ35" s="259"/>
      <c r="DK35" s="259"/>
      <c r="DL35" s="259"/>
    </row>
    <row r="36" spans="15:116" ht="13" x14ac:dyDescent="0.2"/>
    <row r="37" spans="15:116" ht="13" x14ac:dyDescent="0.2">
      <c r="DL37" s="259"/>
    </row>
    <row r="38" spans="15:116" ht="13" x14ac:dyDescent="0.2">
      <c r="DI38" s="259"/>
      <c r="DJ38" s="259"/>
      <c r="DK38" s="259"/>
      <c r="DL38" s="259"/>
    </row>
    <row r="39" spans="15:116" ht="13" x14ac:dyDescent="0.2"/>
    <row r="40" spans="15:116" ht="13" x14ac:dyDescent="0.2"/>
    <row r="41" spans="15:116" ht="13" x14ac:dyDescent="0.2"/>
    <row r="42" spans="15:116" ht="13" x14ac:dyDescent="0.2"/>
    <row r="43" spans="15:116" ht="13"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 x14ac:dyDescent="0.2">
      <c r="DL44" s="259"/>
    </row>
    <row r="45" spans="15:116" ht="13" x14ac:dyDescent="0.2"/>
    <row r="46" spans="15:116" ht="13" x14ac:dyDescent="0.2">
      <c r="DA46" s="259"/>
      <c r="DB46" s="259"/>
      <c r="DC46" s="259"/>
      <c r="DD46" s="259"/>
      <c r="DE46" s="259"/>
      <c r="DF46" s="259"/>
      <c r="DG46" s="259"/>
      <c r="DH46" s="259"/>
      <c r="DI46" s="259"/>
      <c r="DJ46" s="259"/>
      <c r="DK46" s="259"/>
      <c r="DL46" s="259"/>
    </row>
    <row r="47" spans="15:116" ht="13" x14ac:dyDescent="0.2"/>
    <row r="48" spans="15:116" ht="13" x14ac:dyDescent="0.2"/>
    <row r="49" spans="104:116" ht="13" x14ac:dyDescent="0.2"/>
    <row r="50" spans="104:116" ht="13" x14ac:dyDescent="0.2">
      <c r="CZ50" s="259"/>
      <c r="DA50" s="259"/>
      <c r="DB50" s="259"/>
      <c r="DC50" s="259"/>
      <c r="DD50" s="259"/>
      <c r="DE50" s="259"/>
      <c r="DF50" s="259"/>
      <c r="DG50" s="259"/>
      <c r="DH50" s="259"/>
      <c r="DI50" s="259"/>
      <c r="DJ50" s="259"/>
      <c r="DK50" s="259"/>
      <c r="DL50" s="259"/>
    </row>
    <row r="51" spans="104:116" ht="13" x14ac:dyDescent="0.2"/>
    <row r="52" spans="104:116" ht="13" x14ac:dyDescent="0.2"/>
    <row r="53" spans="104:116" ht="13" x14ac:dyDescent="0.2">
      <c r="DL53" s="259"/>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9"/>
      <c r="DD67" s="259"/>
      <c r="DE67" s="259"/>
      <c r="DF67" s="259"/>
      <c r="DG67" s="259"/>
      <c r="DH67" s="259"/>
      <c r="DI67" s="259"/>
      <c r="DJ67" s="259"/>
      <c r="DK67" s="259"/>
      <c r="DL67" s="259"/>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p8QYTZFlVM0kl8LHd4DjpgOkhLuHiFFQxL0f83af/n9MT2FGNvuTjh9MxqO6jOrMwyCUYQHHGA3NnUvi+UZ4uQ==" saltValue="zqUn3fqm3m6Pgp6XyS/+3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53125" style="261" customWidth="1"/>
    <col min="37" max="44" width="17" style="261" customWidth="1"/>
    <col min="45" max="45" width="6.08984375" style="268" customWidth="1"/>
    <col min="46" max="46" width="3" style="266" customWidth="1"/>
    <col min="47" max="47" width="19.08984375" style="261" hidden="1" customWidth="1"/>
    <col min="48" max="52" width="12.6328125" style="261" hidden="1" customWidth="1"/>
    <col min="53" max="16384" width="8.6328125" style="261" hidden="1"/>
  </cols>
  <sheetData>
    <row r="1" spans="1:46" ht="13" x14ac:dyDescent="0.2">
      <c r="AS1" s="262"/>
      <c r="AT1" s="262"/>
    </row>
    <row r="2" spans="1:46" ht="13" x14ac:dyDescent="0.2">
      <c r="AS2" s="262"/>
      <c r="AT2" s="262"/>
    </row>
    <row r="3" spans="1:46" ht="13" x14ac:dyDescent="0.2">
      <c r="AS3" s="262"/>
      <c r="AT3" s="262"/>
    </row>
    <row r="4" spans="1:46" ht="13" x14ac:dyDescent="0.2">
      <c r="AS4" s="262"/>
      <c r="AT4" s="262"/>
    </row>
    <row r="5" spans="1:46" ht="16.5" x14ac:dyDescent="0.2">
      <c r="A5" s="263" t="s">
        <v>474</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475</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476</v>
      </c>
      <c r="AP7" s="272"/>
      <c r="AQ7" s="273" t="s">
        <v>477</v>
      </c>
      <c r="AR7" s="274"/>
    </row>
    <row r="8" spans="1:46" ht="13"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478</v>
      </c>
      <c r="AQ8" s="279" t="s">
        <v>479</v>
      </c>
      <c r="AR8" s="280" t="s">
        <v>480</v>
      </c>
    </row>
    <row r="9" spans="1:46" ht="13"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481</v>
      </c>
      <c r="AL9" s="1167"/>
      <c r="AM9" s="1167"/>
      <c r="AN9" s="1168"/>
      <c r="AO9" s="281">
        <v>1672841</v>
      </c>
      <c r="AP9" s="281">
        <v>78930</v>
      </c>
      <c r="AQ9" s="282">
        <v>78624</v>
      </c>
      <c r="AR9" s="283">
        <v>0.4</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482</v>
      </c>
      <c r="AL10" s="1167"/>
      <c r="AM10" s="1167"/>
      <c r="AN10" s="1168"/>
      <c r="AO10" s="284">
        <v>376773</v>
      </c>
      <c r="AP10" s="284">
        <v>17777</v>
      </c>
      <c r="AQ10" s="285">
        <v>8393</v>
      </c>
      <c r="AR10" s="286">
        <v>111.8</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483</v>
      </c>
      <c r="AL11" s="1167"/>
      <c r="AM11" s="1167"/>
      <c r="AN11" s="1168"/>
      <c r="AO11" s="284" t="s">
        <v>484</v>
      </c>
      <c r="AP11" s="284" t="s">
        <v>484</v>
      </c>
      <c r="AQ11" s="285">
        <v>566</v>
      </c>
      <c r="AR11" s="286" t="s">
        <v>484</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485</v>
      </c>
      <c r="AL12" s="1167"/>
      <c r="AM12" s="1167"/>
      <c r="AN12" s="1168"/>
      <c r="AO12" s="284" t="s">
        <v>484</v>
      </c>
      <c r="AP12" s="284" t="s">
        <v>484</v>
      </c>
      <c r="AQ12" s="285">
        <v>4</v>
      </c>
      <c r="AR12" s="286" t="s">
        <v>484</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486</v>
      </c>
      <c r="AL13" s="1167"/>
      <c r="AM13" s="1167"/>
      <c r="AN13" s="1168"/>
      <c r="AO13" s="284">
        <v>56180</v>
      </c>
      <c r="AP13" s="284">
        <v>2651</v>
      </c>
      <c r="AQ13" s="285">
        <v>2520</v>
      </c>
      <c r="AR13" s="286">
        <v>5.2</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487</v>
      </c>
      <c r="AL14" s="1167"/>
      <c r="AM14" s="1167"/>
      <c r="AN14" s="1168"/>
      <c r="AO14" s="284">
        <v>7750</v>
      </c>
      <c r="AP14" s="284">
        <v>366</v>
      </c>
      <c r="AQ14" s="285">
        <v>1291</v>
      </c>
      <c r="AR14" s="286">
        <v>-71.599999999999994</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488</v>
      </c>
      <c r="AL15" s="1170"/>
      <c r="AM15" s="1170"/>
      <c r="AN15" s="1171"/>
      <c r="AO15" s="284">
        <v>-94432</v>
      </c>
      <c r="AP15" s="284">
        <v>-4456</v>
      </c>
      <c r="AQ15" s="285">
        <v>-4844</v>
      </c>
      <c r="AR15" s="286">
        <v>-8</v>
      </c>
    </row>
    <row r="16" spans="1:46" ht="13"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177</v>
      </c>
      <c r="AL16" s="1170"/>
      <c r="AM16" s="1170"/>
      <c r="AN16" s="1171"/>
      <c r="AO16" s="284">
        <v>2019112</v>
      </c>
      <c r="AP16" s="284">
        <v>95268</v>
      </c>
      <c r="AQ16" s="285">
        <v>86555</v>
      </c>
      <c r="AR16" s="286">
        <v>10.1</v>
      </c>
    </row>
    <row r="17" spans="1:46" ht="13"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489</v>
      </c>
      <c r="AL19" s="262"/>
      <c r="AM19" s="262"/>
      <c r="AN19" s="262"/>
      <c r="AO19" s="262"/>
      <c r="AP19" s="262"/>
      <c r="AQ19" s="262"/>
      <c r="AR19" s="262"/>
    </row>
    <row r="20" spans="1:46" ht="13"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490</v>
      </c>
      <c r="AP20" s="293" t="s">
        <v>491</v>
      </c>
      <c r="AQ20" s="294" t="s">
        <v>492</v>
      </c>
      <c r="AR20" s="295"/>
    </row>
    <row r="21" spans="1:46" s="301" customFormat="1" ht="13"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493</v>
      </c>
      <c r="AL21" s="1173"/>
      <c r="AM21" s="1173"/>
      <c r="AN21" s="1174"/>
      <c r="AO21" s="297">
        <v>8.07</v>
      </c>
      <c r="AP21" s="298">
        <v>7.95</v>
      </c>
      <c r="AQ21" s="299">
        <v>0.12</v>
      </c>
      <c r="AR21" s="267"/>
      <c r="AS21" s="300"/>
      <c r="AT21" s="296"/>
    </row>
    <row r="22" spans="1:46" s="301" customFormat="1" ht="13"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494</v>
      </c>
      <c r="AL22" s="1173"/>
      <c r="AM22" s="1173"/>
      <c r="AN22" s="1174"/>
      <c r="AO22" s="302">
        <v>97.3</v>
      </c>
      <c r="AP22" s="303">
        <v>97.2</v>
      </c>
      <c r="AQ22" s="304">
        <v>0.1</v>
      </c>
      <c r="AR22" s="288"/>
      <c r="AS22" s="300"/>
      <c r="AT22" s="296"/>
    </row>
    <row r="23" spans="1:46" s="301" customFormat="1" ht="13"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 x14ac:dyDescent="0.2">
      <c r="A26" s="1165" t="s">
        <v>495</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ht="13" x14ac:dyDescent="0.2">
      <c r="A27" s="309"/>
      <c r="AO27" s="262"/>
      <c r="AP27" s="262"/>
      <c r="AQ27" s="262"/>
      <c r="AR27" s="262"/>
      <c r="AS27" s="262"/>
      <c r="AT27" s="262"/>
    </row>
    <row r="28" spans="1:46" ht="16.5" x14ac:dyDescent="0.2">
      <c r="A28" s="263" t="s">
        <v>496</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497</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476</v>
      </c>
      <c r="AP30" s="272"/>
      <c r="AQ30" s="273" t="s">
        <v>477</v>
      </c>
      <c r="AR30" s="274"/>
    </row>
    <row r="31" spans="1:46" ht="13"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478</v>
      </c>
      <c r="AQ31" s="279" t="s">
        <v>479</v>
      </c>
      <c r="AR31" s="280" t="s">
        <v>480</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498</v>
      </c>
      <c r="AL32" s="1157"/>
      <c r="AM32" s="1157"/>
      <c r="AN32" s="1158"/>
      <c r="AO32" s="312">
        <v>984841</v>
      </c>
      <c r="AP32" s="312">
        <v>46468</v>
      </c>
      <c r="AQ32" s="313">
        <v>34484</v>
      </c>
      <c r="AR32" s="314">
        <v>34.799999999999997</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499</v>
      </c>
      <c r="AL33" s="1157"/>
      <c r="AM33" s="1157"/>
      <c r="AN33" s="1158"/>
      <c r="AO33" s="312" t="s">
        <v>484</v>
      </c>
      <c r="AP33" s="312" t="s">
        <v>484</v>
      </c>
      <c r="AQ33" s="313" t="s">
        <v>484</v>
      </c>
      <c r="AR33" s="314" t="s">
        <v>484</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500</v>
      </c>
      <c r="AL34" s="1157"/>
      <c r="AM34" s="1157"/>
      <c r="AN34" s="1158"/>
      <c r="AO34" s="312" t="s">
        <v>484</v>
      </c>
      <c r="AP34" s="312" t="s">
        <v>484</v>
      </c>
      <c r="AQ34" s="313" t="s">
        <v>484</v>
      </c>
      <c r="AR34" s="314" t="s">
        <v>484</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501</v>
      </c>
      <c r="AL35" s="1157"/>
      <c r="AM35" s="1157"/>
      <c r="AN35" s="1158"/>
      <c r="AO35" s="312">
        <v>379063</v>
      </c>
      <c r="AP35" s="312">
        <v>17885</v>
      </c>
      <c r="AQ35" s="313">
        <v>11558</v>
      </c>
      <c r="AR35" s="314">
        <v>54.7</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502</v>
      </c>
      <c r="AL36" s="1157"/>
      <c r="AM36" s="1157"/>
      <c r="AN36" s="1158"/>
      <c r="AO36" s="312">
        <v>54251</v>
      </c>
      <c r="AP36" s="312">
        <v>2560</v>
      </c>
      <c r="AQ36" s="313">
        <v>3181</v>
      </c>
      <c r="AR36" s="314">
        <v>-19.5</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503</v>
      </c>
      <c r="AL37" s="1157"/>
      <c r="AM37" s="1157"/>
      <c r="AN37" s="1158"/>
      <c r="AO37" s="312">
        <v>4603</v>
      </c>
      <c r="AP37" s="312">
        <v>217</v>
      </c>
      <c r="AQ37" s="313">
        <v>154</v>
      </c>
      <c r="AR37" s="314">
        <v>40.9</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504</v>
      </c>
      <c r="AL38" s="1160"/>
      <c r="AM38" s="1160"/>
      <c r="AN38" s="1161"/>
      <c r="AO38" s="315">
        <v>10</v>
      </c>
      <c r="AP38" s="315">
        <v>0</v>
      </c>
      <c r="AQ38" s="316">
        <v>1</v>
      </c>
      <c r="AR38" s="304">
        <v>-100</v>
      </c>
      <c r="AS38" s="311"/>
    </row>
    <row r="39" spans="1:46" ht="13"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505</v>
      </c>
      <c r="AL39" s="1160"/>
      <c r="AM39" s="1160"/>
      <c r="AN39" s="1161"/>
      <c r="AO39" s="312">
        <v>-970</v>
      </c>
      <c r="AP39" s="312">
        <v>-46</v>
      </c>
      <c r="AQ39" s="313">
        <v>-2572</v>
      </c>
      <c r="AR39" s="314">
        <v>-98.2</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506</v>
      </c>
      <c r="AL40" s="1157"/>
      <c r="AM40" s="1157"/>
      <c r="AN40" s="1158"/>
      <c r="AO40" s="312">
        <v>-1111900</v>
      </c>
      <c r="AP40" s="312">
        <v>-52463</v>
      </c>
      <c r="AQ40" s="313">
        <v>-30360</v>
      </c>
      <c r="AR40" s="314">
        <v>72.8</v>
      </c>
      <c r="AS40" s="311"/>
    </row>
    <row r="41" spans="1:46" ht="13"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287</v>
      </c>
      <c r="AL41" s="1163"/>
      <c r="AM41" s="1163"/>
      <c r="AN41" s="1164"/>
      <c r="AO41" s="312">
        <v>309898</v>
      </c>
      <c r="AP41" s="312">
        <v>14622</v>
      </c>
      <c r="AQ41" s="313">
        <v>16445</v>
      </c>
      <c r="AR41" s="314">
        <v>-11.1</v>
      </c>
      <c r="AS41" s="311"/>
    </row>
    <row r="42" spans="1:46" ht="13"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507</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508</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476</v>
      </c>
      <c r="AN49" s="1151" t="s">
        <v>509</v>
      </c>
      <c r="AO49" s="1152"/>
      <c r="AP49" s="1152"/>
      <c r="AQ49" s="1152"/>
      <c r="AR49" s="1153"/>
    </row>
    <row r="50" spans="1:44" ht="13"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510</v>
      </c>
      <c r="AO50" s="329" t="s">
        <v>511</v>
      </c>
      <c r="AP50" s="330" t="s">
        <v>512</v>
      </c>
      <c r="AQ50" s="331" t="s">
        <v>513</v>
      </c>
      <c r="AR50" s="332" t="s">
        <v>514</v>
      </c>
    </row>
    <row r="51" spans="1:44" ht="13"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515</v>
      </c>
      <c r="AL51" s="325"/>
      <c r="AM51" s="333">
        <v>814009</v>
      </c>
      <c r="AN51" s="334">
        <v>38209</v>
      </c>
      <c r="AO51" s="335">
        <v>-43.9</v>
      </c>
      <c r="AP51" s="336">
        <v>59119</v>
      </c>
      <c r="AQ51" s="337">
        <v>9.6999999999999993</v>
      </c>
      <c r="AR51" s="338">
        <v>-53.6</v>
      </c>
    </row>
    <row r="52" spans="1:44" ht="13"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516</v>
      </c>
      <c r="AM52" s="341">
        <v>487383</v>
      </c>
      <c r="AN52" s="342">
        <v>22878</v>
      </c>
      <c r="AO52" s="343">
        <v>-59.6</v>
      </c>
      <c r="AP52" s="344">
        <v>29900</v>
      </c>
      <c r="AQ52" s="345">
        <v>-14.7</v>
      </c>
      <c r="AR52" s="346">
        <v>-44.9</v>
      </c>
    </row>
    <row r="53" spans="1:44" ht="13"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517</v>
      </c>
      <c r="AL53" s="325"/>
      <c r="AM53" s="333">
        <v>1504035</v>
      </c>
      <c r="AN53" s="334">
        <v>70216</v>
      </c>
      <c r="AO53" s="335">
        <v>83.8</v>
      </c>
      <c r="AP53" s="336">
        <v>53895</v>
      </c>
      <c r="AQ53" s="337">
        <v>-8.8000000000000007</v>
      </c>
      <c r="AR53" s="338">
        <v>92.6</v>
      </c>
    </row>
    <row r="54" spans="1:44" ht="13"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516</v>
      </c>
      <c r="AM54" s="341">
        <v>901591</v>
      </c>
      <c r="AN54" s="342">
        <v>42091</v>
      </c>
      <c r="AO54" s="343">
        <v>84</v>
      </c>
      <c r="AP54" s="344">
        <v>31224</v>
      </c>
      <c r="AQ54" s="345">
        <v>4.4000000000000004</v>
      </c>
      <c r="AR54" s="346">
        <v>79.599999999999994</v>
      </c>
    </row>
    <row r="55" spans="1:44" ht="13"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518</v>
      </c>
      <c r="AL55" s="325"/>
      <c r="AM55" s="333">
        <v>1486149</v>
      </c>
      <c r="AN55" s="334">
        <v>69482</v>
      </c>
      <c r="AO55" s="335">
        <v>-1</v>
      </c>
      <c r="AP55" s="336">
        <v>56181</v>
      </c>
      <c r="AQ55" s="337">
        <v>4.2</v>
      </c>
      <c r="AR55" s="338">
        <v>-5.2</v>
      </c>
    </row>
    <row r="56" spans="1:44" ht="13"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516</v>
      </c>
      <c r="AM56" s="341">
        <v>747880</v>
      </c>
      <c r="AN56" s="342">
        <v>34966</v>
      </c>
      <c r="AO56" s="343">
        <v>-16.899999999999999</v>
      </c>
      <c r="AP56" s="344">
        <v>32039</v>
      </c>
      <c r="AQ56" s="345">
        <v>2.6</v>
      </c>
      <c r="AR56" s="346">
        <v>-19.5</v>
      </c>
    </row>
    <row r="57" spans="1:44" ht="13"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519</v>
      </c>
      <c r="AL57" s="325"/>
      <c r="AM57" s="333">
        <v>2046095</v>
      </c>
      <c r="AN57" s="334">
        <v>95917</v>
      </c>
      <c r="AO57" s="335">
        <v>38</v>
      </c>
      <c r="AP57" s="336">
        <v>47730</v>
      </c>
      <c r="AQ57" s="337">
        <v>-15</v>
      </c>
      <c r="AR57" s="338">
        <v>53</v>
      </c>
    </row>
    <row r="58" spans="1:44" ht="13"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516</v>
      </c>
      <c r="AM58" s="341">
        <v>977889</v>
      </c>
      <c r="AN58" s="342">
        <v>45841</v>
      </c>
      <c r="AO58" s="343">
        <v>31.1</v>
      </c>
      <c r="AP58" s="344">
        <v>26378</v>
      </c>
      <c r="AQ58" s="345">
        <v>-17.7</v>
      </c>
      <c r="AR58" s="346">
        <v>48.8</v>
      </c>
    </row>
    <row r="59" spans="1:44" ht="13"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520</v>
      </c>
      <c r="AL59" s="325"/>
      <c r="AM59" s="333">
        <v>1315215</v>
      </c>
      <c r="AN59" s="334">
        <v>62056</v>
      </c>
      <c r="AO59" s="335">
        <v>-35.299999999999997</v>
      </c>
      <c r="AP59" s="336">
        <v>61921</v>
      </c>
      <c r="AQ59" s="337">
        <v>29.7</v>
      </c>
      <c r="AR59" s="338">
        <v>-65</v>
      </c>
    </row>
    <row r="60" spans="1:44" ht="13"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516</v>
      </c>
      <c r="AM60" s="341">
        <v>1081340</v>
      </c>
      <c r="AN60" s="342">
        <v>51021</v>
      </c>
      <c r="AO60" s="343">
        <v>11.3</v>
      </c>
      <c r="AP60" s="344">
        <v>34719</v>
      </c>
      <c r="AQ60" s="345">
        <v>31.6</v>
      </c>
      <c r="AR60" s="346">
        <v>-20.3</v>
      </c>
    </row>
    <row r="61" spans="1:44" ht="13"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521</v>
      </c>
      <c r="AL61" s="347"/>
      <c r="AM61" s="348">
        <v>1433101</v>
      </c>
      <c r="AN61" s="349">
        <v>67176</v>
      </c>
      <c r="AO61" s="350">
        <v>8.3000000000000007</v>
      </c>
      <c r="AP61" s="351">
        <v>55769</v>
      </c>
      <c r="AQ61" s="352">
        <v>4</v>
      </c>
      <c r="AR61" s="338">
        <v>4.3</v>
      </c>
    </row>
    <row r="62" spans="1:44" ht="13"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516</v>
      </c>
      <c r="AM62" s="341">
        <v>839217</v>
      </c>
      <c r="AN62" s="342">
        <v>39359</v>
      </c>
      <c r="AO62" s="343">
        <v>10</v>
      </c>
      <c r="AP62" s="344">
        <v>30852</v>
      </c>
      <c r="AQ62" s="345">
        <v>1.2</v>
      </c>
      <c r="AR62" s="346">
        <v>8.8000000000000007</v>
      </c>
    </row>
    <row r="63" spans="1:44" ht="13"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 hidden="1" x14ac:dyDescent="0.2">
      <c r="AK70" s="262"/>
      <c r="AL70" s="262"/>
      <c r="AM70" s="262"/>
      <c r="AN70" s="262"/>
      <c r="AO70" s="262"/>
      <c r="AP70" s="262"/>
      <c r="AQ70" s="262"/>
      <c r="AR70" s="262"/>
    </row>
    <row r="71" spans="1:46" ht="13" hidden="1" x14ac:dyDescent="0.2">
      <c r="AK71" s="262"/>
      <c r="AL71" s="262"/>
      <c r="AM71" s="262"/>
      <c r="AN71" s="262"/>
      <c r="AO71" s="262"/>
      <c r="AP71" s="262"/>
      <c r="AQ71" s="262"/>
      <c r="AR71" s="262"/>
    </row>
    <row r="72" spans="1:46" ht="13" hidden="1" x14ac:dyDescent="0.2">
      <c r="AK72" s="262"/>
      <c r="AL72" s="262"/>
      <c r="AM72" s="262"/>
      <c r="AN72" s="262"/>
      <c r="AO72" s="262"/>
      <c r="AP72" s="262"/>
      <c r="AQ72" s="262"/>
      <c r="AR72" s="262"/>
    </row>
    <row r="73" spans="1:46" ht="13" hidden="1" x14ac:dyDescent="0.2">
      <c r="AK73" s="262"/>
      <c r="AL73" s="262"/>
      <c r="AM73" s="262"/>
      <c r="AN73" s="262"/>
      <c r="AO73" s="262"/>
      <c r="AP73" s="262"/>
      <c r="AQ73" s="262"/>
      <c r="AR73" s="262"/>
    </row>
  </sheetData>
  <sheetProtection algorithmName="SHA-512" hashValue="iJPrycQSv8iV6a6XbNNanqsYyLDe4ml5XZPJwaqa0K5jIUpSkMb/3n+26uAVknHtfGsUfE00/uFqh+9iyTxzjQ==" saltValue="BhnDd5T0ZzKVIvDbpVNfW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 x14ac:dyDescent="0.2">
      <c r="B2" s="259"/>
      <c r="DG2" s="259"/>
    </row>
    <row r="3" spans="2:125" ht="13"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 x14ac:dyDescent="0.2"/>
    <row r="5" spans="2:125" ht="13" x14ac:dyDescent="0.2"/>
    <row r="6" spans="2:125" ht="13" x14ac:dyDescent="0.2"/>
    <row r="7" spans="2:125" ht="13" x14ac:dyDescent="0.2"/>
    <row r="8" spans="2:125" ht="13" x14ac:dyDescent="0.2"/>
    <row r="9" spans="2:125" ht="13" x14ac:dyDescent="0.2">
      <c r="DU9" s="259"/>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9"/>
    </row>
    <row r="18" spans="125:125" ht="13" x14ac:dyDescent="0.2"/>
    <row r="19" spans="125:125" ht="13" x14ac:dyDescent="0.2"/>
    <row r="20" spans="125:125" ht="13" x14ac:dyDescent="0.2">
      <c r="DU20" s="259"/>
    </row>
    <row r="21" spans="125:125" ht="13" x14ac:dyDescent="0.2">
      <c r="DU21" s="259"/>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9"/>
    </row>
    <row r="29" spans="125:125" ht="13" x14ac:dyDescent="0.2"/>
    <row r="30" spans="125:125" ht="13" x14ac:dyDescent="0.2"/>
    <row r="31" spans="125:125" ht="13" x14ac:dyDescent="0.2"/>
    <row r="32" spans="125:125" ht="13" x14ac:dyDescent="0.2"/>
    <row r="33" spans="2:125" ht="13" x14ac:dyDescent="0.2">
      <c r="B33" s="259"/>
      <c r="G33" s="259"/>
      <c r="I33" s="259"/>
    </row>
    <row r="34" spans="2:125" ht="13" x14ac:dyDescent="0.2">
      <c r="C34" s="259"/>
      <c r="P34" s="259"/>
      <c r="DE34" s="259"/>
      <c r="DH34" s="259"/>
    </row>
    <row r="35" spans="2:125" ht="13" x14ac:dyDescent="0.2">
      <c r="D35" s="259"/>
      <c r="E35" s="259"/>
      <c r="DG35" s="259"/>
      <c r="DJ35" s="259"/>
      <c r="DP35" s="259"/>
      <c r="DQ35" s="259"/>
      <c r="DR35" s="259"/>
      <c r="DS35" s="259"/>
      <c r="DT35" s="259"/>
      <c r="DU35" s="259"/>
    </row>
    <row r="36" spans="2:125" ht="13"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 x14ac:dyDescent="0.2">
      <c r="DU37" s="259"/>
    </row>
    <row r="38" spans="2:125" ht="13" x14ac:dyDescent="0.2">
      <c r="DT38" s="259"/>
      <c r="DU38" s="259"/>
    </row>
    <row r="39" spans="2:125" ht="13" x14ac:dyDescent="0.2"/>
    <row r="40" spans="2:125" ht="13" x14ac:dyDescent="0.2">
      <c r="DH40" s="259"/>
    </row>
    <row r="41" spans="2:125" ht="13" x14ac:dyDescent="0.2">
      <c r="DE41" s="259"/>
    </row>
    <row r="42" spans="2:125" ht="13" x14ac:dyDescent="0.2">
      <c r="DG42" s="259"/>
      <c r="DJ42" s="259"/>
    </row>
    <row r="43" spans="2:125" ht="13"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 x14ac:dyDescent="0.2">
      <c r="DU44" s="259"/>
    </row>
    <row r="45" spans="2:125" ht="13" x14ac:dyDescent="0.2"/>
    <row r="46" spans="2:125" ht="13" x14ac:dyDescent="0.2"/>
    <row r="47" spans="2:125" ht="13" x14ac:dyDescent="0.2"/>
    <row r="48" spans="2:125" ht="13" x14ac:dyDescent="0.2">
      <c r="DT48" s="259"/>
      <c r="DU48" s="259"/>
    </row>
    <row r="49" spans="120:125" ht="13" x14ac:dyDescent="0.2">
      <c r="DU49" s="259"/>
    </row>
    <row r="50" spans="120:125" ht="13" x14ac:dyDescent="0.2">
      <c r="DU50" s="259"/>
    </row>
    <row r="51" spans="120:125" ht="13" x14ac:dyDescent="0.2">
      <c r="DP51" s="259"/>
      <c r="DQ51" s="259"/>
      <c r="DR51" s="259"/>
      <c r="DS51" s="259"/>
      <c r="DT51" s="259"/>
      <c r="DU51" s="259"/>
    </row>
    <row r="52" spans="120:125" ht="13" x14ac:dyDescent="0.2"/>
    <row r="53" spans="120:125" ht="13" x14ac:dyDescent="0.2"/>
    <row r="54" spans="120:125" ht="13" x14ac:dyDescent="0.2">
      <c r="DU54" s="259"/>
    </row>
    <row r="55" spans="120:125" ht="13" x14ac:dyDescent="0.2"/>
    <row r="56" spans="120:125" ht="13" x14ac:dyDescent="0.2"/>
    <row r="57" spans="120:125" ht="13" x14ac:dyDescent="0.2"/>
    <row r="58" spans="120:125" ht="13" x14ac:dyDescent="0.2">
      <c r="DU58" s="259"/>
    </row>
    <row r="59" spans="120:125" ht="13" x14ac:dyDescent="0.2"/>
    <row r="60" spans="120:125" ht="13" x14ac:dyDescent="0.2"/>
    <row r="61" spans="120:125" ht="13" x14ac:dyDescent="0.2"/>
    <row r="62" spans="120:125" ht="13" x14ac:dyDescent="0.2"/>
    <row r="63" spans="120:125" ht="13" x14ac:dyDescent="0.2">
      <c r="DU63" s="259"/>
    </row>
    <row r="64" spans="120:125" ht="13" x14ac:dyDescent="0.2">
      <c r="DT64" s="259"/>
      <c r="DU64" s="259"/>
    </row>
    <row r="65" spans="123:125" ht="13" x14ac:dyDescent="0.2"/>
    <row r="66" spans="123:125" ht="13" x14ac:dyDescent="0.2"/>
    <row r="67" spans="123:125" ht="13" x14ac:dyDescent="0.2"/>
    <row r="68" spans="123:125" ht="13" x14ac:dyDescent="0.2"/>
    <row r="69" spans="123:125" ht="13" x14ac:dyDescent="0.2">
      <c r="DS69" s="259"/>
      <c r="DT69" s="259"/>
      <c r="DU69" s="259"/>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9"/>
    </row>
    <row r="83" spans="116:125" ht="13" x14ac:dyDescent="0.2">
      <c r="DM83" s="259"/>
      <c r="DN83" s="259"/>
      <c r="DO83" s="259"/>
      <c r="DP83" s="259"/>
      <c r="DQ83" s="259"/>
      <c r="DR83" s="259"/>
      <c r="DS83" s="259"/>
      <c r="DT83" s="259"/>
      <c r="DU83" s="259"/>
    </row>
    <row r="84" spans="116:125" ht="13" x14ac:dyDescent="0.2"/>
    <row r="85" spans="116:125" ht="13" x14ac:dyDescent="0.2"/>
    <row r="86" spans="116:125" ht="13" x14ac:dyDescent="0.2"/>
    <row r="87" spans="116:125" ht="13" x14ac:dyDescent="0.2"/>
    <row r="88" spans="116:125" ht="13" x14ac:dyDescent="0.2">
      <c r="DU88" s="259"/>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473</v>
      </c>
    </row>
    <row r="121" spans="125:125" ht="13.5" hidden="1" customHeight="1" x14ac:dyDescent="0.2">
      <c r="DU121" s="259"/>
    </row>
  </sheetData>
  <sheetProtection algorithmName="SHA-512" hashValue="8NO338R0B9xjAGKHfY7RLaac2nW+936HQwFP3GswbYT3xy3xFCA5h70BWA38j4OqA/X4bQFZV+J7U/yiV6lu5w==" saltValue="f3pxbByLIEpdoj5PG9cfy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8" zoomScaleNormal="100" zoomScaleSheetLayoutView="55" workbookViewId="0"/>
  </sheetViews>
  <sheetFormatPr defaultColWidth="0" defaultRowHeight="13.5" customHeight="1" zeroHeight="1" x14ac:dyDescent="0.2"/>
  <cols>
    <col min="1" max="125" width="2.4531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 x14ac:dyDescent="0.2">
      <c r="B2" s="259"/>
      <c r="T2" s="259"/>
    </row>
    <row r="3" spans="1:125"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9"/>
      <c r="G33" s="259"/>
      <c r="I33" s="259"/>
    </row>
    <row r="34" spans="2:125" ht="13" x14ac:dyDescent="0.2">
      <c r="C34" s="259"/>
      <c r="P34" s="259"/>
      <c r="R34" s="259"/>
      <c r="U34" s="259"/>
    </row>
    <row r="35" spans="2:125" ht="13"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 x14ac:dyDescent="0.2">
      <c r="F36" s="259"/>
      <c r="H36" s="259"/>
      <c r="J36" s="259"/>
      <c r="K36" s="259"/>
      <c r="L36" s="259"/>
      <c r="M36" s="259"/>
      <c r="N36" s="259"/>
      <c r="O36" s="259"/>
      <c r="Q36" s="259"/>
      <c r="S36" s="259"/>
      <c r="V36" s="259"/>
    </row>
    <row r="37" spans="2:125" ht="13" x14ac:dyDescent="0.2"/>
    <row r="38" spans="2:125" ht="13" x14ac:dyDescent="0.2"/>
    <row r="39" spans="2:125" ht="13" x14ac:dyDescent="0.2"/>
    <row r="40" spans="2:125" ht="13" x14ac:dyDescent="0.2">
      <c r="U40" s="259"/>
    </row>
    <row r="41" spans="2:125" ht="13" x14ac:dyDescent="0.2">
      <c r="R41" s="259"/>
    </row>
    <row r="42" spans="2:125" ht="13"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 x14ac:dyDescent="0.2">
      <c r="Q43" s="259"/>
      <c r="S43" s="259"/>
      <c r="V43" s="259"/>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473</v>
      </c>
    </row>
  </sheetData>
  <sheetProtection algorithmName="SHA-512" hashValue="E/6O8/LqGhkoVzQ0dbiO/UMQTO5me1xH12kpuizusnVIfio6ugiu+qI0jXNfiz01fqVjO5V+mKavYU812Y2Vtg==" saltValue="tdCTwXchyKCtFKw7TwjTp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37"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523</v>
      </c>
      <c r="G46" s="8" t="s">
        <v>524</v>
      </c>
      <c r="H46" s="8" t="s">
        <v>525</v>
      </c>
      <c r="I46" s="8" t="s">
        <v>526</v>
      </c>
      <c r="J46" s="9" t="s">
        <v>527</v>
      </c>
    </row>
    <row r="47" spans="2:10" ht="57.75" customHeight="1" x14ac:dyDescent="0.2">
      <c r="B47" s="10"/>
      <c r="C47" s="1175" t="s">
        <v>3</v>
      </c>
      <c r="D47" s="1175"/>
      <c r="E47" s="1176"/>
      <c r="F47" s="11">
        <v>37.93</v>
      </c>
      <c r="G47" s="12">
        <v>35.299999999999997</v>
      </c>
      <c r="H47" s="12">
        <v>37.979999999999997</v>
      </c>
      <c r="I47" s="12">
        <v>37.65</v>
      </c>
      <c r="J47" s="13">
        <v>33.630000000000003</v>
      </c>
    </row>
    <row r="48" spans="2:10" ht="57.75" customHeight="1" x14ac:dyDescent="0.2">
      <c r="B48" s="14"/>
      <c r="C48" s="1177" t="s">
        <v>4</v>
      </c>
      <c r="D48" s="1177"/>
      <c r="E48" s="1178"/>
      <c r="F48" s="15">
        <v>3.47</v>
      </c>
      <c r="G48" s="16">
        <v>6.26</v>
      </c>
      <c r="H48" s="16">
        <v>7.99</v>
      </c>
      <c r="I48" s="16">
        <v>7.44</v>
      </c>
      <c r="J48" s="17">
        <v>2.2400000000000002</v>
      </c>
    </row>
    <row r="49" spans="2:10" ht="57.75" customHeight="1" thickBot="1" x14ac:dyDescent="0.25">
      <c r="B49" s="18"/>
      <c r="C49" s="1179" t="s">
        <v>5</v>
      </c>
      <c r="D49" s="1179"/>
      <c r="E49" s="1180"/>
      <c r="F49" s="19" t="s">
        <v>528</v>
      </c>
      <c r="G49" s="20">
        <v>1.61</v>
      </c>
      <c r="H49" s="20">
        <v>6.36</v>
      </c>
      <c r="I49" s="20" t="s">
        <v>529</v>
      </c>
      <c r="J49" s="21" t="s">
        <v>530</v>
      </c>
    </row>
    <row r="50" spans="2:10" ht="13" x14ac:dyDescent="0.2"/>
  </sheetData>
  <sheetProtection algorithmName="SHA-512" hashValue="S0Q0Xyr712RMV9wExdtcPLiEgxPIDQ42QSBIR8b5o3OWGeVqmSnCoal8/ihs1L6t58OefGmw9V3Ofr/SMb1/AQ==" saltValue="hfKP7FPBWdapbLqWDnOGd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生田　純一</cp:lastModifiedBy>
  <cp:lastPrinted>2025-03-07T08:05:31Z</cp:lastPrinted>
  <dcterms:created xsi:type="dcterms:W3CDTF">2025-02-19T03:18:25Z</dcterms:created>
  <dcterms:modified xsi:type="dcterms:W3CDTF">2025-09-30T13:54:19Z</dcterms:modified>
  <cp:category/>
</cp:coreProperties>
</file>