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4_財政課\2024年度\財政担当\03 地方財政状況調査（決算統計）\財政状況資料集\R5決算財政状況資料集\07 県報告（R7秋）\02　提出データ調製（エクセル）\"/>
    </mc:Choice>
  </mc:AlternateContent>
  <bookViews>
    <workbookView xWindow="-120" yWindow="-120" windowWidth="29040" windowHeight="1584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s="1"/>
  <c r="U34" i="10" l="1"/>
  <c r="U35" i="10" s="1"/>
  <c r="U36" i="10" s="1"/>
  <c r="AM34" i="10" s="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CO34" i="10" l="1"/>
</calcChain>
</file>

<file path=xl/sharedStrings.xml><?xml version="1.0" encoding="utf-8"?>
<sst xmlns="http://schemas.openxmlformats.org/spreadsheetml/2006/main" count="1111" uniqueCount="570">
  <si>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</si>
  <si>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</si>
  <si>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</si>
  <si>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</si>
  <si>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</si>
  <si>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</si>
  <si>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</si>
  <si>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</si>
  <si>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</si>
  <si>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</si>
  <si>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</si>
  <si>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</si>
  <si>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</si>
  <si>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</si>
  <si>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</si>
  <si>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</si>
  <si>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</si>
  <si>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</si>
  <si>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</si>
  <si>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</si>
  <si>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</si>
  <si>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</si>
  <si>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</si>
  <si>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</si>
  <si>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</si>
  <si>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</si>
  <si>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</si>
  <si>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</si>
  <si>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</si>
  <si>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</si>
  <si>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</si>
  <si>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</si>
  <si>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</si>
  <si>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</si>
  <si>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</si>
  <si>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</si>
  <si>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</si>
  <si>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</si>
  <si>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</si>
  <si>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</si>
  <si>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</si>
  <si>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</si>
  <si>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</si>
  <si>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</si>
  <si>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</si>
  <si>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</si>
  <si>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</si>
  <si>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</si>
  <si>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</si>
  <si>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</si>
  <si>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</si>
  <si>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</si>
  <si>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</si>
  <si>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</si>
  <si>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</si>
  <si>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</si>
  <si>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</si>
  <si>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</si>
  <si>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</si>
  <si>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</si>
  <si>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</si>
  <si>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</si>
  <si>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</si>
  <si>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</si>
  <si>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</si>
  <si>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</si>
  <si>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</si>
  <si>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</si>
  <si>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</si>
  <si>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</si>
  <si>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</si>
  <si>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</si>
  <si>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</si>
  <si>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</si>
  <si>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</si>
  <si>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</si>
  <si>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</si>
  <si>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</si>
  <si>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</si>
  <si>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</si>
  <si>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</si>
  <si>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</si>
  <si>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</si>
  <si>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</si>
  <si>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</si>
  <si>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</si>
  <si>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</si>
  <si>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</si>
  <si>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</si>
  <si>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</si>
  <si>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</si>
  <si>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</si>
  <si>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</si>
  <si>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</si>
  <si>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</si>
  <si>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</si>
  <si>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</si>
  <si>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</si>
  <si>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</si>
  <si>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</si>
  <si>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</si>
  <si>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</si>
  <si>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</si>
  <si>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</si>
  <si>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</si>
  <si>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</si>
  <si>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</si>
  <si>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</si>
  <si>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</si>
  <si>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</si>
  <si>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</si>
  <si>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</si>
  <si>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</si>
  <si>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</si>
  <si>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</si>
  <si>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</si>
  <si>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</si>
  <si>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</si>
  <si>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</si>
  <si>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</si>
  <si>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</si>
  <si>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</si>
  <si>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</si>
  <si>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</si>
  <si>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</si>
  <si>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</si>
  <si>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</si>
  <si>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</si>
  <si>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</si>
  <si>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</si>
  <si>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</si>
  <si>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</si>
  <si>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</si>
  <si>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</si>
  <si>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</si>
  <si>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</si>
  <si>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</si>
  <si>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</si>
  <si>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</si>
  <si>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</si>
  <si>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</si>
  <si>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</si>
  <si>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6"/>
  </si>
  <si>
    <t>うち日本人(％)</t>
    <phoneticPr fontId="5"/>
  </si>
  <si>
    <t>-1.4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</si>
  <si>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</si>
  <si>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</si>
  <si>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</si>
  <si>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</si>
  <si>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</si>
  <si>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</si>
  <si>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</si>
  <si>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</si>
  <si>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</si>
  <si>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</si>
  <si>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</si>
  <si>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</si>
  <si>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</si>
  <si>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</si>
  <si>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</si>
  <si>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</si>
  <si>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</si>
  <si>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</si>
  <si>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</si>
  <si>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</si>
  <si>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</si>
  <si>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</si>
  <si>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</si>
  <si>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</si>
  <si>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</si>
  <si>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</si>
  <si>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</si>
  <si>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</si>
  <si>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</si>
  <si>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</si>
  <si>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</si>
  <si>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</si>
  <si>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</si>
  <si>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</si>
  <si>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</si>
  <si>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</si>
  <si>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</si>
  <si>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</si>
  <si>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</si>
  <si>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</si>
  <si>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</si>
  <si>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</si>
  <si>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</si>
  <si>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</si>
  <si>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</si>
  <si>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</si>
  <si>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</si>
  <si>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</si>
  <si>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</si>
  <si>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</si>
  <si>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</si>
  <si>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</si>
  <si>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</si>
  <si>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</si>
  <si>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</si>
  <si>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</si>
  <si>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</si>
  <si>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</si>
  <si>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滋賀県米原市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</si>
  <si>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</si>
  <si>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</si>
  <si>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</si>
  <si>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</si>
  <si>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</si>
  <si>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</si>
  <si>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</si>
  <si>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</si>
  <si>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</si>
  <si>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</si>
  <si>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</si>
  <si>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</si>
  <si>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</si>
  <si>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</si>
  <si>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</si>
  <si>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</si>
  <si>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</si>
  <si>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</si>
  <si>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</si>
  <si>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</si>
  <si>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</si>
  <si>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</si>
  <si>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</si>
  <si>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</si>
  <si>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</si>
  <si>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</si>
  <si>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</si>
  <si>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</si>
  <si>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</si>
  <si>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</si>
  <si>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</si>
  <si>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</si>
  <si>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</si>
  <si>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</si>
  <si>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</si>
  <si>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</si>
  <si>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</si>
  <si>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</si>
  <si>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</si>
  <si>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</si>
  <si>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</si>
  <si>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</si>
  <si>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</si>
  <si>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</si>
  <si>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</si>
  <si>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</si>
  <si>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</si>
  <si>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</si>
  <si>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</si>
  <si>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</si>
  <si>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</si>
  <si>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</si>
  <si>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</si>
  <si>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</si>
  <si>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</si>
  <si>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</si>
  <si>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</si>
  <si>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</si>
  <si>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</si>
  <si>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</si>
  <si>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</si>
  <si>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</si>
  <si>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</si>
  <si>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</si>
  <si>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</si>
  <si>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</si>
  <si>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</si>
  <si>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</si>
  <si>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</si>
  <si>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</si>
  <si>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</si>
  <si>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</si>
  <si>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</si>
  <si>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</si>
  <si>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</si>
  <si>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</si>
  <si>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</si>
  <si>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</si>
  <si>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</si>
  <si>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</si>
  <si>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</si>
  <si>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</si>
  <si>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</si>
  <si>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</si>
  <si>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</si>
  <si>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</si>
  <si>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</si>
  <si>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</si>
  <si>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</si>
  <si>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</si>
  <si>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</si>
  <si>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</si>
  <si>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</si>
  <si>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</si>
  <si>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</si>
  <si>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</si>
  <si>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</si>
  <si>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</si>
  <si>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</si>
  <si>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</si>
  <si>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</si>
  <si>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</si>
  <si>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</si>
  <si>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</si>
  <si>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</si>
  <si>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</si>
  <si>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</si>
  <si>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</si>
  <si>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</si>
  <si>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</si>
  <si>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</si>
  <si>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</si>
  <si>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</si>
  <si>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</si>
  <si>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</si>
  <si>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</si>
  <si>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</si>
  <si>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</si>
  <si>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</si>
  <si>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</si>
  <si>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</si>
  <si>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</si>
  <si>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</si>
  <si>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</si>
  <si>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</si>
  <si>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</si>
  <si>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</si>
  <si>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</si>
  <si>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</si>
  <si>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</si>
  <si>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</si>
  <si>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</si>
  <si>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</si>
  <si>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</si>
  <si>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</si>
  <si>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</si>
  <si>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</si>
  <si>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</si>
  <si>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</si>
  <si>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</si>
  <si>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</si>
  <si>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</si>
  <si>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</si>
  <si>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</si>
  <si>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</si>
  <si>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</si>
  <si>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</si>
  <si>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</si>
  <si>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</si>
  <si>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</si>
  <si>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滋賀県米原市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</si>
  <si>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</si>
  <si>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</si>
  <si>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</si>
  <si>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</si>
  <si>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</si>
  <si>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</si>
  <si>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</si>
  <si>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</si>
  <si>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</si>
  <si>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</si>
  <si>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</si>
  <si>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</si>
  <si>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</si>
  <si>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</si>
  <si>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</si>
  <si>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</si>
  <si>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</si>
  <si>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</si>
  <si>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</si>
  <si>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</si>
  <si>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</si>
  <si>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</si>
  <si>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</si>
  <si>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</si>
  <si>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</si>
  <si>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</si>
  <si>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</si>
  <si>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</si>
  <si>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</si>
  <si>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</si>
  <si>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</si>
  <si>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</si>
  <si>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</si>
  <si>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</si>
  <si>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</si>
  <si>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</si>
  <si>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</si>
  <si>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</si>
  <si>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</si>
  <si>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</si>
  <si>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</si>
  <si>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</si>
  <si>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</si>
  <si>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</si>
  <si>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</si>
  <si>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</si>
  <si>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</si>
  <si>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</si>
  <si>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</si>
  <si>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</si>
  <si>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</si>
  <si>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</si>
  <si>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</si>
  <si>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</si>
  <si>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</si>
  <si>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</si>
  <si>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</si>
  <si>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</si>
  <si>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</si>
  <si>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</si>
  <si>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</si>
  <si>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</si>
  <si>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</si>
  <si>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</si>
  <si>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</si>
  <si>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</si>
  <si>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</si>
  <si>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</si>
  <si>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</si>
  <si>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</si>
  <si>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</si>
  <si>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</si>
  <si>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</si>
  <si>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</si>
  <si>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</si>
  <si>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</si>
  <si>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</si>
  <si>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</si>
  <si>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</si>
  <si>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</si>
  <si>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</si>
  <si>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</si>
  <si>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</si>
  <si>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</si>
  <si>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</si>
  <si>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</si>
  <si>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</si>
  <si>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</si>
  <si>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</si>
  <si>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</si>
  <si>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</si>
  <si>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</si>
  <si>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</si>
  <si>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</si>
  <si>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</si>
  <si>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</si>
  <si>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</si>
  <si>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</si>
  <si>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</si>
  <si>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</si>
  <si>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</si>
  <si>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</si>
  <si>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</si>
  <si>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</si>
  <si>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</si>
  <si>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</si>
  <si>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</si>
  <si>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</si>
  <si>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</si>
  <si>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</si>
  <si>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</si>
  <si>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</si>
  <si>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</si>
  <si>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</si>
  <si>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</si>
  <si>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</si>
  <si>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</si>
  <si>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</si>
  <si>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</si>
  <si>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</si>
  <si>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</si>
  <si>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</si>
  <si>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</si>
  <si>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</si>
  <si>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</si>
  <si>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</si>
  <si>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</si>
  <si>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</si>
  <si>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</si>
  <si>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</si>
  <si>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</si>
  <si>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</si>
  <si>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</si>
  <si>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</si>
  <si>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</si>
  <si>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</si>
  <si>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</si>
  <si>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</si>
  <si>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</si>
  <si>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</si>
  <si>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</si>
  <si>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</si>
  <si>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</si>
  <si>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</si>
  <si>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</si>
  <si>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</si>
  <si>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</si>
  <si>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</si>
  <si>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</si>
  <si>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</si>
  <si>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</si>
  <si>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</si>
  <si>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</si>
  <si>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</si>
  <si>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</si>
  <si>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</si>
  <si>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</si>
  <si>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</si>
  <si>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</si>
  <si>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</si>
  <si>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</si>
  <si>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</si>
  <si>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</si>
  <si>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</si>
  <si>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</si>
  <si>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</si>
  <si>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</si>
  <si>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</si>
  <si>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</si>
  <si>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</si>
  <si>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</si>
  <si>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</si>
  <si>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</si>
  <si>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</si>
  <si>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</si>
  <si>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</si>
  <si>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一般会計</t>
  </si>
  <si>
    <t>介護保険事業特別会計</t>
  </si>
  <si>
    <t>下水道事業会計</t>
  </si>
  <si>
    <t>国民健康保険事業特別会計</t>
  </si>
  <si>
    <t>後期高齢者医療事業特別会計</t>
  </si>
  <si>
    <t>駐車場事業特別会計</t>
  </si>
  <si>
    <t>その他会計（赤字）</t>
  </si>
  <si>
    <t>その他会計（黒字）</t>
  </si>
  <si>
    <t>R01</t>
    <phoneticPr fontId="5"/>
  </si>
  <si>
    <t>R02</t>
    <phoneticPr fontId="5"/>
  </si>
  <si>
    <t>R03</t>
    <phoneticPr fontId="5"/>
  </si>
  <si>
    <t>R04</t>
    <phoneticPr fontId="5"/>
  </si>
  <si>
    <t>R05</t>
    <phoneticPr fontId="5"/>
  </si>
  <si>
    <t>滋賀県市町村職員退職手当組合</t>
  </si>
  <si>
    <t>滋賀県市町村職員研修センター</t>
  </si>
  <si>
    <t>滋賀県後期高齢者医療広域連合（一般会計）</t>
    <rPh sb="15" eb="17">
      <t>イッパン</t>
    </rPh>
    <rPh sb="17" eb="19">
      <t>カイケイ</t>
    </rPh>
    <phoneticPr fontId="2"/>
  </si>
  <si>
    <t>滋賀県後期高齢者医療広域連合（後期高齢者医療特別会計）</t>
    <rPh sb="15" eb="17">
      <t>コウキ</t>
    </rPh>
    <rPh sb="17" eb="20">
      <t>コウレイシャ</t>
    </rPh>
    <rPh sb="20" eb="22">
      <t>イリョウ</t>
    </rPh>
    <rPh sb="22" eb="24">
      <t>トクベツ</t>
    </rPh>
    <rPh sb="24" eb="26">
      <t>カイケイ</t>
    </rPh>
    <phoneticPr fontId="2"/>
  </si>
  <si>
    <t>湖北広域行政事務センター</t>
  </si>
  <si>
    <t>湖北地域消防組合</t>
  </si>
  <si>
    <t>長浜水道企業団（水道事業会計）</t>
    <rPh sb="8" eb="10">
      <t>スイドウ</t>
    </rPh>
    <rPh sb="10" eb="12">
      <t>ジギョウ</t>
    </rPh>
    <rPh sb="12" eb="14">
      <t>カイケイ</t>
    </rPh>
    <phoneticPr fontId="2"/>
  </si>
  <si>
    <t>彦根市米原市山林組合</t>
  </si>
  <si>
    <t>法適用</t>
    <rPh sb="0" eb="1">
      <t>ホウ</t>
    </rPh>
    <rPh sb="1" eb="3">
      <t>テキヨウ</t>
    </rPh>
    <phoneticPr fontId="2"/>
  </si>
  <si>
    <t>公益財団法人　伊吹山麓まいばらスポーツ文化振興事業団</t>
    <phoneticPr fontId="2"/>
  </si>
  <si>
    <t>教育施設整備基金</t>
    <phoneticPr fontId="5"/>
  </si>
  <si>
    <t>公共施設等整備基金</t>
    <phoneticPr fontId="2"/>
  </si>
  <si>
    <t>地域の絆でまちづくり基金</t>
    <phoneticPr fontId="2"/>
  </si>
  <si>
    <t>交通対策促進基金</t>
    <phoneticPr fontId="2"/>
  </si>
  <si>
    <t>福祉対策基金</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</si>
  <si>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</si>
  <si>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</si>
  <si>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</si>
  <si>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</si>
  <si>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</si>
  <si>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将来負担比率は算定されず、実質公債費比率も類似団体と比較して低い水準にある。これは、繰上償還等により地方債現在高を縮減してきたことと、将来の社会資本や施設設備のために基金を積み立てたことによるものである。しかし、今後、地方債現在高は横ばいとなることが見込まれるため、交付税措置のある地方債を優先して発行するなど、指数の維持に努める必要がある。</t>
    <rPh sb="117" eb="118">
      <t>ヨコ</t>
    </rPh>
    <rPh sb="142" eb="144">
      <t>チホウ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</si>
  <si>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</si>
  <si>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</si>
  <si>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</si>
  <si>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昨年度に引き続き将来負担比率は算定されなかったが、今後は老朽化が進んだ学校施設や高齢者福祉施設の長寿命化等に係る地方債借入額の増加や特定目的基金の取崩しが見込まれるため楽観視はできない。
　有形固定資産減価償却率は類似団体を下回っているが、引き続き低い水準を維持するために公共施設再編計画および公共施設等総合管理計画に基づき、公共施設の統合や廃止、複合化の取組を進める。</t>
    <rPh sb="57" eb="59">
      <t>チホウ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</si>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</sst>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7"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5"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51" xfId="16" applyFont="1" applyBorder="1">
      <alignment vertical="center"/>
    </xf>
    <xf numFmtId="0" fontId="1" fillId="0" borderId="12" xfId="16" applyFont="1" applyBorder="1">
      <alignment vertical="center"/>
    </xf>
    <xf numFmtId="0" fontId="35"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74581</c:v>
                </c:pt>
                <c:pt idx="1">
                  <c:v>76347</c:v>
                </c:pt>
                <c:pt idx="2">
                  <c:v>69604</c:v>
                </c:pt>
                <c:pt idx="3">
                  <c:v>68410</c:v>
                </c:pt>
                <c:pt idx="4">
                  <c:v>73019</c:v>
                </c:pt>
              </c:numCache>
            </c:numRef>
          </c:val>
          <c:smooth val="0"/>
          <c:extLst>
            <c:ext xmlns:c16="http://schemas.microsoft.com/office/drawing/2014/chart" uri="{C3380CC4-5D6E-409C-BE32-E72D297353CC}">
              <c16:uniqueId val="{00000000-D371-4CF6-9B86-47ACF20CE0D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75918</c:v>
                </c:pt>
                <c:pt idx="1">
                  <c:v>149614</c:v>
                </c:pt>
                <c:pt idx="2">
                  <c:v>70538</c:v>
                </c:pt>
                <c:pt idx="3">
                  <c:v>58834</c:v>
                </c:pt>
                <c:pt idx="4">
                  <c:v>67217</c:v>
                </c:pt>
              </c:numCache>
            </c:numRef>
          </c:val>
          <c:smooth val="0"/>
          <c:extLst>
            <c:ext xmlns:c16="http://schemas.microsoft.com/office/drawing/2014/chart" uri="{C3380CC4-5D6E-409C-BE32-E72D297353CC}">
              <c16:uniqueId val="{00000001-D371-4CF6-9B86-47ACF20CE0D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6.33</c:v>
                </c:pt>
                <c:pt idx="1">
                  <c:v>6.14</c:v>
                </c:pt>
                <c:pt idx="2">
                  <c:v>7.85</c:v>
                </c:pt>
                <c:pt idx="3">
                  <c:v>5.9</c:v>
                </c:pt>
                <c:pt idx="4">
                  <c:v>6.26</c:v>
                </c:pt>
              </c:numCache>
            </c:numRef>
          </c:val>
          <c:extLst>
            <c:ext xmlns:c16="http://schemas.microsoft.com/office/drawing/2014/chart" uri="{C3380CC4-5D6E-409C-BE32-E72D297353CC}">
              <c16:uniqueId val="{00000000-CA68-49CF-AD6A-007DFB74443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22.12</c:v>
                </c:pt>
                <c:pt idx="1">
                  <c:v>21.45</c:v>
                </c:pt>
                <c:pt idx="2">
                  <c:v>20.9</c:v>
                </c:pt>
                <c:pt idx="3">
                  <c:v>21.38</c:v>
                </c:pt>
                <c:pt idx="4">
                  <c:v>24.07</c:v>
                </c:pt>
              </c:numCache>
            </c:numRef>
          </c:val>
          <c:extLst>
            <c:ext xmlns:c16="http://schemas.microsoft.com/office/drawing/2014/chart" uri="{C3380CC4-5D6E-409C-BE32-E72D297353CC}">
              <c16:uniqueId val="{00000001-CA68-49CF-AD6A-007DFB74443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3.06</c:v>
                </c:pt>
                <c:pt idx="1">
                  <c:v>3.16</c:v>
                </c:pt>
                <c:pt idx="2">
                  <c:v>4.95</c:v>
                </c:pt>
                <c:pt idx="3">
                  <c:v>1.97</c:v>
                </c:pt>
                <c:pt idx="4">
                  <c:v>3.42</c:v>
                </c:pt>
              </c:numCache>
            </c:numRef>
          </c:val>
          <c:smooth val="0"/>
          <c:extLst>
            <c:ext xmlns:c16="http://schemas.microsoft.com/office/drawing/2014/chart" uri="{C3380CC4-5D6E-409C-BE32-E72D297353CC}">
              <c16:uniqueId val="{00000002-CA68-49CF-AD6A-007DFB74443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C4A-4BF1-8EEA-D3D8B2C0401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4A-4BF1-8EEA-D3D8B2C0401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C4A-4BF1-8EEA-D3D8B2C0401E}"/>
            </c:ext>
          </c:extLst>
        </c:ser>
        <c:ser>
          <c:idx val="3"/>
          <c:order val="3"/>
          <c:tx>
            <c:strRef>
              <c:f>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C4A-4BF1-8EEA-D3D8B2C0401E}"/>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0.04</c:v>
                </c:pt>
                <c:pt idx="2">
                  <c:v>#N/A</c:v>
                </c:pt>
                <c:pt idx="3">
                  <c:v>0.06</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4-4C4A-4BF1-8EEA-D3D8B2C0401E}"/>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0.12</c:v>
                </c:pt>
                <c:pt idx="2">
                  <c:v>#N/A</c:v>
                </c:pt>
                <c:pt idx="3">
                  <c:v>0.24</c:v>
                </c:pt>
                <c:pt idx="4">
                  <c:v>#N/A</c:v>
                </c:pt>
                <c:pt idx="5">
                  <c:v>7.0000000000000007E-2</c:v>
                </c:pt>
                <c:pt idx="6">
                  <c:v>#N/A</c:v>
                </c:pt>
                <c:pt idx="7">
                  <c:v>0.01</c:v>
                </c:pt>
                <c:pt idx="8">
                  <c:v>#N/A</c:v>
                </c:pt>
                <c:pt idx="9">
                  <c:v>0.12</c:v>
                </c:pt>
              </c:numCache>
            </c:numRef>
          </c:val>
          <c:extLst>
            <c:ext xmlns:c16="http://schemas.microsoft.com/office/drawing/2014/chart" uri="{C3380CC4-5D6E-409C-BE32-E72D297353CC}">
              <c16:uniqueId val="{00000005-4C4A-4BF1-8EEA-D3D8B2C0401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0.57999999999999996</c:v>
                </c:pt>
                <c:pt idx="2">
                  <c:v>#N/A</c:v>
                </c:pt>
                <c:pt idx="3">
                  <c:v>0.69</c:v>
                </c:pt>
                <c:pt idx="4">
                  <c:v>#N/A</c:v>
                </c:pt>
                <c:pt idx="5">
                  <c:v>0.34</c:v>
                </c:pt>
                <c:pt idx="6">
                  <c:v>#N/A</c:v>
                </c:pt>
                <c:pt idx="7">
                  <c:v>0.37</c:v>
                </c:pt>
                <c:pt idx="8">
                  <c:v>#N/A</c:v>
                </c:pt>
                <c:pt idx="9">
                  <c:v>0.45</c:v>
                </c:pt>
              </c:numCache>
            </c:numRef>
          </c:val>
          <c:extLst>
            <c:ext xmlns:c16="http://schemas.microsoft.com/office/drawing/2014/chart" uri="{C3380CC4-5D6E-409C-BE32-E72D297353CC}">
              <c16:uniqueId val="{00000006-4C4A-4BF1-8EEA-D3D8B2C0401E}"/>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7.0000000000000007E-2</c:v>
                </c:pt>
                <c:pt idx="2">
                  <c:v>#N/A</c:v>
                </c:pt>
                <c:pt idx="3">
                  <c:v>0.28999999999999998</c:v>
                </c:pt>
                <c:pt idx="4">
                  <c:v>#N/A</c:v>
                </c:pt>
                <c:pt idx="5">
                  <c:v>1.67</c:v>
                </c:pt>
                <c:pt idx="6">
                  <c:v>#N/A</c:v>
                </c:pt>
                <c:pt idx="7">
                  <c:v>0.72</c:v>
                </c:pt>
                <c:pt idx="8">
                  <c:v>#N/A</c:v>
                </c:pt>
                <c:pt idx="9">
                  <c:v>0.79</c:v>
                </c:pt>
              </c:numCache>
            </c:numRef>
          </c:val>
          <c:extLst>
            <c:ext xmlns:c16="http://schemas.microsoft.com/office/drawing/2014/chart" uri="{C3380CC4-5D6E-409C-BE32-E72D297353CC}">
              <c16:uniqueId val="{00000007-4C4A-4BF1-8EEA-D3D8B2C0401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6.33</c:v>
                </c:pt>
                <c:pt idx="2">
                  <c:v>#N/A</c:v>
                </c:pt>
                <c:pt idx="3">
                  <c:v>6.13</c:v>
                </c:pt>
                <c:pt idx="4">
                  <c:v>#N/A</c:v>
                </c:pt>
                <c:pt idx="5">
                  <c:v>7.84</c:v>
                </c:pt>
                <c:pt idx="6">
                  <c:v>#N/A</c:v>
                </c:pt>
                <c:pt idx="7">
                  <c:v>5.88</c:v>
                </c:pt>
                <c:pt idx="8">
                  <c:v>#N/A</c:v>
                </c:pt>
                <c:pt idx="9">
                  <c:v>6.24</c:v>
                </c:pt>
              </c:numCache>
            </c:numRef>
          </c:val>
          <c:extLst>
            <c:ext xmlns:c16="http://schemas.microsoft.com/office/drawing/2014/chart" uri="{C3380CC4-5D6E-409C-BE32-E72D297353CC}">
              <c16:uniqueId val="{00000008-4C4A-4BF1-8EEA-D3D8B2C0401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16.25</c:v>
                </c:pt>
                <c:pt idx="2">
                  <c:v>#N/A</c:v>
                </c:pt>
                <c:pt idx="3">
                  <c:v>10.97</c:v>
                </c:pt>
                <c:pt idx="4">
                  <c:v>#N/A</c:v>
                </c:pt>
                <c:pt idx="5">
                  <c:v>12.6</c:v>
                </c:pt>
                <c:pt idx="6">
                  <c:v>#N/A</c:v>
                </c:pt>
                <c:pt idx="7">
                  <c:v>9.4</c:v>
                </c:pt>
                <c:pt idx="8">
                  <c:v>#N/A</c:v>
                </c:pt>
                <c:pt idx="9">
                  <c:v>6.26</c:v>
                </c:pt>
              </c:numCache>
            </c:numRef>
          </c:val>
          <c:extLst>
            <c:ext xmlns:c16="http://schemas.microsoft.com/office/drawing/2014/chart" uri="{C3380CC4-5D6E-409C-BE32-E72D297353CC}">
              <c16:uniqueId val="{00000009-4C4A-4BF1-8EEA-D3D8B2C0401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2751</c:v>
                </c:pt>
                <c:pt idx="5">
                  <c:v>2693</c:v>
                </c:pt>
                <c:pt idx="8">
                  <c:v>2715</c:v>
                </c:pt>
                <c:pt idx="11">
                  <c:v>2708</c:v>
                </c:pt>
                <c:pt idx="14">
                  <c:v>2726</c:v>
                </c:pt>
              </c:numCache>
            </c:numRef>
          </c:val>
          <c:extLst>
            <c:ext xmlns:c16="http://schemas.microsoft.com/office/drawing/2014/chart" uri="{C3380CC4-5D6E-409C-BE32-E72D297353CC}">
              <c16:uniqueId val="{00000000-19A6-464B-A0AA-0B257383F06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9A6-464B-A0AA-0B257383F06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6</c:v>
                </c:pt>
                <c:pt idx="3">
                  <c:v>6</c:v>
                </c:pt>
                <c:pt idx="6">
                  <c:v>6</c:v>
                </c:pt>
                <c:pt idx="9">
                  <c:v>4</c:v>
                </c:pt>
                <c:pt idx="12">
                  <c:v>3</c:v>
                </c:pt>
              </c:numCache>
            </c:numRef>
          </c:val>
          <c:extLst>
            <c:ext xmlns:c16="http://schemas.microsoft.com/office/drawing/2014/chart" uri="{C3380CC4-5D6E-409C-BE32-E72D297353CC}">
              <c16:uniqueId val="{00000002-19A6-464B-A0AA-0B257383F06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22</c:v>
                </c:pt>
                <c:pt idx="3">
                  <c:v>23</c:v>
                </c:pt>
                <c:pt idx="6">
                  <c:v>27</c:v>
                </c:pt>
                <c:pt idx="9">
                  <c:v>28</c:v>
                </c:pt>
                <c:pt idx="12">
                  <c:v>29</c:v>
                </c:pt>
              </c:numCache>
            </c:numRef>
          </c:val>
          <c:extLst>
            <c:ext xmlns:c16="http://schemas.microsoft.com/office/drawing/2014/chart" uri="{C3380CC4-5D6E-409C-BE32-E72D297353CC}">
              <c16:uniqueId val="{00000003-19A6-464B-A0AA-0B257383F06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1256</c:v>
                </c:pt>
                <c:pt idx="3">
                  <c:v>1194</c:v>
                </c:pt>
                <c:pt idx="6">
                  <c:v>1174</c:v>
                </c:pt>
                <c:pt idx="9">
                  <c:v>1144</c:v>
                </c:pt>
                <c:pt idx="12">
                  <c:v>1076</c:v>
                </c:pt>
              </c:numCache>
            </c:numRef>
          </c:val>
          <c:extLst>
            <c:ext xmlns:c16="http://schemas.microsoft.com/office/drawing/2014/chart" uri="{C3380CC4-5D6E-409C-BE32-E72D297353CC}">
              <c16:uniqueId val="{00000004-19A6-464B-A0AA-0B257383F06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A6-464B-A0AA-0B257383F06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9A6-464B-A0AA-0B257383F06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1956</c:v>
                </c:pt>
                <c:pt idx="3">
                  <c:v>1982</c:v>
                </c:pt>
                <c:pt idx="6">
                  <c:v>2039</c:v>
                </c:pt>
                <c:pt idx="9">
                  <c:v>2072</c:v>
                </c:pt>
                <c:pt idx="12">
                  <c:v>2084</c:v>
                </c:pt>
              </c:numCache>
            </c:numRef>
          </c:val>
          <c:extLst>
            <c:ext xmlns:c16="http://schemas.microsoft.com/office/drawing/2014/chart" uri="{C3380CC4-5D6E-409C-BE32-E72D297353CC}">
              <c16:uniqueId val="{00000007-19A6-464B-A0AA-0B257383F06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489</c:v>
                </c:pt>
                <c:pt idx="2">
                  <c:v>#N/A</c:v>
                </c:pt>
                <c:pt idx="3">
                  <c:v>#N/A</c:v>
                </c:pt>
                <c:pt idx="4">
                  <c:v>512</c:v>
                </c:pt>
                <c:pt idx="5">
                  <c:v>#N/A</c:v>
                </c:pt>
                <c:pt idx="6">
                  <c:v>#N/A</c:v>
                </c:pt>
                <c:pt idx="7">
                  <c:v>531</c:v>
                </c:pt>
                <c:pt idx="8">
                  <c:v>#N/A</c:v>
                </c:pt>
                <c:pt idx="9">
                  <c:v>#N/A</c:v>
                </c:pt>
                <c:pt idx="10">
                  <c:v>540</c:v>
                </c:pt>
                <c:pt idx="11">
                  <c:v>#N/A</c:v>
                </c:pt>
                <c:pt idx="12">
                  <c:v>#N/A</c:v>
                </c:pt>
                <c:pt idx="13">
                  <c:v>466</c:v>
                </c:pt>
                <c:pt idx="14">
                  <c:v>#N/A</c:v>
                </c:pt>
              </c:numCache>
            </c:numRef>
          </c:val>
          <c:smooth val="0"/>
          <c:extLst>
            <c:ext xmlns:c16="http://schemas.microsoft.com/office/drawing/2014/chart" uri="{C3380CC4-5D6E-409C-BE32-E72D297353CC}">
              <c16:uniqueId val="{00000008-19A6-464B-A0AA-0B257383F06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31749</c:v>
                </c:pt>
                <c:pt idx="5">
                  <c:v>32889</c:v>
                </c:pt>
                <c:pt idx="8">
                  <c:v>31745</c:v>
                </c:pt>
                <c:pt idx="11">
                  <c:v>30207</c:v>
                </c:pt>
                <c:pt idx="14">
                  <c:v>28914</c:v>
                </c:pt>
              </c:numCache>
            </c:numRef>
          </c:val>
          <c:extLst>
            <c:ext xmlns:c16="http://schemas.microsoft.com/office/drawing/2014/chart" uri="{C3380CC4-5D6E-409C-BE32-E72D297353CC}">
              <c16:uniqueId val="{00000000-F17A-4650-B7E1-CDB10C0528F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935</c:v>
                </c:pt>
                <c:pt idx="5">
                  <c:v>993</c:v>
                </c:pt>
                <c:pt idx="8">
                  <c:v>938</c:v>
                </c:pt>
                <c:pt idx="11">
                  <c:v>831</c:v>
                </c:pt>
                <c:pt idx="14">
                  <c:v>770</c:v>
                </c:pt>
              </c:numCache>
            </c:numRef>
          </c:val>
          <c:extLst>
            <c:ext xmlns:c16="http://schemas.microsoft.com/office/drawing/2014/chart" uri="{C3380CC4-5D6E-409C-BE32-E72D297353CC}">
              <c16:uniqueId val="{00000001-F17A-4650-B7E1-CDB10C0528F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13303</c:v>
                </c:pt>
                <c:pt idx="5">
                  <c:v>13191</c:v>
                </c:pt>
                <c:pt idx="8">
                  <c:v>13864</c:v>
                </c:pt>
                <c:pt idx="11">
                  <c:v>14405</c:v>
                </c:pt>
                <c:pt idx="14">
                  <c:v>15433</c:v>
                </c:pt>
              </c:numCache>
            </c:numRef>
          </c:val>
          <c:extLst>
            <c:ext xmlns:c16="http://schemas.microsoft.com/office/drawing/2014/chart" uri="{C3380CC4-5D6E-409C-BE32-E72D297353CC}">
              <c16:uniqueId val="{00000002-F17A-4650-B7E1-CDB10C0528F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17A-4650-B7E1-CDB10C0528F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17A-4650-B7E1-CDB10C0528F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7A-4650-B7E1-CDB10C0528F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3295</c:v>
                </c:pt>
                <c:pt idx="3">
                  <c:v>3281</c:v>
                </c:pt>
                <c:pt idx="6">
                  <c:v>3248</c:v>
                </c:pt>
                <c:pt idx="9">
                  <c:v>3169</c:v>
                </c:pt>
                <c:pt idx="12">
                  <c:v>3187</c:v>
                </c:pt>
              </c:numCache>
            </c:numRef>
          </c:val>
          <c:extLst>
            <c:ext xmlns:c16="http://schemas.microsoft.com/office/drawing/2014/chart" uri="{C3380CC4-5D6E-409C-BE32-E72D297353CC}">
              <c16:uniqueId val="{00000006-F17A-4650-B7E1-CDB10C0528F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240</c:v>
                </c:pt>
                <c:pt idx="3">
                  <c:v>275</c:v>
                </c:pt>
                <c:pt idx="6">
                  <c:v>278</c:v>
                </c:pt>
                <c:pt idx="9">
                  <c:v>259</c:v>
                </c:pt>
                <c:pt idx="12">
                  <c:v>396</c:v>
                </c:pt>
              </c:numCache>
            </c:numRef>
          </c:val>
          <c:extLst>
            <c:ext xmlns:c16="http://schemas.microsoft.com/office/drawing/2014/chart" uri="{C3380CC4-5D6E-409C-BE32-E72D297353CC}">
              <c16:uniqueId val="{00000007-F17A-4650-B7E1-CDB10C0528F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14566</c:v>
                </c:pt>
                <c:pt idx="3">
                  <c:v>13090</c:v>
                </c:pt>
                <c:pt idx="6">
                  <c:v>12132</c:v>
                </c:pt>
                <c:pt idx="9">
                  <c:v>11123</c:v>
                </c:pt>
                <c:pt idx="12">
                  <c:v>10359</c:v>
                </c:pt>
              </c:numCache>
            </c:numRef>
          </c:val>
          <c:extLst>
            <c:ext xmlns:c16="http://schemas.microsoft.com/office/drawing/2014/chart" uri="{C3380CC4-5D6E-409C-BE32-E72D297353CC}">
              <c16:uniqueId val="{00000008-F17A-4650-B7E1-CDB10C0528F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34</c:v>
                </c:pt>
                <c:pt idx="3">
                  <c:v>28</c:v>
                </c:pt>
                <c:pt idx="6">
                  <c:v>22</c:v>
                </c:pt>
                <c:pt idx="9">
                  <c:v>14</c:v>
                </c:pt>
                <c:pt idx="12">
                  <c:v>11</c:v>
                </c:pt>
              </c:numCache>
            </c:numRef>
          </c:val>
          <c:extLst>
            <c:ext xmlns:c16="http://schemas.microsoft.com/office/drawing/2014/chart" uri="{C3380CC4-5D6E-409C-BE32-E72D297353CC}">
              <c16:uniqueId val="{00000009-F17A-4650-B7E1-CDB10C0528F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24038</c:v>
                </c:pt>
                <c:pt idx="3">
                  <c:v>27049</c:v>
                </c:pt>
                <c:pt idx="6">
                  <c:v>26532</c:v>
                </c:pt>
                <c:pt idx="9">
                  <c:v>25646</c:v>
                </c:pt>
                <c:pt idx="12">
                  <c:v>25411</c:v>
                </c:pt>
              </c:numCache>
            </c:numRef>
          </c:val>
          <c:extLst>
            <c:ext xmlns:c16="http://schemas.microsoft.com/office/drawing/2014/chart" uri="{C3380CC4-5D6E-409C-BE32-E72D297353CC}">
              <c16:uniqueId val="{0000000A-F17A-4650-B7E1-CDB10C0528F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17A-4650-B7E1-CDB10C0528F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2795</c:v>
                </c:pt>
                <c:pt idx="1">
                  <c:v>2804</c:v>
                </c:pt>
                <c:pt idx="2">
                  <c:v>3200</c:v>
                </c:pt>
              </c:numCache>
            </c:numRef>
          </c:val>
          <c:extLst>
            <c:ext xmlns:c16="http://schemas.microsoft.com/office/drawing/2014/chart" uri="{C3380CC4-5D6E-409C-BE32-E72D297353CC}">
              <c16:uniqueId val="{00000000-A253-4123-9C12-0933C3E291A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4003</c:v>
                </c:pt>
                <c:pt idx="1">
                  <c:v>4021</c:v>
                </c:pt>
                <c:pt idx="2">
                  <c:v>4105</c:v>
                </c:pt>
              </c:numCache>
            </c:numRef>
          </c:val>
          <c:extLst>
            <c:ext xmlns:c16="http://schemas.microsoft.com/office/drawing/2014/chart" uri="{C3380CC4-5D6E-409C-BE32-E72D297353CC}">
              <c16:uniqueId val="{00000001-A253-4123-9C12-0933C3E291A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8333</c:v>
                </c:pt>
                <c:pt idx="1">
                  <c:v>8803</c:v>
                </c:pt>
                <c:pt idx="2">
                  <c:v>9234</c:v>
                </c:pt>
              </c:numCache>
            </c:numRef>
          </c:val>
          <c:extLst>
            <c:ext xmlns:c16="http://schemas.microsoft.com/office/drawing/2014/chart" uri="{C3380CC4-5D6E-409C-BE32-E72D297353CC}">
              <c16:uniqueId val="{00000002-A253-4123-9C12-0933C3E291A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{CCD5471B-E891-4955-A361-AB9FDD4F4E5C}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04F-4177-B208-91A4974F1A9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{4E312AA2-F83D-4635-A0A6-F1E7377DF310}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04F-4177-B208-91A4974F1A9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{8BD150D9-2DA3-4260-839B-3249B78D85A4}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04F-4177-B208-91A4974F1A9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{BB4565AB-A0C4-4E69-AC37-F751FC2A0D95}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04F-4177-B208-91A4974F1A9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{68F5962C-F723-4FA1-A9B1-03C2482DA3A8}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04F-4177-B208-91A4974F1A9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{570522A0-2AEC-48F5-84CF-E12C3B26072A}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04F-4177-B208-91A4974F1A9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{0392C76B-A69F-4627-B191-2D4CACD9C345}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04F-4177-B208-91A4974F1A9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{9AE0C0AA-959D-4209-81E8-1983CD9585EE}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04F-4177-B208-91A4974F1A9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{107A5841-7988-41EC-98CC-DC94F046E4D8}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04F-4177-B208-91A4974F1A9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60.1</c:v>
                </c:pt>
                <c:pt idx="8">
                  <c:v>57.4</c:v>
                </c:pt>
                <c:pt idx="16">
                  <c:v>58.7</c:v>
                </c:pt>
                <c:pt idx="24">
                  <c:v>59.6</c:v>
                </c:pt>
                <c:pt idx="32">
                  <c:v>61.2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04F-4177-B208-91A4974F1A9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{BFF74DEA-DD30-4A92-98E1-9D3AEC1BA5C1}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04F-4177-B208-91A4974F1A9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{11DE6C57-0334-4CD6-A311-9E342B112512}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04F-4177-B208-91A4974F1A9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{A097B2B4-FE36-4449-AE97-3AB64A47EC8E}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04F-4177-B208-91A4974F1A9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{7549F833-B962-4A6C-A199-442298DAB2BF}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04F-4177-B208-91A4974F1A9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{32FAC0E7-0C8D-4286-BECC-58A1A96486A6}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04F-4177-B208-91A4974F1A9D}"/>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{BEA7E8E3-8881-49E4-A276-F012A371D223}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04F-4177-B208-91A4974F1A9D}"/>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{CB4A7347-E5CC-4FCC-8067-1BEE8787F003}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04F-4177-B208-91A4974F1A9D}"/>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{0E5591D5-4A05-4FF3-8BB3-787E084A2991}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04F-4177-B208-91A4974F1A9D}"/>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{F85B0B86-1BB5-49B3-A540-45440D2B6DFF}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04F-4177-B208-91A4974F1A9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62</c:v>
                </c:pt>
                <c:pt idx="16">
                  <c:v>63.2</c:v>
                </c:pt>
                <c:pt idx="24">
                  <c:v>65.3</c:v>
                </c:pt>
                <c:pt idx="32">
                  <c:v>66.900000000000006</c:v>
                </c:pt>
              </c:numCache>
            </c:numRef>
          </c:xVal>
          <c:yVal>
            <c:numRef>
              <c:f>公会計指標分析・財政指標組合せ分析表!$BP$55:$DC$55</c:f>
              <c:numCache>
                <c:formatCode>#,##0.0;"▲ "#,##0.0</c:formatCode>
                <c:ptCount val="40"/>
                <c:pt idx="0">
                  <c:v>49.7</c:v>
                </c:pt>
                <c:pt idx="8">
                  <c:v>37.299999999999997</c:v>
                </c:pt>
                <c:pt idx="16">
                  <c:v>25.4</c:v>
                </c:pt>
                <c:pt idx="24">
                  <c:v>17.600000000000001</c:v>
                </c:pt>
                <c:pt idx="32">
                  <c:v>17.2</c:v>
                </c:pt>
              </c:numCache>
            </c:numRef>
          </c:yVal>
          <c:smooth val="0"/>
          <c:extLst>
            <c:ext xmlns:c16="http://schemas.microsoft.com/office/drawing/2014/chart" uri="{C3380CC4-5D6E-409C-BE32-E72D297353CC}">
              <c16:uniqueId val="{00000013-904F-4177-B208-91A4974F1A9D}"/>
            </c:ext>
          </c:extLst>
        </c:ser>
        <c:dLbls>
          <c:showLegendKey val="0"/>
          <c:showVal val="1"/>
          <c:showCatName val="0"/>
          <c:showSerName val="0"/>
          <c:showPercent val="0"/>
          <c:showBubbleSize val="0"/>
        </c:dLbls>
        <c:axId val="46179840"/>
        <c:axId val="46181760"/>
      </c:scatterChart>
      <c:valAx>
        <c:axId val="46179840"/>
        <c:scaling>
          <c:orientation val="maxMin"/>
          <c:max val="68"/>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{5E339B42-0305-4431-9E59-5DD14296B370}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3E2-4D26-881D-33318B6C075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{6A9273E2-8D8B-465B-B564-D6F8D4342543}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E2-4D26-881D-33318B6C075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{D89E06C0-65AD-4CD7-AD6A-9D67A43A1DD6}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E2-4D26-881D-33318B6C075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{57EDBAA0-3CAC-42DB-BF31-D4A4DC940794}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E2-4D26-881D-33318B6C075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{97D11F5D-C296-458D-8BCC-386B26DDE75F}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E2-4D26-881D-33318B6C075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{74046E5E-397D-454B-9F11-9CF0B078E649}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3E2-4D26-881D-33318B6C075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{713195D0-72C4-449B-8F2F-9BFDA65BC866}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3E2-4D26-881D-33318B6C075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{D5E4C7B8-B7F2-40A4-8252-0EA086202ED5}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3E2-4D26-881D-33318B6C075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{C98CCD27-1F23-4267-9641-CD631E60D6D8}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3E2-4D26-881D-33318B6C075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4.8</c:v>
                </c:pt>
                <c:pt idx="16">
                  <c:v>4.9000000000000004</c:v>
                </c:pt>
                <c:pt idx="24">
                  <c:v>5</c:v>
                </c:pt>
                <c:pt idx="32">
                  <c:v>4.8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3E2-4D26-881D-33318B6C075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{462EC269-993B-4888-B62A-B8ACCDEDD7AC}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3E2-4D26-881D-33318B6C075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{1846F02E-7C38-4EFB-B62E-C3E70EA1888B}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E2-4D26-881D-33318B6C075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{74D3E3DD-74C6-4222-8E72-016456602F58}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E2-4D26-881D-33318B6C075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{9D886F18-D8AC-4225-A7D5-9CB78076C15E}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E2-4D26-881D-33318B6C075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{0A337755-F350-4EBC-9B79-6A9C34F19F36}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E2-4D26-881D-33318B6C0752}"/>
                </c:ext>
              </c:extLst>
            </c:dLbl>
            <c:dLbl>
              <c:idx val="8"/>
              <c:layout/>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{504B1FFA-7E97-41F6-8C58-FFCCD6155C59}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3E2-4D26-881D-33318B6C0752}"/>
                </c:ext>
              </c:extLst>
            </c:dLbl>
            <c:dLbl>
              <c:idx val="16"/>
              <c:layout/>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{F3FF6189-00ED-43A2-9AF9-EE797D939EE9}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3E2-4D26-881D-33318B6C0752}"/>
                </c:ext>
              </c:extLst>
            </c:dLbl>
            <c:dLbl>
              <c:idx val="24"/>
              <c:layout/>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{81E1232D-16E4-42BD-B83F-90AED305936B}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3E2-4D26-881D-33318B6C0752}"/>
                </c:ext>
              </c:extLst>
            </c:dLbl>
            <c:dLbl>
              <c:idx val="32"/>
              <c:layout/>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{5EFBADC4-C199-4974-A5FC-0C24C1C283B1}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3E2-4D26-881D-33318B6C075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8.6</c:v>
                </c:pt>
                <c:pt idx="16">
                  <c:v>8.3000000000000007</c:v>
                </c:pt>
                <c:pt idx="24">
                  <c:v>8.4</c:v>
                </c:pt>
                <c:pt idx="32">
                  <c:v>8.6</c:v>
                </c:pt>
              </c:numCache>
            </c:numRef>
          </c:xVal>
          <c:yVal>
            <c:numRef>
              <c:f>公会計指標分析・財政指標組合せ分析表!$BP$77:$DC$77</c:f>
              <c:numCache>
                <c:formatCode>#,##0.0;"▲ "#,##0.0</c:formatCode>
                <c:ptCount val="40"/>
                <c:pt idx="0">
                  <c:v>49.7</c:v>
                </c:pt>
                <c:pt idx="8">
                  <c:v>37.299999999999997</c:v>
                </c:pt>
                <c:pt idx="16">
                  <c:v>25.4</c:v>
                </c:pt>
                <c:pt idx="24">
                  <c:v>17.600000000000001</c:v>
                </c:pt>
                <c:pt idx="32">
                  <c:v>17.2</c:v>
                </c:pt>
              </c:numCache>
            </c:numRef>
          </c:yVal>
          <c:smooth val="0"/>
          <c:extLst>
            <c:ext xmlns:c16="http://schemas.microsoft.com/office/drawing/2014/chart" uri="{C3380CC4-5D6E-409C-BE32-E72D297353CC}">
              <c16:uniqueId val="{00000013-A3E2-4D26-881D-33318B6C0752}"/>
            </c:ext>
          </c:extLst>
        </c:ser>
        <c:dLbls>
          <c:showLegendKey val="0"/>
          <c:showVal val="1"/>
          <c:showCatName val="0"/>
          <c:showSerName val="0"/>
          <c:showPercent val="0"/>
          <c:showBubbleSize val="0"/>
        </c:dLbls>
        <c:axId val="84219776"/>
        <c:axId val="84234240"/>
      </c:scatterChart>
      <c:valAx>
        <c:axId val="84219776"/>
        <c:scaling>
          <c:orientation val="maxMin"/>
          <c:max val="9.2999999999999989"/>
          <c:min val="8.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公営企業債の元利償還金に対する繰入金は、下水道事業債の償還ピークが過ぎたことから減少傾向にあり、昨年度比で</a:t>
          </a:r>
          <a:r>
            <a:rPr kumimoji="1" lang="en-US" altLang="ja-JP" sz="1400">
              <a:latin typeface="ＭＳ Ｐゴシック" panose="020B0600070205080204" pitchFamily="50" charset="-128"/>
              <a:ea typeface="ＭＳ Ｐゴシック" panose="020B0600070205080204" pitchFamily="50" charset="-128"/>
            </a:rPr>
            <a:t>68</a:t>
          </a:r>
          <a:r>
            <a:rPr kumimoji="1" lang="ja-JP" altLang="en-US" sz="1400">
              <a:latin typeface="ＭＳ Ｐゴシック" panose="020B0600070205080204" pitchFamily="50" charset="-128"/>
              <a:ea typeface="ＭＳ Ｐゴシック" panose="020B0600070205080204" pitchFamily="50" charset="-128"/>
            </a:rPr>
            <a:t>百万円減少した。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一方で、元利償還金は、過年度の大規模事業の元金償還が新たに開始した影響等により、昨年度比で</a:t>
          </a:r>
          <a:r>
            <a:rPr kumimoji="1" lang="en-US" altLang="ja-JP" sz="1400">
              <a:latin typeface="ＭＳ Ｐゴシック" panose="020B0600070205080204" pitchFamily="50" charset="-128"/>
              <a:ea typeface="ＭＳ Ｐゴシック" panose="020B0600070205080204" pitchFamily="50" charset="-128"/>
            </a:rPr>
            <a:t>12</a:t>
          </a:r>
          <a:r>
            <a:rPr kumimoji="1" lang="ja-JP" altLang="en-US" sz="1400">
              <a:latin typeface="ＭＳ Ｐゴシック" panose="020B0600070205080204" pitchFamily="50" charset="-128"/>
              <a:ea typeface="ＭＳ Ｐゴシック" panose="020B0600070205080204" pitchFamily="50" charset="-128"/>
            </a:rPr>
            <a:t>百万円増加した。</a:t>
          </a:r>
        </a:p>
        <a:p>
          <a:r>
            <a:rPr kumimoji="1" lang="ja-JP" altLang="en-US" sz="1400">
              <a:latin typeface="ＭＳ Ｐゴシック" panose="020B0600070205080204" pitchFamily="50" charset="-128"/>
              <a:ea typeface="ＭＳ Ｐゴシック" panose="020B0600070205080204" pitchFamily="50" charset="-128"/>
            </a:rPr>
            <a:t>　元利償還金の増加等に伴い実質公債費比率は上昇傾向にあるため、交付税措置上より有利な市債発行事業を厳選する等、将来負担の適正化に努める。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満期一括償還の地方債の借入は無い。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一般会計等に係る地方債の現在高は、</a:t>
          </a:r>
          <a:r>
            <a:rPr kumimoji="1" lang="en-US" altLang="ja-JP" sz="1400">
              <a:latin typeface="ＭＳ Ｐゴシック" panose="020B0600070205080204" pitchFamily="50" charset="-128"/>
              <a:ea typeface="ＭＳ Ｐゴシック" panose="020B0600070205080204" pitchFamily="50" charset="-128"/>
            </a:rPr>
            <a:t>235</a:t>
          </a:r>
          <a:r>
            <a:rPr kumimoji="1" lang="ja-JP" altLang="en-US" sz="1400">
              <a:latin typeface="ＭＳ Ｐゴシック" panose="020B0600070205080204" pitchFamily="50" charset="-128"/>
              <a:ea typeface="ＭＳ Ｐゴシック" panose="020B0600070205080204" pitchFamily="50" charset="-128"/>
            </a:rPr>
            <a:t>百万円減少し、公営企業債等繰入見込額は下水道事業債が償還ピークを過ぎたこと等により</a:t>
          </a:r>
          <a:r>
            <a:rPr kumimoji="1" lang="en-US" altLang="ja-JP" sz="1400">
              <a:latin typeface="ＭＳ Ｐゴシック" panose="020B0600070205080204" pitchFamily="50" charset="-128"/>
              <a:ea typeface="ＭＳ Ｐゴシック" panose="020B0600070205080204" pitchFamily="50" charset="-128"/>
            </a:rPr>
            <a:t>764</a:t>
          </a:r>
          <a:r>
            <a:rPr kumimoji="1" lang="ja-JP" altLang="en-US" sz="1400">
              <a:latin typeface="ＭＳ Ｐゴシック" panose="020B0600070205080204" pitchFamily="50" charset="-128"/>
              <a:ea typeface="ＭＳ Ｐゴシック" panose="020B0600070205080204" pitchFamily="50" charset="-128"/>
            </a:rPr>
            <a:t>百万円減少したため、将来負担比率の分子は</a:t>
          </a:r>
          <a:r>
            <a:rPr kumimoji="1" lang="en-US" altLang="ja-JP" sz="1400">
              <a:latin typeface="ＭＳ Ｐゴシック" panose="020B0600070205080204" pitchFamily="50" charset="-128"/>
              <a:ea typeface="ＭＳ Ｐゴシック" panose="020B0600070205080204" pitchFamily="50" charset="-128"/>
            </a:rPr>
            <a:t>524</a:t>
          </a:r>
          <a:r>
            <a:rPr kumimoji="1" lang="ja-JP" altLang="en-US" sz="1400">
              <a:latin typeface="ＭＳ Ｐゴシック" panose="020B0600070205080204" pitchFamily="50" charset="-128"/>
              <a:ea typeface="ＭＳ Ｐゴシック" panose="020B0600070205080204" pitchFamily="50" charset="-128"/>
            </a:rPr>
            <a:t>百万円減少した。</a:t>
          </a:r>
        </a:p>
        <a:p>
          <a:r>
            <a:rPr kumimoji="1" lang="ja-JP" altLang="en-US" sz="1400">
              <a:latin typeface="ＭＳ Ｐゴシック" panose="020B0600070205080204" pitchFamily="50" charset="-128"/>
              <a:ea typeface="ＭＳ Ｐゴシック" panose="020B0600070205080204" pitchFamily="50" charset="-128"/>
            </a:rPr>
            <a:t>　今後は、公共施設の老朽化に伴う整備費等の増加により地方債現在高の増加が見込まれるため、新規事業について総点検を図るとともに、市債発行事業を厳選し、財政規律の維持に努める。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令和５年度は、財政調整基金へ運用益含め３億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9,634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万２千円を積立て、教育施設整備基金へ運用益含め４億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5,734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万１千円の積立て等を行った一方で、観光関連施設管理運営事業や予防接種事業等の財源として米原ガンバレ！ふるさと応援寄付基金を３億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万５千円取崩し、基金全体としては９億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残高は一定規模を維持しているが、今後、大型投資事業、公共施設等の長寿命化および公債費の平準化のための取崩しが見込まれることから、健全な財政運営を図るため、一定の基準を設けた上で計画的かつ限定的な運用を行う。</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・教育施設整備基金：教育施設の整備充実を図るため</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・公共施設等整備基金：公共施設等の整備充実を図るため</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・地域の絆でまちづくり基金：市民の連携の強化および地域振興のため</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・教育施設整備基金：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5,312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万４千</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円の新規積立ておよび基金運用益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千円の積立てによる増加</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・公共施設等整備基金：基金運用益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496</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万５千円および売電収入２万１千円の積立てによる増加</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・地域の絆でまちづくり基金：基金運用益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461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万６千円の積立てによる増加</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給付型奨学金事業や観光振興事業等の財源として１億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8,297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万８千円の取崩しによる減少</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・教育施設整備基金：教育施設の老朽化対策等に必要な財源確保を目的として計画的に積立ててきたところであり、今後は小中学校等教育施設の修繕および長</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寿命化事業へ予定どおり充当していく。</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・公共施設等整備基金：今後予定されている社会福祉施設をはじめとした公共施設の改修事業等へ充当していく。</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・地域の絆でまちづくり基金：市民の連携の強化につながる事業や地域振興事業に計画的に充当していく。</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基金運用益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万６千円および前年度決算剰余金の一部である３億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8,615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万６千円の積立てによる増加</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健全な財政運営を維持するために基金残高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億円を維持した上で取り崩すこととする。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万円の新規積立て、基金運用益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万２千円および米原駅東口事業用定期借地賃料</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1,179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万６千円の積立てによる増加</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令和６年度から本庁舎建設に係る大型借入の元金償還が始まることから、庁舎建設に係る起債の償還金の約半分に当たる１億円を毎年計画的に取り崩すこととする。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年度に策定した公共施設再編計画に基づき、施設の統合や譲渡、廃止等を行ってきたことから、有形固定資産減価償却率は類似団体と比較してやや低い水準である。引き続き、平成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年度に策定した公共施設等総合管理計画に掲げる公共施設の延床面積を</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％削減するという目標に向け、公共施設の統合や廃止、複合化等の取組を進める。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118564</xdr:rowOff>
    </xdr:from>
    <xdr:to>
      <xdr:col>23</xdr:col>
      <xdr:colOff>85090</xdr:colOff>
      <xdr:row>34</xdr:row>
      <xdr:rowOff>125640</xdr:rowOff>
    </xdr:to>
    <xdr:cxnSp macro="">
      <xdr:nvCxnSpPr>
        <xdr:cNvPr id="77" name="直線コネクタ 76"/>
        <xdr:cNvCxnSpPr/>
      </xdr:nvCxnSpPr>
      <xdr:spPr>
        <a:xfrm flipV="1">
          <a:off x="4760595" y="4576264"/>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129467</xdr:rowOff>
    </xdr:from>
    <xdr:ext cx="405111" cy="259045"/>
    <xdr:sp macro="" textlink="">
      <xdr:nvSpPr>
        <xdr:cNvPr id="78" name="有形固定資産減価償却率最小値テキスト"/>
        <xdr:cNvSpPr txBox="1"/>
      </xdr:nvSpPr>
      <xdr:spPr>
        <a:xfrm>
          <a:off x="4813300" y="5958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125640</xdr:rowOff>
    </xdr:from>
    <xdr:to>
      <xdr:col>23</xdr:col>
      <xdr:colOff>174625</xdr:colOff>
      <xdr:row>34</xdr:row>
      <xdr:rowOff>125640</xdr:rowOff>
    </xdr:to>
    <xdr:cxnSp macro="">
      <xdr:nvCxnSpPr>
        <xdr:cNvPr id="79" name="直線コネクタ 78"/>
        <xdr:cNvCxnSpPr/>
      </xdr:nvCxnSpPr>
      <xdr:spPr>
        <a:xfrm>
          <a:off x="4673600" y="595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65241</xdr:rowOff>
    </xdr:from>
    <xdr:ext cx="405111" cy="259045"/>
    <xdr:sp macro="" textlink="">
      <xdr:nvSpPr>
        <xdr:cNvPr id="80" name="有形固定資産減価償却率最大値テキスト"/>
        <xdr:cNvSpPr txBox="1"/>
      </xdr:nvSpPr>
      <xdr:spPr>
        <a:xfrm>
          <a:off x="4813300" y="435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118564</xdr:rowOff>
    </xdr:from>
    <xdr:to>
      <xdr:col>23</xdr:col>
      <xdr:colOff>174625</xdr:colOff>
      <xdr:row>26</xdr:row>
      <xdr:rowOff>118564</xdr:rowOff>
    </xdr:to>
    <xdr:cxnSp macro="">
      <xdr:nvCxnSpPr>
        <xdr:cNvPr id="81" name="直線コネクタ 80"/>
        <xdr:cNvCxnSpPr/>
      </xdr:nvCxnSpPr>
      <xdr:spPr>
        <a:xfrm>
          <a:off x="4673600" y="4576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103703</xdr:rowOff>
    </xdr:from>
    <xdr:ext cx="405111" cy="259045"/>
    <xdr:sp macro="" textlink="">
      <xdr:nvSpPr>
        <xdr:cNvPr id="82" name="有形固定資産減価償却率平均値テキスト"/>
        <xdr:cNvSpPr txBox="1"/>
      </xdr:nvSpPr>
      <xdr:spPr>
        <a:xfrm>
          <a:off x="4813300" y="5247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125276</xdr:rowOff>
    </xdr:from>
    <xdr:to>
      <xdr:col>23</xdr:col>
      <xdr:colOff>136525</xdr:colOff>
      <xdr:row>31</xdr:row>
      <xdr:rowOff>55426</xdr:rowOff>
    </xdr:to>
    <xdr:sp macro="" textlink="">
      <xdr:nvSpPr>
        <xdr:cNvPr id="83" name="フローチャート: 判断 82"/>
        <xdr:cNvSpPr/>
      </xdr:nvSpPr>
      <xdr:spPr>
        <a:xfrm>
          <a:off x="4711700" y="526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75928</xdr:rowOff>
    </xdr:from>
    <xdr:to>
      <xdr:col>19</xdr:col>
      <xdr:colOff>187325</xdr:colOff>
      <xdr:row>31</xdr:row>
      <xdr:rowOff>6078</xdr:rowOff>
    </xdr:to>
    <xdr:sp macro="" textlink="">
      <xdr:nvSpPr>
        <xdr:cNvPr id="84" name="フローチャート: 判断 83"/>
        <xdr:cNvSpPr/>
      </xdr:nvSpPr>
      <xdr:spPr>
        <a:xfrm>
          <a:off x="4000500" y="521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11158</xdr:rowOff>
    </xdr:from>
    <xdr:to>
      <xdr:col>15</xdr:col>
      <xdr:colOff>187325</xdr:colOff>
      <xdr:row>30</xdr:row>
      <xdr:rowOff>112758</xdr:rowOff>
    </xdr:to>
    <xdr:sp macro="" textlink="">
      <xdr:nvSpPr>
        <xdr:cNvPr id="85" name="フローチャート: 判断 84"/>
        <xdr:cNvSpPr/>
      </xdr:nvSpPr>
      <xdr:spPr>
        <a:xfrm>
          <a:off x="3238500" y="515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145597</xdr:rowOff>
    </xdr:from>
    <xdr:to>
      <xdr:col>11</xdr:col>
      <xdr:colOff>187325</xdr:colOff>
      <xdr:row>30</xdr:row>
      <xdr:rowOff>75747</xdr:rowOff>
    </xdr:to>
    <xdr:sp macro="" textlink="">
      <xdr:nvSpPr>
        <xdr:cNvPr id="86" name="フローチャート: 判断 85"/>
        <xdr:cNvSpPr/>
      </xdr:nvSpPr>
      <xdr:spPr>
        <a:xfrm>
          <a:off x="2476500" y="511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90079</xdr:rowOff>
    </xdr:from>
    <xdr:to>
      <xdr:col>7</xdr:col>
      <xdr:colOff>187325</xdr:colOff>
      <xdr:row>30</xdr:row>
      <xdr:rowOff>20229</xdr:rowOff>
    </xdr:to>
    <xdr:sp macro="" textlink="">
      <xdr:nvSpPr>
        <xdr:cNvPr id="87" name="フローチャート: 判断 86"/>
        <xdr:cNvSpPr/>
      </xdr:nvSpPr>
      <xdr:spPr>
        <a:xfrm>
          <a:off x="1714500" y="506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120922</xdr:rowOff>
    </xdr:from>
    <xdr:to>
      <xdr:col>23</xdr:col>
      <xdr:colOff>136525</xdr:colOff>
      <xdr:row>30</xdr:row>
      <xdr:rowOff>51072</xdr:rowOff>
    </xdr:to>
    <xdr:sp macro="" textlink="">
      <xdr:nvSpPr>
        <xdr:cNvPr id="93" name="楕円 92"/>
        <xdr:cNvSpPr/>
      </xdr:nvSpPr>
      <xdr:spPr>
        <a:xfrm>
          <a:off x="4711700" y="509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143799</xdr:rowOff>
    </xdr:from>
    <xdr:ext cx="405111" cy="259045"/>
    <xdr:sp macro="" textlink="">
      <xdr:nvSpPr>
        <xdr:cNvPr id="94" name="有形固定資産減価償却率該当値テキスト"/>
        <xdr:cNvSpPr txBox="1"/>
      </xdr:nvSpPr>
      <xdr:spPr>
        <a:xfrm>
          <a:off x="4813300" y="494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71574</xdr:rowOff>
    </xdr:from>
    <xdr:to>
      <xdr:col>19</xdr:col>
      <xdr:colOff>187325</xdr:colOff>
      <xdr:row>30</xdr:row>
      <xdr:rowOff>1724</xdr:rowOff>
    </xdr:to>
    <xdr:sp macro="" textlink="">
      <xdr:nvSpPr>
        <xdr:cNvPr id="95" name="楕円 94"/>
        <xdr:cNvSpPr/>
      </xdr:nvSpPr>
      <xdr:spPr>
        <a:xfrm>
          <a:off x="4000500" y="5043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122374</xdr:rowOff>
    </xdr:from>
    <xdr:to>
      <xdr:col>23</xdr:col>
      <xdr:colOff>85725</xdr:colOff>
      <xdr:row>30</xdr:row>
      <xdr:rowOff>272</xdr:rowOff>
    </xdr:to>
    <xdr:cxnSp macro="">
      <xdr:nvCxnSpPr>
        <xdr:cNvPr id="96" name="直線コネクタ 95"/>
        <xdr:cNvCxnSpPr/>
      </xdr:nvCxnSpPr>
      <xdr:spPr>
        <a:xfrm>
          <a:off x="4051300" y="5094424"/>
          <a:ext cx="7112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43815</xdr:rowOff>
    </xdr:from>
    <xdr:to>
      <xdr:col>15</xdr:col>
      <xdr:colOff>187325</xdr:colOff>
      <xdr:row>29</xdr:row>
      <xdr:rowOff>145415</xdr:rowOff>
    </xdr:to>
    <xdr:sp macro="" textlink="">
      <xdr:nvSpPr>
        <xdr:cNvPr id="97" name="楕円 96"/>
        <xdr:cNvSpPr/>
      </xdr:nvSpPr>
      <xdr:spPr>
        <a:xfrm>
          <a:off x="3238500" y="501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94615</xdr:rowOff>
    </xdr:from>
    <xdr:to>
      <xdr:col>19</xdr:col>
      <xdr:colOff>136525</xdr:colOff>
      <xdr:row>29</xdr:row>
      <xdr:rowOff>122374</xdr:rowOff>
    </xdr:to>
    <xdr:cxnSp macro="">
      <xdr:nvCxnSpPr>
        <xdr:cNvPr id="98" name="直線コネクタ 97"/>
        <xdr:cNvCxnSpPr/>
      </xdr:nvCxnSpPr>
      <xdr:spPr>
        <a:xfrm>
          <a:off x="3289300" y="5066665"/>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3719</xdr:rowOff>
    </xdr:from>
    <xdr:to>
      <xdr:col>11</xdr:col>
      <xdr:colOff>187325</xdr:colOff>
      <xdr:row>29</xdr:row>
      <xdr:rowOff>105319</xdr:rowOff>
    </xdr:to>
    <xdr:sp macro="" textlink="">
      <xdr:nvSpPr>
        <xdr:cNvPr id="99" name="楕円 98"/>
        <xdr:cNvSpPr/>
      </xdr:nvSpPr>
      <xdr:spPr>
        <a:xfrm>
          <a:off x="2476500" y="497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54519</xdr:rowOff>
    </xdr:from>
    <xdr:to>
      <xdr:col>15</xdr:col>
      <xdr:colOff>136525</xdr:colOff>
      <xdr:row>29</xdr:row>
      <xdr:rowOff>94615</xdr:rowOff>
    </xdr:to>
    <xdr:cxnSp macro="">
      <xdr:nvCxnSpPr>
        <xdr:cNvPr id="100" name="直線コネクタ 99"/>
        <xdr:cNvCxnSpPr/>
      </xdr:nvCxnSpPr>
      <xdr:spPr>
        <a:xfrm>
          <a:off x="2527300" y="5026569"/>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86995</xdr:rowOff>
    </xdr:from>
    <xdr:to>
      <xdr:col>7</xdr:col>
      <xdr:colOff>187325</xdr:colOff>
      <xdr:row>30</xdr:row>
      <xdr:rowOff>17145</xdr:rowOff>
    </xdr:to>
    <xdr:sp macro="" textlink="">
      <xdr:nvSpPr>
        <xdr:cNvPr id="101" name="楕円 100"/>
        <xdr:cNvSpPr/>
      </xdr:nvSpPr>
      <xdr:spPr>
        <a:xfrm>
          <a:off x="1714500" y="50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54519</xdr:rowOff>
    </xdr:from>
    <xdr:to>
      <xdr:col>11</xdr:col>
      <xdr:colOff>136525</xdr:colOff>
      <xdr:row>29</xdr:row>
      <xdr:rowOff>137795</xdr:rowOff>
    </xdr:to>
    <xdr:cxnSp macro="">
      <xdr:nvCxnSpPr>
        <xdr:cNvPr id="102" name="直線コネクタ 101"/>
        <xdr:cNvCxnSpPr/>
      </xdr:nvCxnSpPr>
      <xdr:spPr>
        <a:xfrm flipV="1">
          <a:off x="1765300" y="5026569"/>
          <a:ext cx="762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168655</xdr:rowOff>
    </xdr:from>
    <xdr:ext cx="405111" cy="259045"/>
    <xdr:sp macro="" textlink="">
      <xdr:nvSpPr>
        <xdr:cNvPr id="103" name="n_1aveValue有形固定資産減価償却率"/>
        <xdr:cNvSpPr txBox="1"/>
      </xdr:nvSpPr>
      <xdr:spPr>
        <a:xfrm>
          <a:off x="3836044" y="5312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103885</xdr:rowOff>
    </xdr:from>
    <xdr:ext cx="405111" cy="259045"/>
    <xdr:sp macro="" textlink="">
      <xdr:nvSpPr>
        <xdr:cNvPr id="104" name="n_2aveValue有形固定資産減価償却率"/>
        <xdr:cNvSpPr txBox="1"/>
      </xdr:nvSpPr>
      <xdr:spPr>
        <a:xfrm>
          <a:off x="3086744" y="5247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66874</xdr:rowOff>
    </xdr:from>
    <xdr:ext cx="405111" cy="259045"/>
    <xdr:sp macro="" textlink="">
      <xdr:nvSpPr>
        <xdr:cNvPr id="105" name="n_3aveValue有形固定資産減価償却率"/>
        <xdr:cNvSpPr txBox="1"/>
      </xdr:nvSpPr>
      <xdr:spPr>
        <a:xfrm>
          <a:off x="2324744" y="5210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11356</xdr:rowOff>
    </xdr:from>
    <xdr:ext cx="405111" cy="259045"/>
    <xdr:sp macro="" textlink="">
      <xdr:nvSpPr>
        <xdr:cNvPr id="106" name="n_4aveValue有形固定資産減価償却率"/>
        <xdr:cNvSpPr txBox="1"/>
      </xdr:nvSpPr>
      <xdr:spPr>
        <a:xfrm>
          <a:off x="1562744" y="5154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18251</xdr:rowOff>
    </xdr:from>
    <xdr:ext cx="405111" cy="259045"/>
    <xdr:sp macro="" textlink="">
      <xdr:nvSpPr>
        <xdr:cNvPr id="107" name="n_1mainValue有形固定資産減価償却率"/>
        <xdr:cNvSpPr txBox="1"/>
      </xdr:nvSpPr>
      <xdr:spPr>
        <a:xfrm>
          <a:off x="3836044" y="4818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161942</xdr:rowOff>
    </xdr:from>
    <xdr:ext cx="405111" cy="259045"/>
    <xdr:sp macro="" textlink="">
      <xdr:nvSpPr>
        <xdr:cNvPr id="108" name="n_2mainValue有形固定資産減価償却率"/>
        <xdr:cNvSpPr txBox="1"/>
      </xdr:nvSpPr>
      <xdr:spPr>
        <a:xfrm>
          <a:off x="3086744" y="4791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121846</xdr:rowOff>
    </xdr:from>
    <xdr:ext cx="405111" cy="259045"/>
    <xdr:sp macro="" textlink="">
      <xdr:nvSpPr>
        <xdr:cNvPr id="109" name="n_3mainValue有形固定資産減価償却率"/>
        <xdr:cNvSpPr txBox="1"/>
      </xdr:nvSpPr>
      <xdr:spPr>
        <a:xfrm>
          <a:off x="2324744" y="47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33672</xdr:rowOff>
    </xdr:from>
    <xdr:ext cx="405111" cy="259045"/>
    <xdr:sp macro="" textlink="">
      <xdr:nvSpPr>
        <xdr:cNvPr id="110" name="n_4mainValue有形固定資産減価償却率"/>
        <xdr:cNvSpPr txBox="1"/>
      </xdr:nvSpPr>
      <xdr:spPr>
        <a:xfrm>
          <a:off x="1562744" y="48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債務償還比率は類似団体と同等を推移している。</a:t>
          </a:r>
        </a:p>
        <a:p>
          <a:r>
            <a:rPr kumimoji="1" lang="ja-JP" altLang="en-US" sz="1100">
              <a:latin typeface="ＭＳ Ｐゴシック" panose="020B0600070205080204" pitchFamily="50" charset="-128"/>
              <a:ea typeface="ＭＳ Ｐゴシック" panose="020B0600070205080204" pitchFamily="50" charset="-128"/>
            </a:rPr>
            <a:t>　引き続き、繰上償還等により地方債現在高を縮減するとともに、将来の社会資本や施設整備のために計画的な基金の積立てを行うことで、更なる指数の改善に努める。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30" name="テキスト ボックス 129"/>
        <xdr:cNvSpPr txBox="1"/>
      </xdr:nvSpPr>
      <xdr:spPr>
        <a:xfrm>
          <a:off x="10756676" y="56298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8" name="テキスト ボックス 137"/>
        <xdr:cNvSpPr txBox="1"/>
      </xdr:nvSpPr>
      <xdr:spPr>
        <a:xfrm>
          <a:off x="10828811" y="439610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40" name="テキスト ボックス 139"/>
        <xdr:cNvSpPr txBox="1"/>
      </xdr:nvSpPr>
      <xdr:spPr>
        <a:xfrm>
          <a:off x="10931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41"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115906</xdr:rowOff>
    </xdr:from>
    <xdr:to>
      <xdr:col>76</xdr:col>
      <xdr:colOff>21589</xdr:colOff>
      <xdr:row>34</xdr:row>
      <xdr:rowOff>92638</xdr:rowOff>
    </xdr:to>
    <xdr:cxnSp macro="">
      <xdr:nvCxnSpPr>
        <xdr:cNvPr id="142" name="直線コネクタ 141"/>
        <xdr:cNvCxnSpPr/>
      </xdr:nvCxnSpPr>
      <xdr:spPr>
        <a:xfrm flipV="1">
          <a:off x="14793595" y="4402156"/>
          <a:ext cx="1269" cy="1519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96465</xdr:rowOff>
    </xdr:from>
    <xdr:ext cx="560923" cy="259045"/>
    <xdr:sp macro="" textlink="">
      <xdr:nvSpPr>
        <xdr:cNvPr id="143" name="債務償還比率最小値テキスト"/>
        <xdr:cNvSpPr txBox="1"/>
      </xdr:nvSpPr>
      <xdr:spPr>
        <a:xfrm>
          <a:off x="14846300" y="592576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92638</xdr:rowOff>
    </xdr:from>
    <xdr:to>
      <xdr:col>76</xdr:col>
      <xdr:colOff>111125</xdr:colOff>
      <xdr:row>34</xdr:row>
      <xdr:rowOff>92638</xdr:rowOff>
    </xdr:to>
    <xdr:cxnSp macro="">
      <xdr:nvCxnSpPr>
        <xdr:cNvPr id="144" name="直線コネクタ 143"/>
        <xdr:cNvCxnSpPr/>
      </xdr:nvCxnSpPr>
      <xdr:spPr>
        <a:xfrm>
          <a:off x="14706600" y="5921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62583</xdr:rowOff>
    </xdr:from>
    <xdr:ext cx="469744" cy="259045"/>
    <xdr:sp macro="" textlink="">
      <xdr:nvSpPr>
        <xdr:cNvPr id="145" name="債務償還比率最大値テキスト"/>
        <xdr:cNvSpPr txBox="1"/>
      </xdr:nvSpPr>
      <xdr:spPr>
        <a:xfrm>
          <a:off x="14846300" y="417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115906</xdr:rowOff>
    </xdr:from>
    <xdr:to>
      <xdr:col>76</xdr:col>
      <xdr:colOff>111125</xdr:colOff>
      <xdr:row>25</xdr:row>
      <xdr:rowOff>115906</xdr:rowOff>
    </xdr:to>
    <xdr:cxnSp macro="">
      <xdr:nvCxnSpPr>
        <xdr:cNvPr id="146" name="直線コネクタ 145"/>
        <xdr:cNvCxnSpPr/>
      </xdr:nvCxnSpPr>
      <xdr:spPr>
        <a:xfrm>
          <a:off x="14706600" y="440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166550</xdr:rowOff>
    </xdr:from>
    <xdr:ext cx="469744" cy="259045"/>
    <xdr:sp macro="" textlink="">
      <xdr:nvSpPr>
        <xdr:cNvPr id="147" name="債務償還比率平均値テキスト"/>
        <xdr:cNvSpPr txBox="1"/>
      </xdr:nvSpPr>
      <xdr:spPr>
        <a:xfrm>
          <a:off x="14846300" y="4967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16673</xdr:rowOff>
    </xdr:from>
    <xdr:to>
      <xdr:col>76</xdr:col>
      <xdr:colOff>73025</xdr:colOff>
      <xdr:row>29</xdr:row>
      <xdr:rowOff>118273</xdr:rowOff>
    </xdr:to>
    <xdr:sp macro="" textlink="">
      <xdr:nvSpPr>
        <xdr:cNvPr id="148" name="フローチャート: 判断 147"/>
        <xdr:cNvSpPr/>
      </xdr:nvSpPr>
      <xdr:spPr>
        <a:xfrm>
          <a:off x="14744700" y="4988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169926</xdr:rowOff>
    </xdr:from>
    <xdr:to>
      <xdr:col>72</xdr:col>
      <xdr:colOff>123825</xdr:colOff>
      <xdr:row>29</xdr:row>
      <xdr:rowOff>100076</xdr:rowOff>
    </xdr:to>
    <xdr:sp macro="" textlink="">
      <xdr:nvSpPr>
        <xdr:cNvPr id="149" name="フローチャート: 判断 148"/>
        <xdr:cNvSpPr/>
      </xdr:nvSpPr>
      <xdr:spPr>
        <a:xfrm>
          <a:off x="14033500" y="497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122891</xdr:rowOff>
    </xdr:from>
    <xdr:to>
      <xdr:col>68</xdr:col>
      <xdr:colOff>123825</xdr:colOff>
      <xdr:row>29</xdr:row>
      <xdr:rowOff>53041</xdr:rowOff>
    </xdr:to>
    <xdr:sp macro="" textlink="">
      <xdr:nvSpPr>
        <xdr:cNvPr id="150" name="フローチャート: 判断 149"/>
        <xdr:cNvSpPr/>
      </xdr:nvSpPr>
      <xdr:spPr>
        <a:xfrm>
          <a:off x="13271500" y="49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160401</xdr:rowOff>
    </xdr:from>
    <xdr:to>
      <xdr:col>64</xdr:col>
      <xdr:colOff>123825</xdr:colOff>
      <xdr:row>30</xdr:row>
      <xdr:rowOff>90551</xdr:rowOff>
    </xdr:to>
    <xdr:sp macro="" textlink="">
      <xdr:nvSpPr>
        <xdr:cNvPr id="151" name="フローチャート: 判断 150"/>
        <xdr:cNvSpPr/>
      </xdr:nvSpPr>
      <xdr:spPr>
        <a:xfrm>
          <a:off x="12509500" y="513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80400</xdr:rowOff>
    </xdr:from>
    <xdr:to>
      <xdr:col>60</xdr:col>
      <xdr:colOff>123825</xdr:colOff>
      <xdr:row>31</xdr:row>
      <xdr:rowOff>10550</xdr:rowOff>
    </xdr:to>
    <xdr:sp macro="" textlink="">
      <xdr:nvSpPr>
        <xdr:cNvPr id="152" name="フローチャート: 判断 151"/>
        <xdr:cNvSpPr/>
      </xdr:nvSpPr>
      <xdr:spPr>
        <a:xfrm>
          <a:off x="11747500" y="52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3" name="テキスト ボックス 152"/>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4" name="テキスト ボックス 153"/>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5" name="テキスト ボックス 154"/>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6" name="テキスト ボックス 155"/>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7" name="テキスト ボックス 156"/>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84183</xdr:rowOff>
    </xdr:from>
    <xdr:to>
      <xdr:col>76</xdr:col>
      <xdr:colOff>73025</xdr:colOff>
      <xdr:row>29</xdr:row>
      <xdr:rowOff>14333</xdr:rowOff>
    </xdr:to>
    <xdr:sp macro="" textlink="">
      <xdr:nvSpPr>
        <xdr:cNvPr id="158" name="楕円 157"/>
        <xdr:cNvSpPr/>
      </xdr:nvSpPr>
      <xdr:spPr>
        <a:xfrm>
          <a:off x="14744700" y="488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107060</xdr:rowOff>
    </xdr:from>
    <xdr:ext cx="469744" cy="259045"/>
    <xdr:sp macro="" textlink="">
      <xdr:nvSpPr>
        <xdr:cNvPr id="159" name="債務償還比率該当値テキスト"/>
        <xdr:cNvSpPr txBox="1"/>
      </xdr:nvSpPr>
      <xdr:spPr>
        <a:xfrm>
          <a:off x="14846300" y="4736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150495</xdr:rowOff>
    </xdr:from>
    <xdr:to>
      <xdr:col>72</xdr:col>
      <xdr:colOff>123825</xdr:colOff>
      <xdr:row>29</xdr:row>
      <xdr:rowOff>80645</xdr:rowOff>
    </xdr:to>
    <xdr:sp macro="" textlink="">
      <xdr:nvSpPr>
        <xdr:cNvPr id="160" name="楕円 159"/>
        <xdr:cNvSpPr/>
      </xdr:nvSpPr>
      <xdr:spPr>
        <a:xfrm>
          <a:off x="14033500" y="495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134983</xdr:rowOff>
    </xdr:from>
    <xdr:to>
      <xdr:col>76</xdr:col>
      <xdr:colOff>22225</xdr:colOff>
      <xdr:row>29</xdr:row>
      <xdr:rowOff>29845</xdr:rowOff>
    </xdr:to>
    <xdr:cxnSp macro="">
      <xdr:nvCxnSpPr>
        <xdr:cNvPr id="161" name="直線コネクタ 160"/>
        <xdr:cNvCxnSpPr/>
      </xdr:nvCxnSpPr>
      <xdr:spPr>
        <a:xfrm flipV="1">
          <a:off x="14084300" y="4935583"/>
          <a:ext cx="711200" cy="6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152037</xdr:rowOff>
    </xdr:from>
    <xdr:to>
      <xdr:col>68</xdr:col>
      <xdr:colOff>123825</xdr:colOff>
      <xdr:row>29</xdr:row>
      <xdr:rowOff>82187</xdr:rowOff>
    </xdr:to>
    <xdr:sp macro="" textlink="">
      <xdr:nvSpPr>
        <xdr:cNvPr id="162" name="楕円 161"/>
        <xdr:cNvSpPr/>
      </xdr:nvSpPr>
      <xdr:spPr>
        <a:xfrm>
          <a:off x="13271500" y="495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29845</xdr:rowOff>
    </xdr:from>
    <xdr:to>
      <xdr:col>72</xdr:col>
      <xdr:colOff>73025</xdr:colOff>
      <xdr:row>29</xdr:row>
      <xdr:rowOff>31387</xdr:rowOff>
    </xdr:to>
    <xdr:cxnSp macro="">
      <xdr:nvCxnSpPr>
        <xdr:cNvPr id="163" name="直線コネクタ 162"/>
        <xdr:cNvCxnSpPr/>
      </xdr:nvCxnSpPr>
      <xdr:spPr>
        <a:xfrm flipV="1">
          <a:off x="13322300" y="5001895"/>
          <a:ext cx="762000" cy="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708</xdr:rowOff>
    </xdr:from>
    <xdr:to>
      <xdr:col>64</xdr:col>
      <xdr:colOff>123825</xdr:colOff>
      <xdr:row>31</xdr:row>
      <xdr:rowOff>102308</xdr:rowOff>
    </xdr:to>
    <xdr:sp macro="" textlink="">
      <xdr:nvSpPr>
        <xdr:cNvPr id="164" name="楕円 163"/>
        <xdr:cNvSpPr/>
      </xdr:nvSpPr>
      <xdr:spPr>
        <a:xfrm>
          <a:off x="12509500" y="531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31387</xdr:rowOff>
    </xdr:from>
    <xdr:to>
      <xdr:col>68</xdr:col>
      <xdr:colOff>73025</xdr:colOff>
      <xdr:row>31</xdr:row>
      <xdr:rowOff>51508</xdr:rowOff>
    </xdr:to>
    <xdr:cxnSp macro="">
      <xdr:nvCxnSpPr>
        <xdr:cNvPr id="165" name="直線コネクタ 164"/>
        <xdr:cNvCxnSpPr/>
      </xdr:nvCxnSpPr>
      <xdr:spPr>
        <a:xfrm flipV="1">
          <a:off x="12560300" y="5003437"/>
          <a:ext cx="762000" cy="36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49866</xdr:rowOff>
    </xdr:from>
    <xdr:to>
      <xdr:col>60</xdr:col>
      <xdr:colOff>123825</xdr:colOff>
      <xdr:row>30</xdr:row>
      <xdr:rowOff>151466</xdr:rowOff>
    </xdr:to>
    <xdr:sp macro="" textlink="">
      <xdr:nvSpPr>
        <xdr:cNvPr id="166" name="楕円 165"/>
        <xdr:cNvSpPr/>
      </xdr:nvSpPr>
      <xdr:spPr>
        <a:xfrm>
          <a:off x="11747500" y="519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100666</xdr:rowOff>
    </xdr:from>
    <xdr:to>
      <xdr:col>64</xdr:col>
      <xdr:colOff>73025</xdr:colOff>
      <xdr:row>31</xdr:row>
      <xdr:rowOff>51508</xdr:rowOff>
    </xdr:to>
    <xdr:cxnSp macro="">
      <xdr:nvCxnSpPr>
        <xdr:cNvPr id="167" name="直線コネクタ 166"/>
        <xdr:cNvCxnSpPr/>
      </xdr:nvCxnSpPr>
      <xdr:spPr>
        <a:xfrm>
          <a:off x="11798300" y="5244166"/>
          <a:ext cx="762000" cy="12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91203</xdr:rowOff>
    </xdr:from>
    <xdr:ext cx="469744" cy="259045"/>
    <xdr:sp macro="" textlink="">
      <xdr:nvSpPr>
        <xdr:cNvPr id="168" name="n_1aveValue債務償還比率"/>
        <xdr:cNvSpPr txBox="1"/>
      </xdr:nvSpPr>
      <xdr:spPr>
        <a:xfrm>
          <a:off x="13836727" y="506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69568</xdr:rowOff>
    </xdr:from>
    <xdr:ext cx="469744" cy="259045"/>
    <xdr:sp macro="" textlink="">
      <xdr:nvSpPr>
        <xdr:cNvPr id="169" name="n_2aveValue債務償還比率"/>
        <xdr:cNvSpPr txBox="1"/>
      </xdr:nvSpPr>
      <xdr:spPr>
        <a:xfrm>
          <a:off x="13087427" y="4698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107078</xdr:rowOff>
    </xdr:from>
    <xdr:ext cx="469744" cy="259045"/>
    <xdr:sp macro="" textlink="">
      <xdr:nvSpPr>
        <xdr:cNvPr id="170" name="n_3aveValue債務償還比率"/>
        <xdr:cNvSpPr txBox="1"/>
      </xdr:nvSpPr>
      <xdr:spPr>
        <a:xfrm>
          <a:off x="12325427" y="490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1677</xdr:rowOff>
    </xdr:from>
    <xdr:ext cx="469744" cy="259045"/>
    <xdr:sp macro="" textlink="">
      <xdr:nvSpPr>
        <xdr:cNvPr id="171" name="n_4aveValue債務償還比率"/>
        <xdr:cNvSpPr txBox="1"/>
      </xdr:nvSpPr>
      <xdr:spPr>
        <a:xfrm>
          <a:off x="11563427" y="53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97172</xdr:rowOff>
    </xdr:from>
    <xdr:ext cx="469744" cy="259045"/>
    <xdr:sp macro="" textlink="">
      <xdr:nvSpPr>
        <xdr:cNvPr id="172" name="n_1mainValue債務償還比率"/>
        <xdr:cNvSpPr txBox="1"/>
      </xdr:nvSpPr>
      <xdr:spPr>
        <a:xfrm>
          <a:off x="13836727" y="472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73314</xdr:rowOff>
    </xdr:from>
    <xdr:ext cx="469744" cy="259045"/>
    <xdr:sp macro="" textlink="">
      <xdr:nvSpPr>
        <xdr:cNvPr id="173" name="n_2mainValue債務償還比率"/>
        <xdr:cNvSpPr txBox="1"/>
      </xdr:nvSpPr>
      <xdr:spPr>
        <a:xfrm>
          <a:off x="13087427" y="504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93435</xdr:rowOff>
    </xdr:from>
    <xdr:ext cx="469744" cy="259045"/>
    <xdr:sp macro="" textlink="">
      <xdr:nvSpPr>
        <xdr:cNvPr id="174" name="n_3mainValue債務償還比率"/>
        <xdr:cNvSpPr txBox="1"/>
      </xdr:nvSpPr>
      <xdr:spPr>
        <a:xfrm>
          <a:off x="12325427" y="5408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167993</xdr:rowOff>
    </xdr:from>
    <xdr:ext cx="469744" cy="259045"/>
    <xdr:sp macro="" textlink="">
      <xdr:nvSpPr>
        <xdr:cNvPr id="175" name="n_4mainValue債務償還比率"/>
        <xdr:cNvSpPr txBox="1"/>
      </xdr:nvSpPr>
      <xdr:spPr>
        <a:xfrm>
          <a:off x="11563427" y="4968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6" name="正方形/長方形 175"/>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7" name="正方形/長方形 176"/>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8" name="テキスト ボックス 177"/>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9" name="テキスト ボックス 178"/>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0" name="テキスト ボックス 179"/>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1" name="テキスト ボックス 180"/>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24765</xdr:rowOff>
    </xdr:to>
    <xdr:cxnSp macro="">
      <xdr:nvCxnSpPr>
        <xdr:cNvPr id="57" name="直線コネクタ 56"/>
        <xdr:cNvCxnSpPr/>
      </xdr:nvCxnSpPr>
      <xdr:spPr>
        <a:xfrm flipV="1">
          <a:off x="4634865" y="5779770"/>
          <a:ext cx="0" cy="144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28592</xdr:rowOff>
    </xdr:from>
    <xdr:ext cx="405111" cy="259045"/>
    <xdr:sp macro="" textlink="">
      <xdr:nvSpPr>
        <xdr:cNvPr id="58" name="【道路】&#10;有形固定資産減価償却率最小値テキスト"/>
        <xdr:cNvSpPr txBox="1"/>
      </xdr:nvSpPr>
      <xdr:spPr>
        <a:xfrm>
          <a:off x="4673600" y="722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24765</xdr:rowOff>
    </xdr:from>
    <xdr:to>
      <xdr:col>24</xdr:col>
      <xdr:colOff>152400</xdr:colOff>
      <xdr:row>42</xdr:row>
      <xdr:rowOff>24765</xdr:rowOff>
    </xdr:to>
    <xdr:cxnSp macro="">
      <xdr:nvCxnSpPr>
        <xdr:cNvPr id="59" name="直線コネクタ 58"/>
        <xdr:cNvCxnSpPr/>
      </xdr:nvCxnSpPr>
      <xdr:spPr>
        <a:xfrm>
          <a:off x="4546600" y="722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74312</xdr:rowOff>
    </xdr:from>
    <xdr:ext cx="405111" cy="259045"/>
    <xdr:sp macro="" textlink="">
      <xdr:nvSpPr>
        <xdr:cNvPr id="62" name="【道路】&#10;有形固定資産減価償却率平均値テキスト"/>
        <xdr:cNvSpPr txBox="1"/>
      </xdr:nvSpPr>
      <xdr:spPr>
        <a:xfrm>
          <a:off x="4673600" y="65894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95885</xdr:rowOff>
    </xdr:from>
    <xdr:to>
      <xdr:col>24</xdr:col>
      <xdr:colOff>114300</xdr:colOff>
      <xdr:row>39</xdr:row>
      <xdr:rowOff>26035</xdr:rowOff>
    </xdr:to>
    <xdr:sp macro="" textlink="">
      <xdr:nvSpPr>
        <xdr:cNvPr id="63" name="フローチャート: 判断 62"/>
        <xdr:cNvSpPr/>
      </xdr:nvSpPr>
      <xdr:spPr>
        <a:xfrm>
          <a:off x="45847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50165</xdr:rowOff>
    </xdr:from>
    <xdr:to>
      <xdr:col>20</xdr:col>
      <xdr:colOff>38100</xdr:colOff>
      <xdr:row>38</xdr:row>
      <xdr:rowOff>151765</xdr:rowOff>
    </xdr:to>
    <xdr:sp macro="" textlink="">
      <xdr:nvSpPr>
        <xdr:cNvPr id="64" name="フローチャート: 判断 63"/>
        <xdr:cNvSpPr/>
      </xdr:nvSpPr>
      <xdr:spPr>
        <a:xfrm>
          <a:off x="3746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130175</xdr:rowOff>
    </xdr:from>
    <xdr:to>
      <xdr:col>10</xdr:col>
      <xdr:colOff>165100</xdr:colOff>
      <xdr:row>38</xdr:row>
      <xdr:rowOff>60325</xdr:rowOff>
    </xdr:to>
    <xdr:sp macro="" textlink="">
      <xdr:nvSpPr>
        <xdr:cNvPr id="66" name="フローチャート: 判断 65"/>
        <xdr:cNvSpPr/>
      </xdr:nvSpPr>
      <xdr:spPr>
        <a:xfrm>
          <a:off x="1968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92075</xdr:rowOff>
    </xdr:from>
    <xdr:to>
      <xdr:col>6</xdr:col>
      <xdr:colOff>38100</xdr:colOff>
      <xdr:row>38</xdr:row>
      <xdr:rowOff>22225</xdr:rowOff>
    </xdr:to>
    <xdr:sp macro="" textlink="">
      <xdr:nvSpPr>
        <xdr:cNvPr id="67" name="フローチャート: 判断 66"/>
        <xdr:cNvSpPr/>
      </xdr:nvSpPr>
      <xdr:spPr>
        <a:xfrm>
          <a:off x="1079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156845</xdr:rowOff>
    </xdr:from>
    <xdr:to>
      <xdr:col>24</xdr:col>
      <xdr:colOff>114300</xdr:colOff>
      <xdr:row>37</xdr:row>
      <xdr:rowOff>86995</xdr:rowOff>
    </xdr:to>
    <xdr:sp macro="" textlink="">
      <xdr:nvSpPr>
        <xdr:cNvPr id="73" name="楕円 72"/>
        <xdr:cNvSpPr/>
      </xdr:nvSpPr>
      <xdr:spPr>
        <a:xfrm>
          <a:off x="45847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8272</xdr:rowOff>
    </xdr:from>
    <xdr:ext cx="405111" cy="259045"/>
    <xdr:sp macro="" textlink="">
      <xdr:nvSpPr>
        <xdr:cNvPr id="74" name="【道路】&#10;有形固定資産減価償却率該当値テキスト"/>
        <xdr:cNvSpPr txBox="1"/>
      </xdr:nvSpPr>
      <xdr:spPr>
        <a:xfrm>
          <a:off x="4673600"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128270</xdr:rowOff>
    </xdr:from>
    <xdr:to>
      <xdr:col>20</xdr:col>
      <xdr:colOff>38100</xdr:colOff>
      <xdr:row>37</xdr:row>
      <xdr:rowOff>58420</xdr:rowOff>
    </xdr:to>
    <xdr:sp macro="" textlink="">
      <xdr:nvSpPr>
        <xdr:cNvPr id="75" name="楕円 74"/>
        <xdr:cNvSpPr/>
      </xdr:nvSpPr>
      <xdr:spPr>
        <a:xfrm>
          <a:off x="3746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7620</xdr:rowOff>
    </xdr:from>
    <xdr:to>
      <xdr:col>24</xdr:col>
      <xdr:colOff>63500</xdr:colOff>
      <xdr:row>37</xdr:row>
      <xdr:rowOff>36195</xdr:rowOff>
    </xdr:to>
    <xdr:cxnSp macro="">
      <xdr:nvCxnSpPr>
        <xdr:cNvPr id="76" name="直線コネクタ 75"/>
        <xdr:cNvCxnSpPr/>
      </xdr:nvCxnSpPr>
      <xdr:spPr>
        <a:xfrm>
          <a:off x="3797300" y="63512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114935</xdr:rowOff>
    </xdr:from>
    <xdr:to>
      <xdr:col>15</xdr:col>
      <xdr:colOff>101600</xdr:colOff>
      <xdr:row>37</xdr:row>
      <xdr:rowOff>45085</xdr:rowOff>
    </xdr:to>
    <xdr:sp macro="" textlink="">
      <xdr:nvSpPr>
        <xdr:cNvPr id="77" name="楕円 76"/>
        <xdr:cNvSpPr/>
      </xdr:nvSpPr>
      <xdr:spPr>
        <a:xfrm>
          <a:off x="2857500" y="628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165735</xdr:rowOff>
    </xdr:from>
    <xdr:to>
      <xdr:col>19</xdr:col>
      <xdr:colOff>177800</xdr:colOff>
      <xdr:row>37</xdr:row>
      <xdr:rowOff>7620</xdr:rowOff>
    </xdr:to>
    <xdr:cxnSp macro="">
      <xdr:nvCxnSpPr>
        <xdr:cNvPr id="78" name="直線コネクタ 77"/>
        <xdr:cNvCxnSpPr/>
      </xdr:nvCxnSpPr>
      <xdr:spPr>
        <a:xfrm>
          <a:off x="2908300" y="63379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90170</xdr:rowOff>
    </xdr:from>
    <xdr:to>
      <xdr:col>10</xdr:col>
      <xdr:colOff>165100</xdr:colOff>
      <xdr:row>37</xdr:row>
      <xdr:rowOff>20320</xdr:rowOff>
    </xdr:to>
    <xdr:sp macro="" textlink="">
      <xdr:nvSpPr>
        <xdr:cNvPr id="79" name="楕円 78"/>
        <xdr:cNvSpPr/>
      </xdr:nvSpPr>
      <xdr:spPr>
        <a:xfrm>
          <a:off x="1968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140970</xdr:rowOff>
    </xdr:from>
    <xdr:to>
      <xdr:col>15</xdr:col>
      <xdr:colOff>50800</xdr:colOff>
      <xdr:row>36</xdr:row>
      <xdr:rowOff>165735</xdr:rowOff>
    </xdr:to>
    <xdr:cxnSp macro="">
      <xdr:nvCxnSpPr>
        <xdr:cNvPr id="80" name="直線コネクタ 79"/>
        <xdr:cNvCxnSpPr/>
      </xdr:nvCxnSpPr>
      <xdr:spPr>
        <a:xfrm>
          <a:off x="2019300" y="631317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80645</xdr:rowOff>
    </xdr:from>
    <xdr:to>
      <xdr:col>6</xdr:col>
      <xdr:colOff>38100</xdr:colOff>
      <xdr:row>37</xdr:row>
      <xdr:rowOff>10795</xdr:rowOff>
    </xdr:to>
    <xdr:sp macro="" textlink="">
      <xdr:nvSpPr>
        <xdr:cNvPr id="81" name="楕円 80"/>
        <xdr:cNvSpPr/>
      </xdr:nvSpPr>
      <xdr:spPr>
        <a:xfrm>
          <a:off x="10795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131445</xdr:rowOff>
    </xdr:from>
    <xdr:to>
      <xdr:col>10</xdr:col>
      <xdr:colOff>114300</xdr:colOff>
      <xdr:row>36</xdr:row>
      <xdr:rowOff>140970</xdr:rowOff>
    </xdr:to>
    <xdr:cxnSp macro="">
      <xdr:nvCxnSpPr>
        <xdr:cNvPr id="82" name="直線コネクタ 81"/>
        <xdr:cNvCxnSpPr/>
      </xdr:nvCxnSpPr>
      <xdr:spPr>
        <a:xfrm>
          <a:off x="1130300" y="63036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142892</xdr:rowOff>
    </xdr:from>
    <xdr:ext cx="405111" cy="259045"/>
    <xdr:sp macro="" textlink="">
      <xdr:nvSpPr>
        <xdr:cNvPr id="83" name="n_1aveValue【道路】&#10;有形固定資産減価償却率"/>
        <xdr:cNvSpPr txBox="1"/>
      </xdr:nvSpPr>
      <xdr:spPr>
        <a:xfrm>
          <a:off x="35820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102887</xdr:rowOff>
    </xdr:from>
    <xdr:ext cx="405111" cy="259045"/>
    <xdr:sp macro="" textlink="">
      <xdr:nvSpPr>
        <xdr:cNvPr id="84" name="n_2aveValue【道路】&#10;有形固定資産減価償却率"/>
        <xdr:cNvSpPr txBox="1"/>
      </xdr:nvSpPr>
      <xdr:spPr>
        <a:xfrm>
          <a:off x="2705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51452</xdr:rowOff>
    </xdr:from>
    <xdr:ext cx="405111" cy="259045"/>
    <xdr:sp macro="" textlink="">
      <xdr:nvSpPr>
        <xdr:cNvPr id="85" name="n_3aveValue【道路】&#10;有形固定資産減価償却率"/>
        <xdr:cNvSpPr txBox="1"/>
      </xdr:nvSpPr>
      <xdr:spPr>
        <a:xfrm>
          <a:off x="1816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13352</xdr:rowOff>
    </xdr:from>
    <xdr:ext cx="405111" cy="259045"/>
    <xdr:sp macro="" textlink="">
      <xdr:nvSpPr>
        <xdr:cNvPr id="86" name="n_4aveValue【道路】&#10;有形固定資産減価償却率"/>
        <xdr:cNvSpPr txBox="1"/>
      </xdr:nvSpPr>
      <xdr:spPr>
        <a:xfrm>
          <a:off x="92774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74947</xdr:rowOff>
    </xdr:from>
    <xdr:ext cx="405111" cy="259045"/>
    <xdr:sp macro="" textlink="">
      <xdr:nvSpPr>
        <xdr:cNvPr id="87" name="n_1mainValue【道路】&#10;有形固定資産減価償却率"/>
        <xdr:cNvSpPr txBox="1"/>
      </xdr:nvSpPr>
      <xdr:spPr>
        <a:xfrm>
          <a:off x="3582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61612</xdr:rowOff>
    </xdr:from>
    <xdr:ext cx="405111" cy="259045"/>
    <xdr:sp macro="" textlink="">
      <xdr:nvSpPr>
        <xdr:cNvPr id="88" name="n_2mainValue【道路】&#10;有形固定資産減価償却率"/>
        <xdr:cNvSpPr txBox="1"/>
      </xdr:nvSpPr>
      <xdr:spPr>
        <a:xfrm>
          <a:off x="2705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36847</xdr:rowOff>
    </xdr:from>
    <xdr:ext cx="405111" cy="259045"/>
    <xdr:sp macro="" textlink="">
      <xdr:nvSpPr>
        <xdr:cNvPr id="89" name="n_3mainValue【道路】&#10;有形固定資産減価償却率"/>
        <xdr:cNvSpPr txBox="1"/>
      </xdr:nvSpPr>
      <xdr:spPr>
        <a:xfrm>
          <a:off x="1816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27322</xdr:rowOff>
    </xdr:from>
    <xdr:ext cx="405111" cy="259045"/>
    <xdr:sp macro="" textlink="">
      <xdr:nvSpPr>
        <xdr:cNvPr id="90" name="n_4mainValue【道路】&#10;有形固定資産減価償却率"/>
        <xdr:cNvSpPr txBox="1"/>
      </xdr:nvSpPr>
      <xdr:spPr>
        <a:xfrm>
          <a:off x="9277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83711</xdr:rowOff>
    </xdr:from>
    <xdr:to>
      <xdr:col>54</xdr:col>
      <xdr:colOff>189865</xdr:colOff>
      <xdr:row>41</xdr:row>
      <xdr:rowOff>127864</xdr:rowOff>
    </xdr:to>
    <xdr:cxnSp macro="">
      <xdr:nvCxnSpPr>
        <xdr:cNvPr id="116" name="直線コネクタ 115"/>
        <xdr:cNvCxnSpPr/>
      </xdr:nvCxnSpPr>
      <xdr:spPr>
        <a:xfrm flipV="1">
          <a:off x="10476865" y="5741561"/>
          <a:ext cx="0" cy="141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131691</xdr:rowOff>
    </xdr:from>
    <xdr:ext cx="469744" cy="259045"/>
    <xdr:sp macro="" textlink="">
      <xdr:nvSpPr>
        <xdr:cNvPr id="117" name="【道路】&#10;一人当たり延長最小値テキスト"/>
        <xdr:cNvSpPr txBox="1"/>
      </xdr:nvSpPr>
      <xdr:spPr>
        <a:xfrm>
          <a:off x="10515600" y="716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127864</xdr:rowOff>
    </xdr:from>
    <xdr:to>
      <xdr:col>55</xdr:col>
      <xdr:colOff>88900</xdr:colOff>
      <xdr:row>41</xdr:row>
      <xdr:rowOff>127864</xdr:rowOff>
    </xdr:to>
    <xdr:cxnSp macro="">
      <xdr:nvCxnSpPr>
        <xdr:cNvPr id="118" name="直線コネクタ 117"/>
        <xdr:cNvCxnSpPr/>
      </xdr:nvCxnSpPr>
      <xdr:spPr>
        <a:xfrm>
          <a:off x="10388600" y="715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30388</xdr:rowOff>
    </xdr:from>
    <xdr:ext cx="534377" cy="259045"/>
    <xdr:sp macro="" textlink="">
      <xdr:nvSpPr>
        <xdr:cNvPr id="119" name="【道路】&#10;一人当たり延長最大値テキスト"/>
        <xdr:cNvSpPr txBox="1"/>
      </xdr:nvSpPr>
      <xdr:spPr>
        <a:xfrm>
          <a:off x="10515600" y="551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83711</xdr:rowOff>
    </xdr:from>
    <xdr:to>
      <xdr:col>55</xdr:col>
      <xdr:colOff>88900</xdr:colOff>
      <xdr:row>33</xdr:row>
      <xdr:rowOff>83711</xdr:rowOff>
    </xdr:to>
    <xdr:cxnSp macro="">
      <xdr:nvCxnSpPr>
        <xdr:cNvPr id="120" name="直線コネクタ 119"/>
        <xdr:cNvCxnSpPr/>
      </xdr:nvCxnSpPr>
      <xdr:spPr>
        <a:xfrm>
          <a:off x="10388600" y="574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149808</xdr:rowOff>
    </xdr:from>
    <xdr:ext cx="534377" cy="259045"/>
    <xdr:sp macro="" textlink="">
      <xdr:nvSpPr>
        <xdr:cNvPr id="121" name="【道路】&#10;一人当たり延長平均値テキスト"/>
        <xdr:cNvSpPr txBox="1"/>
      </xdr:nvSpPr>
      <xdr:spPr>
        <a:xfrm>
          <a:off x="10515600" y="6493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126931</xdr:rowOff>
    </xdr:from>
    <xdr:to>
      <xdr:col>55</xdr:col>
      <xdr:colOff>50800</xdr:colOff>
      <xdr:row>39</xdr:row>
      <xdr:rowOff>57081</xdr:rowOff>
    </xdr:to>
    <xdr:sp macro="" textlink="">
      <xdr:nvSpPr>
        <xdr:cNvPr id="122" name="フローチャート: 判断 121"/>
        <xdr:cNvSpPr/>
      </xdr:nvSpPr>
      <xdr:spPr>
        <a:xfrm>
          <a:off x="10426700" y="664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123502</xdr:rowOff>
    </xdr:from>
    <xdr:to>
      <xdr:col>50</xdr:col>
      <xdr:colOff>165100</xdr:colOff>
      <xdr:row>39</xdr:row>
      <xdr:rowOff>53652</xdr:rowOff>
    </xdr:to>
    <xdr:sp macro="" textlink="">
      <xdr:nvSpPr>
        <xdr:cNvPr id="123" name="フローチャート: 判断 122"/>
        <xdr:cNvSpPr/>
      </xdr:nvSpPr>
      <xdr:spPr>
        <a:xfrm>
          <a:off x="9588500" y="663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126441</xdr:rowOff>
    </xdr:from>
    <xdr:to>
      <xdr:col>46</xdr:col>
      <xdr:colOff>38100</xdr:colOff>
      <xdr:row>39</xdr:row>
      <xdr:rowOff>56591</xdr:rowOff>
    </xdr:to>
    <xdr:sp macro="" textlink="">
      <xdr:nvSpPr>
        <xdr:cNvPr id="124" name="フローチャート: 判断 123"/>
        <xdr:cNvSpPr/>
      </xdr:nvSpPr>
      <xdr:spPr>
        <a:xfrm>
          <a:off x="8699500" y="664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154984</xdr:rowOff>
    </xdr:from>
    <xdr:to>
      <xdr:col>41</xdr:col>
      <xdr:colOff>101600</xdr:colOff>
      <xdr:row>39</xdr:row>
      <xdr:rowOff>85134</xdr:rowOff>
    </xdr:to>
    <xdr:sp macro="" textlink="">
      <xdr:nvSpPr>
        <xdr:cNvPr id="125" name="フローチャート: 判断 124"/>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19848</xdr:rowOff>
    </xdr:from>
    <xdr:to>
      <xdr:col>36</xdr:col>
      <xdr:colOff>165100</xdr:colOff>
      <xdr:row>39</xdr:row>
      <xdr:rowOff>121448</xdr:rowOff>
    </xdr:to>
    <xdr:sp macro="" textlink="">
      <xdr:nvSpPr>
        <xdr:cNvPr id="126" name="フローチャート: 判断 125"/>
        <xdr:cNvSpPr/>
      </xdr:nvSpPr>
      <xdr:spPr>
        <a:xfrm>
          <a:off x="6921500" y="670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136010</xdr:rowOff>
    </xdr:from>
    <xdr:to>
      <xdr:col>55</xdr:col>
      <xdr:colOff>50800</xdr:colOff>
      <xdr:row>39</xdr:row>
      <xdr:rowOff>66160</xdr:rowOff>
    </xdr:to>
    <xdr:sp macro="" textlink="">
      <xdr:nvSpPr>
        <xdr:cNvPr id="132" name="楕円 131"/>
        <xdr:cNvSpPr/>
      </xdr:nvSpPr>
      <xdr:spPr>
        <a:xfrm>
          <a:off x="10426700" y="665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114437</xdr:rowOff>
    </xdr:from>
    <xdr:ext cx="534377" cy="259045"/>
    <xdr:sp macro="" textlink="">
      <xdr:nvSpPr>
        <xdr:cNvPr id="133" name="【道路】&#10;一人当たり延長該当値テキスト"/>
        <xdr:cNvSpPr txBox="1"/>
      </xdr:nvSpPr>
      <xdr:spPr>
        <a:xfrm>
          <a:off x="10515600" y="662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142607</xdr:rowOff>
    </xdr:from>
    <xdr:to>
      <xdr:col>50</xdr:col>
      <xdr:colOff>165100</xdr:colOff>
      <xdr:row>39</xdr:row>
      <xdr:rowOff>72757</xdr:rowOff>
    </xdr:to>
    <xdr:sp macro="" textlink="">
      <xdr:nvSpPr>
        <xdr:cNvPr id="134" name="楕円 133"/>
        <xdr:cNvSpPr/>
      </xdr:nvSpPr>
      <xdr:spPr>
        <a:xfrm>
          <a:off x="9588500" y="665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15360</xdr:rowOff>
    </xdr:from>
    <xdr:to>
      <xdr:col>55</xdr:col>
      <xdr:colOff>0</xdr:colOff>
      <xdr:row>39</xdr:row>
      <xdr:rowOff>21957</xdr:rowOff>
    </xdr:to>
    <xdr:cxnSp macro="">
      <xdr:nvCxnSpPr>
        <xdr:cNvPr id="135" name="直線コネクタ 134"/>
        <xdr:cNvCxnSpPr/>
      </xdr:nvCxnSpPr>
      <xdr:spPr>
        <a:xfrm flipV="1">
          <a:off x="9639300" y="6701910"/>
          <a:ext cx="838200" cy="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148355</xdr:rowOff>
    </xdr:from>
    <xdr:to>
      <xdr:col>46</xdr:col>
      <xdr:colOff>38100</xdr:colOff>
      <xdr:row>39</xdr:row>
      <xdr:rowOff>78505</xdr:rowOff>
    </xdr:to>
    <xdr:sp macro="" textlink="">
      <xdr:nvSpPr>
        <xdr:cNvPr id="136" name="楕円 135"/>
        <xdr:cNvSpPr/>
      </xdr:nvSpPr>
      <xdr:spPr>
        <a:xfrm>
          <a:off x="8699500" y="666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21957</xdr:rowOff>
    </xdr:from>
    <xdr:to>
      <xdr:col>50</xdr:col>
      <xdr:colOff>114300</xdr:colOff>
      <xdr:row>39</xdr:row>
      <xdr:rowOff>27705</xdr:rowOff>
    </xdr:to>
    <xdr:cxnSp macro="">
      <xdr:nvCxnSpPr>
        <xdr:cNvPr id="137" name="直線コネクタ 136"/>
        <xdr:cNvCxnSpPr/>
      </xdr:nvCxnSpPr>
      <xdr:spPr>
        <a:xfrm flipV="1">
          <a:off x="8750300" y="6708507"/>
          <a:ext cx="889000" cy="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154265</xdr:rowOff>
    </xdr:from>
    <xdr:to>
      <xdr:col>41</xdr:col>
      <xdr:colOff>101600</xdr:colOff>
      <xdr:row>39</xdr:row>
      <xdr:rowOff>84415</xdr:rowOff>
    </xdr:to>
    <xdr:sp macro="" textlink="">
      <xdr:nvSpPr>
        <xdr:cNvPr id="138" name="楕円 137"/>
        <xdr:cNvSpPr/>
      </xdr:nvSpPr>
      <xdr:spPr>
        <a:xfrm>
          <a:off x="7810500" y="666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27705</xdr:rowOff>
    </xdr:from>
    <xdr:to>
      <xdr:col>45</xdr:col>
      <xdr:colOff>177800</xdr:colOff>
      <xdr:row>39</xdr:row>
      <xdr:rowOff>33615</xdr:rowOff>
    </xdr:to>
    <xdr:cxnSp macro="">
      <xdr:nvCxnSpPr>
        <xdr:cNvPr id="139" name="直線コネクタ 138"/>
        <xdr:cNvCxnSpPr/>
      </xdr:nvCxnSpPr>
      <xdr:spPr>
        <a:xfrm flipV="1">
          <a:off x="7861300" y="6714255"/>
          <a:ext cx="889000" cy="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160470</xdr:rowOff>
    </xdr:from>
    <xdr:to>
      <xdr:col>36</xdr:col>
      <xdr:colOff>165100</xdr:colOff>
      <xdr:row>39</xdr:row>
      <xdr:rowOff>90620</xdr:rowOff>
    </xdr:to>
    <xdr:sp macro="" textlink="">
      <xdr:nvSpPr>
        <xdr:cNvPr id="140" name="楕円 139"/>
        <xdr:cNvSpPr/>
      </xdr:nvSpPr>
      <xdr:spPr>
        <a:xfrm>
          <a:off x="6921500" y="66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33615</xdr:rowOff>
    </xdr:from>
    <xdr:to>
      <xdr:col>41</xdr:col>
      <xdr:colOff>50800</xdr:colOff>
      <xdr:row>39</xdr:row>
      <xdr:rowOff>39820</xdr:rowOff>
    </xdr:to>
    <xdr:cxnSp macro="">
      <xdr:nvCxnSpPr>
        <xdr:cNvPr id="141" name="直線コネクタ 140"/>
        <xdr:cNvCxnSpPr/>
      </xdr:nvCxnSpPr>
      <xdr:spPr>
        <a:xfrm flipV="1">
          <a:off x="6972300" y="6720165"/>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70179</xdr:rowOff>
    </xdr:from>
    <xdr:ext cx="534377" cy="259045"/>
    <xdr:sp macro="" textlink="">
      <xdr:nvSpPr>
        <xdr:cNvPr id="142" name="n_1aveValue【道路】&#10;一人当たり延長"/>
        <xdr:cNvSpPr txBox="1"/>
      </xdr:nvSpPr>
      <xdr:spPr>
        <a:xfrm>
          <a:off x="9359411" y="641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73118</xdr:rowOff>
    </xdr:from>
    <xdr:ext cx="534377" cy="259045"/>
    <xdr:sp macro="" textlink="">
      <xdr:nvSpPr>
        <xdr:cNvPr id="143" name="n_2aveValue【道路】&#10;一人当たり延長"/>
        <xdr:cNvSpPr txBox="1"/>
      </xdr:nvSpPr>
      <xdr:spPr>
        <a:xfrm>
          <a:off x="8483111" y="641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76261</xdr:rowOff>
    </xdr:from>
    <xdr:ext cx="534377" cy="259045"/>
    <xdr:sp macro="" textlink="">
      <xdr:nvSpPr>
        <xdr:cNvPr id="144" name="n_3aveValue【道路】&#10;一人当たり延長"/>
        <xdr:cNvSpPr txBox="1"/>
      </xdr:nvSpPr>
      <xdr:spPr>
        <a:xfrm>
          <a:off x="7594111" y="67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112575</xdr:rowOff>
    </xdr:from>
    <xdr:ext cx="534377" cy="259045"/>
    <xdr:sp macro="" textlink="">
      <xdr:nvSpPr>
        <xdr:cNvPr id="145" name="n_4aveValue【道路】&#10;一人当たり延長"/>
        <xdr:cNvSpPr txBox="1"/>
      </xdr:nvSpPr>
      <xdr:spPr>
        <a:xfrm>
          <a:off x="6705111" y="679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63884</xdr:rowOff>
    </xdr:from>
    <xdr:ext cx="534377" cy="259045"/>
    <xdr:sp macro="" textlink="">
      <xdr:nvSpPr>
        <xdr:cNvPr id="146" name="n_1mainValue【道路】&#10;一人当たり延長"/>
        <xdr:cNvSpPr txBox="1"/>
      </xdr:nvSpPr>
      <xdr:spPr>
        <a:xfrm>
          <a:off x="9359411" y="675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69632</xdr:rowOff>
    </xdr:from>
    <xdr:ext cx="534377" cy="259045"/>
    <xdr:sp macro="" textlink="">
      <xdr:nvSpPr>
        <xdr:cNvPr id="147" name="n_2mainValue【道路】&#10;一人当たり延長"/>
        <xdr:cNvSpPr txBox="1"/>
      </xdr:nvSpPr>
      <xdr:spPr>
        <a:xfrm>
          <a:off x="8483111" y="675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100942</xdr:rowOff>
    </xdr:from>
    <xdr:ext cx="534377" cy="259045"/>
    <xdr:sp macro="" textlink="">
      <xdr:nvSpPr>
        <xdr:cNvPr id="148" name="n_3mainValue【道路】&#10;一人当たり延長"/>
        <xdr:cNvSpPr txBox="1"/>
      </xdr:nvSpPr>
      <xdr:spPr>
        <a:xfrm>
          <a:off x="7594111" y="644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107147</xdr:rowOff>
    </xdr:from>
    <xdr:ext cx="534377" cy="259045"/>
    <xdr:sp macro="" textlink="">
      <xdr:nvSpPr>
        <xdr:cNvPr id="149" name="n_4mainValue【道路】&#10;一人当たり延長"/>
        <xdr:cNvSpPr txBox="1"/>
      </xdr:nvSpPr>
      <xdr:spPr>
        <a:xfrm>
          <a:off x="6705111" y="645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63681</xdr:rowOff>
    </xdr:from>
    <xdr:to>
      <xdr:col>24</xdr:col>
      <xdr:colOff>62865</xdr:colOff>
      <xdr:row>64</xdr:row>
      <xdr:rowOff>0</xdr:rowOff>
    </xdr:to>
    <xdr:cxnSp macro="">
      <xdr:nvCxnSpPr>
        <xdr:cNvPr id="175" name="直線コネクタ 174"/>
        <xdr:cNvCxnSpPr/>
      </xdr:nvCxnSpPr>
      <xdr:spPr>
        <a:xfrm flipV="1">
          <a:off x="4634865" y="9664881"/>
          <a:ext cx="0" cy="1307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6" name="【橋りょう・トンネル】&#10;有形固定資産減価償却率最小値テキスト"/>
        <xdr:cNvSpPr txBox="1"/>
      </xdr:nvSpPr>
      <xdr:spPr>
        <a:xfrm>
          <a:off x="4673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7" name="直線コネクタ 176"/>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10358</xdr:rowOff>
    </xdr:from>
    <xdr:ext cx="405111" cy="259045"/>
    <xdr:sp macro="" textlink="">
      <xdr:nvSpPr>
        <xdr:cNvPr id="178" name="【橋りょう・トンネル】&#10;有形固定資産減価償却率最大値テキスト"/>
        <xdr:cNvSpPr txBox="1"/>
      </xdr:nvSpPr>
      <xdr:spPr>
        <a:xfrm>
          <a:off x="4673600" y="9440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63681</xdr:rowOff>
    </xdr:from>
    <xdr:to>
      <xdr:col>24</xdr:col>
      <xdr:colOff>152400</xdr:colOff>
      <xdr:row>56</xdr:row>
      <xdr:rowOff>63681</xdr:rowOff>
    </xdr:to>
    <xdr:cxnSp macro="">
      <xdr:nvCxnSpPr>
        <xdr:cNvPr id="179" name="直線コネクタ 178"/>
        <xdr:cNvCxnSpPr/>
      </xdr:nvCxnSpPr>
      <xdr:spPr>
        <a:xfrm>
          <a:off x="4546600" y="966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73314</xdr:rowOff>
    </xdr:from>
    <xdr:ext cx="405111" cy="259045"/>
    <xdr:sp macro="" textlink="">
      <xdr:nvSpPr>
        <xdr:cNvPr id="180" name="【橋りょう・トンネル】&#10;有形固定資産減価償却率平均値テキスト"/>
        <xdr:cNvSpPr txBox="1"/>
      </xdr:nvSpPr>
      <xdr:spPr>
        <a:xfrm>
          <a:off x="4673600" y="10360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50437</xdr:rowOff>
    </xdr:from>
    <xdr:to>
      <xdr:col>24</xdr:col>
      <xdr:colOff>114300</xdr:colOff>
      <xdr:row>61</xdr:row>
      <xdr:rowOff>152037</xdr:rowOff>
    </xdr:to>
    <xdr:sp macro="" textlink="">
      <xdr:nvSpPr>
        <xdr:cNvPr id="181" name="フローチャート: 判断 180"/>
        <xdr:cNvSpPr/>
      </xdr:nvSpPr>
      <xdr:spPr>
        <a:xfrm>
          <a:off x="4584700" y="1050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2" name="フローチャート: 判断 181"/>
        <xdr:cNvSpPr/>
      </xdr:nvSpPr>
      <xdr:spPr>
        <a:xfrm>
          <a:off x="3746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21046</xdr:rowOff>
    </xdr:from>
    <xdr:to>
      <xdr:col>15</xdr:col>
      <xdr:colOff>101600</xdr:colOff>
      <xdr:row>61</xdr:row>
      <xdr:rowOff>122646</xdr:rowOff>
    </xdr:to>
    <xdr:sp macro="" textlink="">
      <xdr:nvSpPr>
        <xdr:cNvPr id="183" name="フローチャート: 判断 182"/>
        <xdr:cNvSpPr/>
      </xdr:nvSpPr>
      <xdr:spPr>
        <a:xfrm>
          <a:off x="2857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16147</xdr:rowOff>
    </xdr:from>
    <xdr:to>
      <xdr:col>10</xdr:col>
      <xdr:colOff>165100</xdr:colOff>
      <xdr:row>61</xdr:row>
      <xdr:rowOff>117747</xdr:rowOff>
    </xdr:to>
    <xdr:sp macro="" textlink="">
      <xdr:nvSpPr>
        <xdr:cNvPr id="184" name="フローチャート: 判断 183"/>
        <xdr:cNvSpPr/>
      </xdr:nvSpPr>
      <xdr:spPr>
        <a:xfrm>
          <a:off x="1968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5" name="フローチャート: 判断 184"/>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68399</xdr:rowOff>
    </xdr:from>
    <xdr:to>
      <xdr:col>24</xdr:col>
      <xdr:colOff>114300</xdr:colOff>
      <xdr:row>62</xdr:row>
      <xdr:rowOff>169999</xdr:rowOff>
    </xdr:to>
    <xdr:sp macro="" textlink="">
      <xdr:nvSpPr>
        <xdr:cNvPr id="191" name="楕円 190"/>
        <xdr:cNvSpPr/>
      </xdr:nvSpPr>
      <xdr:spPr>
        <a:xfrm>
          <a:off x="4584700" y="1069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46826</xdr:rowOff>
    </xdr:from>
    <xdr:ext cx="405111" cy="259045"/>
    <xdr:sp macro="" textlink="">
      <xdr:nvSpPr>
        <xdr:cNvPr id="192" name="【橋りょう・トンネル】&#10;有形固定資産減価償却率該当値テキスト"/>
        <xdr:cNvSpPr txBox="1"/>
      </xdr:nvSpPr>
      <xdr:spPr>
        <a:xfrm>
          <a:off x="4673600"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40640</xdr:rowOff>
    </xdr:from>
    <xdr:to>
      <xdr:col>20</xdr:col>
      <xdr:colOff>38100</xdr:colOff>
      <xdr:row>62</xdr:row>
      <xdr:rowOff>142240</xdr:rowOff>
    </xdr:to>
    <xdr:sp macro="" textlink="">
      <xdr:nvSpPr>
        <xdr:cNvPr id="193" name="楕円 192"/>
        <xdr:cNvSpPr/>
      </xdr:nvSpPr>
      <xdr:spPr>
        <a:xfrm>
          <a:off x="3746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91440</xdr:rowOff>
    </xdr:from>
    <xdr:to>
      <xdr:col>24</xdr:col>
      <xdr:colOff>63500</xdr:colOff>
      <xdr:row>62</xdr:row>
      <xdr:rowOff>119199</xdr:rowOff>
    </xdr:to>
    <xdr:cxnSp macro="">
      <xdr:nvCxnSpPr>
        <xdr:cNvPr id="194" name="直線コネクタ 193"/>
        <xdr:cNvCxnSpPr/>
      </xdr:nvCxnSpPr>
      <xdr:spPr>
        <a:xfrm>
          <a:off x="3797300" y="1072134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25944</xdr:rowOff>
    </xdr:from>
    <xdr:to>
      <xdr:col>15</xdr:col>
      <xdr:colOff>101600</xdr:colOff>
      <xdr:row>62</xdr:row>
      <xdr:rowOff>127544</xdr:rowOff>
    </xdr:to>
    <xdr:sp macro="" textlink="">
      <xdr:nvSpPr>
        <xdr:cNvPr id="195" name="楕円 194"/>
        <xdr:cNvSpPr/>
      </xdr:nvSpPr>
      <xdr:spPr>
        <a:xfrm>
          <a:off x="2857500" y="106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76744</xdr:rowOff>
    </xdr:from>
    <xdr:to>
      <xdr:col>19</xdr:col>
      <xdr:colOff>177800</xdr:colOff>
      <xdr:row>62</xdr:row>
      <xdr:rowOff>91440</xdr:rowOff>
    </xdr:to>
    <xdr:cxnSp macro="">
      <xdr:nvCxnSpPr>
        <xdr:cNvPr id="196" name="直線コネクタ 195"/>
        <xdr:cNvCxnSpPr/>
      </xdr:nvCxnSpPr>
      <xdr:spPr>
        <a:xfrm>
          <a:off x="2908300" y="10706644"/>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17780</xdr:rowOff>
    </xdr:from>
    <xdr:to>
      <xdr:col>10</xdr:col>
      <xdr:colOff>165100</xdr:colOff>
      <xdr:row>62</xdr:row>
      <xdr:rowOff>119380</xdr:rowOff>
    </xdr:to>
    <xdr:sp macro="" textlink="">
      <xdr:nvSpPr>
        <xdr:cNvPr id="197" name="楕円 196"/>
        <xdr:cNvSpPr/>
      </xdr:nvSpPr>
      <xdr:spPr>
        <a:xfrm>
          <a:off x="1968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68580</xdr:rowOff>
    </xdr:from>
    <xdr:to>
      <xdr:col>15</xdr:col>
      <xdr:colOff>50800</xdr:colOff>
      <xdr:row>62</xdr:row>
      <xdr:rowOff>76744</xdr:rowOff>
    </xdr:to>
    <xdr:cxnSp macro="">
      <xdr:nvCxnSpPr>
        <xdr:cNvPr id="198" name="直線コネクタ 197"/>
        <xdr:cNvCxnSpPr/>
      </xdr:nvCxnSpPr>
      <xdr:spPr>
        <a:xfrm>
          <a:off x="2019300" y="1069848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45538</xdr:rowOff>
    </xdr:from>
    <xdr:to>
      <xdr:col>6</xdr:col>
      <xdr:colOff>38100</xdr:colOff>
      <xdr:row>62</xdr:row>
      <xdr:rowOff>147138</xdr:rowOff>
    </xdr:to>
    <xdr:sp macro="" textlink="">
      <xdr:nvSpPr>
        <xdr:cNvPr id="199" name="楕円 198"/>
        <xdr:cNvSpPr/>
      </xdr:nvSpPr>
      <xdr:spPr>
        <a:xfrm>
          <a:off x="1079500" y="106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68580</xdr:rowOff>
    </xdr:from>
    <xdr:to>
      <xdr:col>10</xdr:col>
      <xdr:colOff>114300</xdr:colOff>
      <xdr:row>62</xdr:row>
      <xdr:rowOff>96338</xdr:rowOff>
    </xdr:to>
    <xdr:cxnSp macro="">
      <xdr:nvCxnSpPr>
        <xdr:cNvPr id="200" name="直線コネクタ 199"/>
        <xdr:cNvCxnSpPr/>
      </xdr:nvCxnSpPr>
      <xdr:spPr>
        <a:xfrm flipV="1">
          <a:off x="1130300" y="1069848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152236</xdr:rowOff>
    </xdr:from>
    <xdr:ext cx="405111" cy="259045"/>
    <xdr:sp macro="" textlink="">
      <xdr:nvSpPr>
        <xdr:cNvPr id="201" name="n_1aveValue【橋りょう・トンネル】&#10;有形固定資産減価償却率"/>
        <xdr:cNvSpPr txBox="1"/>
      </xdr:nvSpPr>
      <xdr:spPr>
        <a:xfrm>
          <a:off x="35820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139173</xdr:rowOff>
    </xdr:from>
    <xdr:ext cx="405111" cy="259045"/>
    <xdr:sp macro="" textlink="">
      <xdr:nvSpPr>
        <xdr:cNvPr id="202" name="n_2aveValue【橋りょう・トンネル】&#10;有形固定資産減価償却率"/>
        <xdr:cNvSpPr txBox="1"/>
      </xdr:nvSpPr>
      <xdr:spPr>
        <a:xfrm>
          <a:off x="2705744" y="1025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134274</xdr:rowOff>
    </xdr:from>
    <xdr:ext cx="405111" cy="259045"/>
    <xdr:sp macro="" textlink="">
      <xdr:nvSpPr>
        <xdr:cNvPr id="203" name="n_3aveValue【橋りょう・トンネル】&#10;有形固定資産減価償却率"/>
        <xdr:cNvSpPr txBox="1"/>
      </xdr:nvSpPr>
      <xdr:spPr>
        <a:xfrm>
          <a:off x="1816744" y="10249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4" name="n_4aveValue【橋りょう・トンネル】&#10;有形固定資産減価償却率"/>
        <xdr:cNvSpPr txBox="1"/>
      </xdr:nvSpPr>
      <xdr:spPr>
        <a:xfrm>
          <a:off x="927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133367</xdr:rowOff>
    </xdr:from>
    <xdr:ext cx="405111" cy="259045"/>
    <xdr:sp macro="" textlink="">
      <xdr:nvSpPr>
        <xdr:cNvPr id="205" name="n_1mainValue【橋りょう・トンネル】&#10;有形固定資産減価償却率"/>
        <xdr:cNvSpPr txBox="1"/>
      </xdr:nvSpPr>
      <xdr:spPr>
        <a:xfrm>
          <a:off x="3582044"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118671</xdr:rowOff>
    </xdr:from>
    <xdr:ext cx="405111" cy="259045"/>
    <xdr:sp macro="" textlink="">
      <xdr:nvSpPr>
        <xdr:cNvPr id="206" name="n_2mainValue【橋りょう・トンネル】&#10;有形固定資産減価償却率"/>
        <xdr:cNvSpPr txBox="1"/>
      </xdr:nvSpPr>
      <xdr:spPr>
        <a:xfrm>
          <a:off x="2705744" y="1074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110507</xdr:rowOff>
    </xdr:from>
    <xdr:ext cx="405111" cy="259045"/>
    <xdr:sp macro="" textlink="">
      <xdr:nvSpPr>
        <xdr:cNvPr id="207" name="n_3mainValue【橋りょう・トンネル】&#10;有形固定資産減価償却率"/>
        <xdr:cNvSpPr txBox="1"/>
      </xdr:nvSpPr>
      <xdr:spPr>
        <a:xfrm>
          <a:off x="1816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138265</xdr:rowOff>
    </xdr:from>
    <xdr:ext cx="405111" cy="259045"/>
    <xdr:sp macro="" textlink="">
      <xdr:nvSpPr>
        <xdr:cNvPr id="208" name="n_4mainValue【橋りょう・トンネル】&#10;有形固定資産減価償却率"/>
        <xdr:cNvSpPr txBox="1"/>
      </xdr:nvSpPr>
      <xdr:spPr>
        <a:xfrm>
          <a:off x="927744" y="1076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62151</xdr:rowOff>
    </xdr:from>
    <xdr:to>
      <xdr:col>54</xdr:col>
      <xdr:colOff>189865</xdr:colOff>
      <xdr:row>64</xdr:row>
      <xdr:rowOff>129877</xdr:rowOff>
    </xdr:to>
    <xdr:cxnSp macro="">
      <xdr:nvCxnSpPr>
        <xdr:cNvPr id="234" name="直線コネクタ 233"/>
        <xdr:cNvCxnSpPr/>
      </xdr:nvCxnSpPr>
      <xdr:spPr>
        <a:xfrm flipV="1">
          <a:off x="10476865" y="9491901"/>
          <a:ext cx="0" cy="1610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133704</xdr:rowOff>
    </xdr:from>
    <xdr:ext cx="378565" cy="259045"/>
    <xdr:sp macro="" textlink="">
      <xdr:nvSpPr>
        <xdr:cNvPr id="235" name="【橋りょう・トンネル】&#10;一人当たり有形固定資産（償却資産）額最小値テキスト"/>
        <xdr:cNvSpPr txBox="1"/>
      </xdr:nvSpPr>
      <xdr:spPr>
        <a:xfrm>
          <a:off x="10515600" y="11106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129877</xdr:rowOff>
    </xdr:from>
    <xdr:to>
      <xdr:col>55</xdr:col>
      <xdr:colOff>88900</xdr:colOff>
      <xdr:row>64</xdr:row>
      <xdr:rowOff>129877</xdr:rowOff>
    </xdr:to>
    <xdr:cxnSp macro="">
      <xdr:nvCxnSpPr>
        <xdr:cNvPr id="236" name="直線コネクタ 235"/>
        <xdr:cNvCxnSpPr/>
      </xdr:nvCxnSpPr>
      <xdr:spPr>
        <a:xfrm>
          <a:off x="10388600" y="1110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8828</xdr:rowOff>
    </xdr:from>
    <xdr:ext cx="599010" cy="259045"/>
    <xdr:sp macro="" textlink="">
      <xdr:nvSpPr>
        <xdr:cNvPr id="237" name="【橋りょう・トンネル】&#10;一人当たり有形固定資産（償却資産）額最大値テキスト"/>
        <xdr:cNvSpPr txBox="1"/>
      </xdr:nvSpPr>
      <xdr:spPr>
        <a:xfrm>
          <a:off x="10515600" y="926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62151</xdr:rowOff>
    </xdr:from>
    <xdr:to>
      <xdr:col>55</xdr:col>
      <xdr:colOff>88900</xdr:colOff>
      <xdr:row>55</xdr:row>
      <xdr:rowOff>62151</xdr:rowOff>
    </xdr:to>
    <xdr:cxnSp macro="">
      <xdr:nvCxnSpPr>
        <xdr:cNvPr id="238" name="直線コネクタ 237"/>
        <xdr:cNvCxnSpPr/>
      </xdr:nvCxnSpPr>
      <xdr:spPr>
        <a:xfrm>
          <a:off x="10388600" y="949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78140</xdr:rowOff>
    </xdr:from>
    <xdr:ext cx="599010" cy="259045"/>
    <xdr:sp macro="" textlink="">
      <xdr:nvSpPr>
        <xdr:cNvPr id="239" name="【橋りょう・トンネル】&#10;一人当たり有形固定資産（償却資産）額平均値テキスト"/>
        <xdr:cNvSpPr txBox="1"/>
      </xdr:nvSpPr>
      <xdr:spPr>
        <a:xfrm>
          <a:off x="10515600" y="10536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99713</xdr:rowOff>
    </xdr:from>
    <xdr:to>
      <xdr:col>55</xdr:col>
      <xdr:colOff>50800</xdr:colOff>
      <xdr:row>62</xdr:row>
      <xdr:rowOff>29863</xdr:rowOff>
    </xdr:to>
    <xdr:sp macro="" textlink="">
      <xdr:nvSpPr>
        <xdr:cNvPr id="240" name="フローチャート: 判断 239"/>
        <xdr:cNvSpPr/>
      </xdr:nvSpPr>
      <xdr:spPr>
        <a:xfrm>
          <a:off x="10426700" y="1055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116153</xdr:rowOff>
    </xdr:from>
    <xdr:to>
      <xdr:col>50</xdr:col>
      <xdr:colOff>165100</xdr:colOff>
      <xdr:row>62</xdr:row>
      <xdr:rowOff>46303</xdr:rowOff>
    </xdr:to>
    <xdr:sp macro="" textlink="">
      <xdr:nvSpPr>
        <xdr:cNvPr id="241" name="フローチャート: 判断 240"/>
        <xdr:cNvSpPr/>
      </xdr:nvSpPr>
      <xdr:spPr>
        <a:xfrm>
          <a:off x="9588500" y="1057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110902</xdr:rowOff>
    </xdr:from>
    <xdr:to>
      <xdr:col>46</xdr:col>
      <xdr:colOff>38100</xdr:colOff>
      <xdr:row>62</xdr:row>
      <xdr:rowOff>41052</xdr:rowOff>
    </xdr:to>
    <xdr:sp macro="" textlink="">
      <xdr:nvSpPr>
        <xdr:cNvPr id="242" name="フローチャート: 判断 241"/>
        <xdr:cNvSpPr/>
      </xdr:nvSpPr>
      <xdr:spPr>
        <a:xfrm>
          <a:off x="8699500" y="1056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165893</xdr:rowOff>
    </xdr:from>
    <xdr:to>
      <xdr:col>41</xdr:col>
      <xdr:colOff>101600</xdr:colOff>
      <xdr:row>62</xdr:row>
      <xdr:rowOff>96043</xdr:rowOff>
    </xdr:to>
    <xdr:sp macro="" textlink="">
      <xdr:nvSpPr>
        <xdr:cNvPr id="243" name="フローチャート: 判断 242"/>
        <xdr:cNvSpPr/>
      </xdr:nvSpPr>
      <xdr:spPr>
        <a:xfrm>
          <a:off x="7810500" y="1062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29449</xdr:rowOff>
    </xdr:from>
    <xdr:to>
      <xdr:col>36</xdr:col>
      <xdr:colOff>165100</xdr:colOff>
      <xdr:row>62</xdr:row>
      <xdr:rowOff>131049</xdr:rowOff>
    </xdr:to>
    <xdr:sp macro="" textlink="">
      <xdr:nvSpPr>
        <xdr:cNvPr id="244" name="フローチャート: 判断 243"/>
        <xdr:cNvSpPr/>
      </xdr:nvSpPr>
      <xdr:spPr>
        <a:xfrm>
          <a:off x="6921500" y="1065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91742</xdr:rowOff>
    </xdr:from>
    <xdr:to>
      <xdr:col>55</xdr:col>
      <xdr:colOff>50800</xdr:colOff>
      <xdr:row>62</xdr:row>
      <xdr:rowOff>21892</xdr:rowOff>
    </xdr:to>
    <xdr:sp macro="" textlink="">
      <xdr:nvSpPr>
        <xdr:cNvPr id="250" name="楕円 249"/>
        <xdr:cNvSpPr/>
      </xdr:nvSpPr>
      <xdr:spPr>
        <a:xfrm>
          <a:off x="10426700" y="1055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114619</xdr:rowOff>
    </xdr:from>
    <xdr:ext cx="599010" cy="259045"/>
    <xdr:sp macro="" textlink="">
      <xdr:nvSpPr>
        <xdr:cNvPr id="251" name="【橋りょう・トンネル】&#10;一人当たり有形固定資産（償却資産）額該当値テキスト"/>
        <xdr:cNvSpPr txBox="1"/>
      </xdr:nvSpPr>
      <xdr:spPr>
        <a:xfrm>
          <a:off x="10515600" y="10401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94718</xdr:rowOff>
    </xdr:from>
    <xdr:to>
      <xdr:col>50</xdr:col>
      <xdr:colOff>165100</xdr:colOff>
      <xdr:row>62</xdr:row>
      <xdr:rowOff>24868</xdr:rowOff>
    </xdr:to>
    <xdr:sp macro="" textlink="">
      <xdr:nvSpPr>
        <xdr:cNvPr id="252" name="楕円 251"/>
        <xdr:cNvSpPr/>
      </xdr:nvSpPr>
      <xdr:spPr>
        <a:xfrm>
          <a:off x="9588500" y="1055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142542</xdr:rowOff>
    </xdr:from>
    <xdr:to>
      <xdr:col>55</xdr:col>
      <xdr:colOff>0</xdr:colOff>
      <xdr:row>61</xdr:row>
      <xdr:rowOff>145518</xdr:rowOff>
    </xdr:to>
    <xdr:cxnSp macro="">
      <xdr:nvCxnSpPr>
        <xdr:cNvPr id="253" name="直線コネクタ 252"/>
        <xdr:cNvCxnSpPr/>
      </xdr:nvCxnSpPr>
      <xdr:spPr>
        <a:xfrm flipV="1">
          <a:off x="9639300" y="10600992"/>
          <a:ext cx="838200" cy="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103659</xdr:rowOff>
    </xdr:from>
    <xdr:to>
      <xdr:col>46</xdr:col>
      <xdr:colOff>38100</xdr:colOff>
      <xdr:row>62</xdr:row>
      <xdr:rowOff>33809</xdr:rowOff>
    </xdr:to>
    <xdr:sp macro="" textlink="">
      <xdr:nvSpPr>
        <xdr:cNvPr id="254" name="楕円 253"/>
        <xdr:cNvSpPr/>
      </xdr:nvSpPr>
      <xdr:spPr>
        <a:xfrm>
          <a:off x="8699500" y="1056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145518</xdr:rowOff>
    </xdr:from>
    <xdr:to>
      <xdr:col>50</xdr:col>
      <xdr:colOff>114300</xdr:colOff>
      <xdr:row>61</xdr:row>
      <xdr:rowOff>154459</xdr:rowOff>
    </xdr:to>
    <xdr:cxnSp macro="">
      <xdr:nvCxnSpPr>
        <xdr:cNvPr id="255" name="直線コネクタ 254"/>
        <xdr:cNvCxnSpPr/>
      </xdr:nvCxnSpPr>
      <xdr:spPr>
        <a:xfrm flipV="1">
          <a:off x="8750300" y="10603968"/>
          <a:ext cx="889000" cy="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114598</xdr:rowOff>
    </xdr:from>
    <xdr:to>
      <xdr:col>41</xdr:col>
      <xdr:colOff>101600</xdr:colOff>
      <xdr:row>62</xdr:row>
      <xdr:rowOff>44748</xdr:rowOff>
    </xdr:to>
    <xdr:sp macro="" textlink="">
      <xdr:nvSpPr>
        <xdr:cNvPr id="256" name="楕円 255"/>
        <xdr:cNvSpPr/>
      </xdr:nvSpPr>
      <xdr:spPr>
        <a:xfrm>
          <a:off x="7810500" y="1057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154459</xdr:rowOff>
    </xdr:from>
    <xdr:to>
      <xdr:col>45</xdr:col>
      <xdr:colOff>177800</xdr:colOff>
      <xdr:row>61</xdr:row>
      <xdr:rowOff>165398</xdr:rowOff>
    </xdr:to>
    <xdr:cxnSp macro="">
      <xdr:nvCxnSpPr>
        <xdr:cNvPr id="257" name="直線コネクタ 256"/>
        <xdr:cNvCxnSpPr/>
      </xdr:nvCxnSpPr>
      <xdr:spPr>
        <a:xfrm flipV="1">
          <a:off x="7861300" y="10612909"/>
          <a:ext cx="889000" cy="1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138095</xdr:rowOff>
    </xdr:from>
    <xdr:to>
      <xdr:col>36</xdr:col>
      <xdr:colOff>165100</xdr:colOff>
      <xdr:row>62</xdr:row>
      <xdr:rowOff>68245</xdr:rowOff>
    </xdr:to>
    <xdr:sp macro="" textlink="">
      <xdr:nvSpPr>
        <xdr:cNvPr id="258" name="楕円 257"/>
        <xdr:cNvSpPr/>
      </xdr:nvSpPr>
      <xdr:spPr>
        <a:xfrm>
          <a:off x="6921500" y="105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165398</xdr:rowOff>
    </xdr:from>
    <xdr:to>
      <xdr:col>41</xdr:col>
      <xdr:colOff>50800</xdr:colOff>
      <xdr:row>62</xdr:row>
      <xdr:rowOff>17445</xdr:rowOff>
    </xdr:to>
    <xdr:cxnSp macro="">
      <xdr:nvCxnSpPr>
        <xdr:cNvPr id="259" name="直線コネクタ 258"/>
        <xdr:cNvCxnSpPr/>
      </xdr:nvCxnSpPr>
      <xdr:spPr>
        <a:xfrm flipV="1">
          <a:off x="6972300" y="10623848"/>
          <a:ext cx="889000" cy="2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37430</xdr:rowOff>
    </xdr:from>
    <xdr:ext cx="599010" cy="259045"/>
    <xdr:sp macro="" textlink="">
      <xdr:nvSpPr>
        <xdr:cNvPr id="260" name="n_1aveValue【橋りょう・トンネル】&#10;一人当たり有形固定資産（償却資産）額"/>
        <xdr:cNvSpPr txBox="1"/>
      </xdr:nvSpPr>
      <xdr:spPr>
        <a:xfrm>
          <a:off x="9327095" y="10667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32179</xdr:rowOff>
    </xdr:from>
    <xdr:ext cx="599010" cy="259045"/>
    <xdr:sp macro="" textlink="">
      <xdr:nvSpPr>
        <xdr:cNvPr id="261" name="n_2aveValue【橋りょう・トンネル】&#10;一人当たり有形固定資産（償却資産）額"/>
        <xdr:cNvSpPr txBox="1"/>
      </xdr:nvSpPr>
      <xdr:spPr>
        <a:xfrm>
          <a:off x="8450795" y="1066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87170</xdr:rowOff>
    </xdr:from>
    <xdr:ext cx="599010" cy="259045"/>
    <xdr:sp macro="" textlink="">
      <xdr:nvSpPr>
        <xdr:cNvPr id="262" name="n_3aveValue【橋りょう・トンネル】&#10;一人当たり有形固定資産（償却資産）額"/>
        <xdr:cNvSpPr txBox="1"/>
      </xdr:nvSpPr>
      <xdr:spPr>
        <a:xfrm>
          <a:off x="7561795" y="1071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122176</xdr:rowOff>
    </xdr:from>
    <xdr:ext cx="599010" cy="259045"/>
    <xdr:sp macro="" textlink="">
      <xdr:nvSpPr>
        <xdr:cNvPr id="263" name="n_4aveValue【橋りょう・トンネル】&#10;一人当たり有形固定資産（償却資産）額"/>
        <xdr:cNvSpPr txBox="1"/>
      </xdr:nvSpPr>
      <xdr:spPr>
        <a:xfrm>
          <a:off x="6672795" y="1075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41395</xdr:rowOff>
    </xdr:from>
    <xdr:ext cx="599010" cy="259045"/>
    <xdr:sp macro="" textlink="">
      <xdr:nvSpPr>
        <xdr:cNvPr id="264" name="n_1mainValue【橋りょう・トンネル】&#10;一人当たり有形固定資産（償却資産）額"/>
        <xdr:cNvSpPr txBox="1"/>
      </xdr:nvSpPr>
      <xdr:spPr>
        <a:xfrm>
          <a:off x="9327095" y="1032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50336</xdr:rowOff>
    </xdr:from>
    <xdr:ext cx="599010" cy="259045"/>
    <xdr:sp macro="" textlink="">
      <xdr:nvSpPr>
        <xdr:cNvPr id="265" name="n_2mainValue【橋りょう・トンネル】&#10;一人当たり有形固定資産（償却資産）額"/>
        <xdr:cNvSpPr txBox="1"/>
      </xdr:nvSpPr>
      <xdr:spPr>
        <a:xfrm>
          <a:off x="8450795" y="10337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61275</xdr:rowOff>
    </xdr:from>
    <xdr:ext cx="599010" cy="259045"/>
    <xdr:sp macro="" textlink="">
      <xdr:nvSpPr>
        <xdr:cNvPr id="266" name="n_3mainValue【橋りょう・トンネル】&#10;一人当たり有形固定資産（償却資産）額"/>
        <xdr:cNvSpPr txBox="1"/>
      </xdr:nvSpPr>
      <xdr:spPr>
        <a:xfrm>
          <a:off x="7561795" y="10348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84772</xdr:rowOff>
    </xdr:from>
    <xdr:ext cx="599010" cy="259045"/>
    <xdr:sp macro="" textlink="">
      <xdr:nvSpPr>
        <xdr:cNvPr id="267" name="n_4mainValue【橋りょう・トンネル】&#10;一人当たり有形固定資産（償却資産）額"/>
        <xdr:cNvSpPr txBox="1"/>
      </xdr:nvSpPr>
      <xdr:spPr>
        <a:xfrm>
          <a:off x="6672795" y="1037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40005</xdr:rowOff>
    </xdr:from>
    <xdr:to>
      <xdr:col>24</xdr:col>
      <xdr:colOff>62865</xdr:colOff>
      <xdr:row>86</xdr:row>
      <xdr:rowOff>93345</xdr:rowOff>
    </xdr:to>
    <xdr:cxnSp macro="">
      <xdr:nvCxnSpPr>
        <xdr:cNvPr id="292" name="直線コネクタ 291"/>
        <xdr:cNvCxnSpPr/>
      </xdr:nvCxnSpPr>
      <xdr:spPr>
        <a:xfrm flipV="1">
          <a:off x="4634865" y="13413105"/>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97172</xdr:rowOff>
    </xdr:from>
    <xdr:ext cx="405111" cy="259045"/>
    <xdr:sp macro="" textlink="">
      <xdr:nvSpPr>
        <xdr:cNvPr id="293" name="【公営住宅】&#10;有形固定資産減価償却率最小値テキスト"/>
        <xdr:cNvSpPr txBox="1"/>
      </xdr:nvSpPr>
      <xdr:spPr>
        <a:xfrm>
          <a:off x="4673600" y="1484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93345</xdr:rowOff>
    </xdr:from>
    <xdr:to>
      <xdr:col>24</xdr:col>
      <xdr:colOff>152400</xdr:colOff>
      <xdr:row>86</xdr:row>
      <xdr:rowOff>93345</xdr:rowOff>
    </xdr:to>
    <xdr:cxnSp macro="">
      <xdr:nvCxnSpPr>
        <xdr:cNvPr id="294" name="直線コネクタ 293"/>
        <xdr:cNvCxnSpPr/>
      </xdr:nvCxnSpPr>
      <xdr:spPr>
        <a:xfrm>
          <a:off x="4546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158132</xdr:rowOff>
    </xdr:from>
    <xdr:ext cx="405111" cy="259045"/>
    <xdr:sp macro="" textlink="">
      <xdr:nvSpPr>
        <xdr:cNvPr id="295" name="【公営住宅】&#10;有形固定資産減価償却率最大値テキスト"/>
        <xdr:cNvSpPr txBox="1"/>
      </xdr:nvSpPr>
      <xdr:spPr>
        <a:xfrm>
          <a:off x="4673600" y="1318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40005</xdr:rowOff>
    </xdr:from>
    <xdr:to>
      <xdr:col>24</xdr:col>
      <xdr:colOff>152400</xdr:colOff>
      <xdr:row>78</xdr:row>
      <xdr:rowOff>40005</xdr:rowOff>
    </xdr:to>
    <xdr:cxnSp macro="">
      <xdr:nvCxnSpPr>
        <xdr:cNvPr id="296" name="直線コネクタ 295"/>
        <xdr:cNvCxnSpPr/>
      </xdr:nvCxnSpPr>
      <xdr:spPr>
        <a:xfrm>
          <a:off x="4546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67327</xdr:rowOff>
    </xdr:from>
    <xdr:ext cx="405111" cy="259045"/>
    <xdr:sp macro="" textlink="">
      <xdr:nvSpPr>
        <xdr:cNvPr id="297" name="【公営住宅】&#10;有形固定資産減価償却率平均値テキスト"/>
        <xdr:cNvSpPr txBox="1"/>
      </xdr:nvSpPr>
      <xdr:spPr>
        <a:xfrm>
          <a:off x="4673600" y="1412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44450</xdr:rowOff>
    </xdr:from>
    <xdr:to>
      <xdr:col>24</xdr:col>
      <xdr:colOff>114300</xdr:colOff>
      <xdr:row>83</xdr:row>
      <xdr:rowOff>146050</xdr:rowOff>
    </xdr:to>
    <xdr:sp macro="" textlink="">
      <xdr:nvSpPr>
        <xdr:cNvPr id="298" name="フローチャート: 判断 297"/>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130175</xdr:rowOff>
    </xdr:from>
    <xdr:to>
      <xdr:col>20</xdr:col>
      <xdr:colOff>38100</xdr:colOff>
      <xdr:row>83</xdr:row>
      <xdr:rowOff>60325</xdr:rowOff>
    </xdr:to>
    <xdr:sp macro="" textlink="">
      <xdr:nvSpPr>
        <xdr:cNvPr id="299" name="フローチャート: 判断 298"/>
        <xdr:cNvSpPr/>
      </xdr:nvSpPr>
      <xdr:spPr>
        <a:xfrm>
          <a:off x="37465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71120</xdr:rowOff>
    </xdr:from>
    <xdr:to>
      <xdr:col>15</xdr:col>
      <xdr:colOff>101600</xdr:colOff>
      <xdr:row>83</xdr:row>
      <xdr:rowOff>1270</xdr:rowOff>
    </xdr:to>
    <xdr:sp macro="" textlink="">
      <xdr:nvSpPr>
        <xdr:cNvPr id="300" name="フローチャート: 判断 299"/>
        <xdr:cNvSpPr/>
      </xdr:nvSpPr>
      <xdr:spPr>
        <a:xfrm>
          <a:off x="2857500" y="1413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34925</xdr:rowOff>
    </xdr:from>
    <xdr:to>
      <xdr:col>10</xdr:col>
      <xdr:colOff>165100</xdr:colOff>
      <xdr:row>82</xdr:row>
      <xdr:rowOff>136525</xdr:rowOff>
    </xdr:to>
    <xdr:sp macro="" textlink="">
      <xdr:nvSpPr>
        <xdr:cNvPr id="301" name="フローチャート: 判断 300"/>
        <xdr:cNvSpPr/>
      </xdr:nvSpPr>
      <xdr:spPr>
        <a:xfrm>
          <a:off x="1968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302" name="フローチャート: 判断 301"/>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61595</xdr:rowOff>
    </xdr:from>
    <xdr:to>
      <xdr:col>24</xdr:col>
      <xdr:colOff>114300</xdr:colOff>
      <xdr:row>85</xdr:row>
      <xdr:rowOff>163195</xdr:rowOff>
    </xdr:to>
    <xdr:sp macro="" textlink="">
      <xdr:nvSpPr>
        <xdr:cNvPr id="308" name="楕円 307"/>
        <xdr:cNvSpPr/>
      </xdr:nvSpPr>
      <xdr:spPr>
        <a:xfrm>
          <a:off x="4584700" y="1463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40022</xdr:rowOff>
    </xdr:from>
    <xdr:ext cx="405111" cy="259045"/>
    <xdr:sp macro="" textlink="">
      <xdr:nvSpPr>
        <xdr:cNvPr id="309" name="【公営住宅】&#10;有形固定資産減価償却率該当値テキスト"/>
        <xdr:cNvSpPr txBox="1"/>
      </xdr:nvSpPr>
      <xdr:spPr>
        <a:xfrm>
          <a:off x="4673600"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33020</xdr:rowOff>
    </xdr:from>
    <xdr:to>
      <xdr:col>20</xdr:col>
      <xdr:colOff>38100</xdr:colOff>
      <xdr:row>85</xdr:row>
      <xdr:rowOff>134620</xdr:rowOff>
    </xdr:to>
    <xdr:sp macro="" textlink="">
      <xdr:nvSpPr>
        <xdr:cNvPr id="310" name="楕円 309"/>
        <xdr:cNvSpPr/>
      </xdr:nvSpPr>
      <xdr:spPr>
        <a:xfrm>
          <a:off x="3746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83820</xdr:rowOff>
    </xdr:from>
    <xdr:to>
      <xdr:col>24</xdr:col>
      <xdr:colOff>63500</xdr:colOff>
      <xdr:row>85</xdr:row>
      <xdr:rowOff>112395</xdr:rowOff>
    </xdr:to>
    <xdr:cxnSp macro="">
      <xdr:nvCxnSpPr>
        <xdr:cNvPr id="311" name="直線コネクタ 310"/>
        <xdr:cNvCxnSpPr/>
      </xdr:nvCxnSpPr>
      <xdr:spPr>
        <a:xfrm>
          <a:off x="3797300" y="146570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2539</xdr:rowOff>
    </xdr:from>
    <xdr:to>
      <xdr:col>15</xdr:col>
      <xdr:colOff>101600</xdr:colOff>
      <xdr:row>85</xdr:row>
      <xdr:rowOff>104139</xdr:rowOff>
    </xdr:to>
    <xdr:sp macro="" textlink="">
      <xdr:nvSpPr>
        <xdr:cNvPr id="312" name="楕円 311"/>
        <xdr:cNvSpPr/>
      </xdr:nvSpPr>
      <xdr:spPr>
        <a:xfrm>
          <a:off x="2857500" y="1457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53339</xdr:rowOff>
    </xdr:from>
    <xdr:to>
      <xdr:col>19</xdr:col>
      <xdr:colOff>177800</xdr:colOff>
      <xdr:row>85</xdr:row>
      <xdr:rowOff>83820</xdr:rowOff>
    </xdr:to>
    <xdr:cxnSp macro="">
      <xdr:nvCxnSpPr>
        <xdr:cNvPr id="313" name="直線コネクタ 312"/>
        <xdr:cNvCxnSpPr/>
      </xdr:nvCxnSpPr>
      <xdr:spPr>
        <a:xfrm>
          <a:off x="2908300" y="146265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149225</xdr:rowOff>
    </xdr:from>
    <xdr:to>
      <xdr:col>10</xdr:col>
      <xdr:colOff>165100</xdr:colOff>
      <xdr:row>85</xdr:row>
      <xdr:rowOff>79375</xdr:rowOff>
    </xdr:to>
    <xdr:sp macro="" textlink="">
      <xdr:nvSpPr>
        <xdr:cNvPr id="314" name="楕円 313"/>
        <xdr:cNvSpPr/>
      </xdr:nvSpPr>
      <xdr:spPr>
        <a:xfrm>
          <a:off x="1968500" y="145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28575</xdr:rowOff>
    </xdr:from>
    <xdr:to>
      <xdr:col>15</xdr:col>
      <xdr:colOff>50800</xdr:colOff>
      <xdr:row>85</xdr:row>
      <xdr:rowOff>53339</xdr:rowOff>
    </xdr:to>
    <xdr:cxnSp macro="">
      <xdr:nvCxnSpPr>
        <xdr:cNvPr id="315" name="直線コネクタ 314"/>
        <xdr:cNvCxnSpPr/>
      </xdr:nvCxnSpPr>
      <xdr:spPr>
        <a:xfrm>
          <a:off x="2019300" y="14601825"/>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120650</xdr:rowOff>
    </xdr:from>
    <xdr:to>
      <xdr:col>6</xdr:col>
      <xdr:colOff>38100</xdr:colOff>
      <xdr:row>85</xdr:row>
      <xdr:rowOff>50800</xdr:rowOff>
    </xdr:to>
    <xdr:sp macro="" textlink="">
      <xdr:nvSpPr>
        <xdr:cNvPr id="316" name="楕円 315"/>
        <xdr:cNvSpPr/>
      </xdr:nvSpPr>
      <xdr:spPr>
        <a:xfrm>
          <a:off x="1079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0</xdr:rowOff>
    </xdr:from>
    <xdr:to>
      <xdr:col>10</xdr:col>
      <xdr:colOff>114300</xdr:colOff>
      <xdr:row>85</xdr:row>
      <xdr:rowOff>28575</xdr:rowOff>
    </xdr:to>
    <xdr:cxnSp macro="">
      <xdr:nvCxnSpPr>
        <xdr:cNvPr id="317" name="直線コネクタ 316"/>
        <xdr:cNvCxnSpPr/>
      </xdr:nvCxnSpPr>
      <xdr:spPr>
        <a:xfrm>
          <a:off x="1130300" y="145732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76852</xdr:rowOff>
    </xdr:from>
    <xdr:ext cx="405111" cy="259045"/>
    <xdr:sp macro="" textlink="">
      <xdr:nvSpPr>
        <xdr:cNvPr id="318" name="n_1aveValue【公営住宅】&#10;有形固定資産減価償却率"/>
        <xdr:cNvSpPr txBox="1"/>
      </xdr:nvSpPr>
      <xdr:spPr>
        <a:xfrm>
          <a:off x="3582044" y="1396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17797</xdr:rowOff>
    </xdr:from>
    <xdr:ext cx="405111" cy="259045"/>
    <xdr:sp macro="" textlink="">
      <xdr:nvSpPr>
        <xdr:cNvPr id="319" name="n_2aveValue【公営住宅】&#10;有形固定資産減価償却率"/>
        <xdr:cNvSpPr txBox="1"/>
      </xdr:nvSpPr>
      <xdr:spPr>
        <a:xfrm>
          <a:off x="2705744"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153052</xdr:rowOff>
    </xdr:from>
    <xdr:ext cx="405111" cy="259045"/>
    <xdr:sp macro="" textlink="">
      <xdr:nvSpPr>
        <xdr:cNvPr id="320" name="n_3aveValue【公営住宅】&#10;有形固定資産減価償却率"/>
        <xdr:cNvSpPr txBox="1"/>
      </xdr:nvSpPr>
      <xdr:spPr>
        <a:xfrm>
          <a:off x="1816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21" name="n_4aveValue【公営住宅】&#10;有形固定資産減価償却率"/>
        <xdr:cNvSpPr txBox="1"/>
      </xdr:nvSpPr>
      <xdr:spPr>
        <a:xfrm>
          <a:off x="927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125747</xdr:rowOff>
    </xdr:from>
    <xdr:ext cx="405111" cy="259045"/>
    <xdr:sp macro="" textlink="">
      <xdr:nvSpPr>
        <xdr:cNvPr id="322" name="n_1mainValue【公営住宅】&#10;有形固定資産減価償却率"/>
        <xdr:cNvSpPr txBox="1"/>
      </xdr:nvSpPr>
      <xdr:spPr>
        <a:xfrm>
          <a:off x="3582044" y="1469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95266</xdr:rowOff>
    </xdr:from>
    <xdr:ext cx="405111" cy="259045"/>
    <xdr:sp macro="" textlink="">
      <xdr:nvSpPr>
        <xdr:cNvPr id="323" name="n_2mainValue【公営住宅】&#10;有形固定資産減価償却率"/>
        <xdr:cNvSpPr txBox="1"/>
      </xdr:nvSpPr>
      <xdr:spPr>
        <a:xfrm>
          <a:off x="2705744" y="1466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70502</xdr:rowOff>
    </xdr:from>
    <xdr:ext cx="405111" cy="259045"/>
    <xdr:sp macro="" textlink="">
      <xdr:nvSpPr>
        <xdr:cNvPr id="324" name="n_3mainValue【公営住宅】&#10;有形固定資産減価償却率"/>
        <xdr:cNvSpPr txBox="1"/>
      </xdr:nvSpPr>
      <xdr:spPr>
        <a:xfrm>
          <a:off x="1816744" y="1464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41927</xdr:rowOff>
    </xdr:from>
    <xdr:ext cx="405111" cy="259045"/>
    <xdr:sp macro="" textlink="">
      <xdr:nvSpPr>
        <xdr:cNvPr id="325" name="n_4mainValue【公営住宅】&#10;有形固定資産減価償却率"/>
        <xdr:cNvSpPr txBox="1"/>
      </xdr:nvSpPr>
      <xdr:spPr>
        <a:xfrm>
          <a:off x="927744"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123825</xdr:rowOff>
    </xdr:from>
    <xdr:to>
      <xdr:col>54</xdr:col>
      <xdr:colOff>189865</xdr:colOff>
      <xdr:row>86</xdr:row>
      <xdr:rowOff>81535</xdr:rowOff>
    </xdr:to>
    <xdr:cxnSp macro="">
      <xdr:nvCxnSpPr>
        <xdr:cNvPr id="349" name="直線コネクタ 348"/>
        <xdr:cNvCxnSpPr/>
      </xdr:nvCxnSpPr>
      <xdr:spPr>
        <a:xfrm flipV="1">
          <a:off x="10476865" y="13325475"/>
          <a:ext cx="0" cy="1500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85362</xdr:rowOff>
    </xdr:from>
    <xdr:ext cx="469744" cy="259045"/>
    <xdr:sp macro="" textlink="">
      <xdr:nvSpPr>
        <xdr:cNvPr id="350" name="【公営住宅】&#10;一人当たり面積最小値テキスト"/>
        <xdr:cNvSpPr txBox="1"/>
      </xdr:nvSpPr>
      <xdr:spPr>
        <a:xfrm>
          <a:off x="10515600" y="1483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81535</xdr:rowOff>
    </xdr:from>
    <xdr:to>
      <xdr:col>55</xdr:col>
      <xdr:colOff>88900</xdr:colOff>
      <xdr:row>86</xdr:row>
      <xdr:rowOff>81535</xdr:rowOff>
    </xdr:to>
    <xdr:cxnSp macro="">
      <xdr:nvCxnSpPr>
        <xdr:cNvPr id="351" name="直線コネクタ 350"/>
        <xdr:cNvCxnSpPr/>
      </xdr:nvCxnSpPr>
      <xdr:spPr>
        <a:xfrm>
          <a:off x="10388600" y="14826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70502</xdr:rowOff>
    </xdr:from>
    <xdr:ext cx="469744" cy="259045"/>
    <xdr:sp macro="" textlink="">
      <xdr:nvSpPr>
        <xdr:cNvPr id="352" name="【公営住宅】&#10;一人当たり面積最大値テキスト"/>
        <xdr:cNvSpPr txBox="1"/>
      </xdr:nvSpPr>
      <xdr:spPr>
        <a:xfrm>
          <a:off x="10515600" y="1310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123825</xdr:rowOff>
    </xdr:from>
    <xdr:to>
      <xdr:col>55</xdr:col>
      <xdr:colOff>88900</xdr:colOff>
      <xdr:row>77</xdr:row>
      <xdr:rowOff>123825</xdr:rowOff>
    </xdr:to>
    <xdr:cxnSp macro="">
      <xdr:nvCxnSpPr>
        <xdr:cNvPr id="353" name="直線コネクタ 352"/>
        <xdr:cNvCxnSpPr/>
      </xdr:nvCxnSpPr>
      <xdr:spPr>
        <a:xfrm>
          <a:off x="10388600" y="1332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139337</xdr:rowOff>
    </xdr:from>
    <xdr:ext cx="469744" cy="259045"/>
    <xdr:sp macro="" textlink="">
      <xdr:nvSpPr>
        <xdr:cNvPr id="354" name="【公営住宅】&#10;一人当たり面積平均値テキスト"/>
        <xdr:cNvSpPr txBox="1"/>
      </xdr:nvSpPr>
      <xdr:spPr>
        <a:xfrm>
          <a:off x="10515600" y="14369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116460</xdr:rowOff>
    </xdr:from>
    <xdr:to>
      <xdr:col>55</xdr:col>
      <xdr:colOff>50800</xdr:colOff>
      <xdr:row>85</xdr:row>
      <xdr:rowOff>46610</xdr:rowOff>
    </xdr:to>
    <xdr:sp macro="" textlink="">
      <xdr:nvSpPr>
        <xdr:cNvPr id="355" name="フローチャート: 判断 354"/>
        <xdr:cNvSpPr/>
      </xdr:nvSpPr>
      <xdr:spPr>
        <a:xfrm>
          <a:off x="10426700" y="1451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100457</xdr:rowOff>
    </xdr:from>
    <xdr:to>
      <xdr:col>50</xdr:col>
      <xdr:colOff>165100</xdr:colOff>
      <xdr:row>85</xdr:row>
      <xdr:rowOff>30607</xdr:rowOff>
    </xdr:to>
    <xdr:sp macro="" textlink="">
      <xdr:nvSpPr>
        <xdr:cNvPr id="356" name="フローチャート: 判断 355"/>
        <xdr:cNvSpPr/>
      </xdr:nvSpPr>
      <xdr:spPr>
        <a:xfrm>
          <a:off x="9588500" y="1450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101981</xdr:rowOff>
    </xdr:from>
    <xdr:to>
      <xdr:col>46</xdr:col>
      <xdr:colOff>38100</xdr:colOff>
      <xdr:row>85</xdr:row>
      <xdr:rowOff>32131</xdr:rowOff>
    </xdr:to>
    <xdr:sp macro="" textlink="">
      <xdr:nvSpPr>
        <xdr:cNvPr id="357" name="フローチャート: 判断 356"/>
        <xdr:cNvSpPr/>
      </xdr:nvSpPr>
      <xdr:spPr>
        <a:xfrm>
          <a:off x="8699500" y="1450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112268</xdr:rowOff>
    </xdr:from>
    <xdr:to>
      <xdr:col>41</xdr:col>
      <xdr:colOff>101600</xdr:colOff>
      <xdr:row>85</xdr:row>
      <xdr:rowOff>42418</xdr:rowOff>
    </xdr:to>
    <xdr:sp macro="" textlink="">
      <xdr:nvSpPr>
        <xdr:cNvPr id="358" name="フローチャート: 判断 357"/>
        <xdr:cNvSpPr/>
      </xdr:nvSpPr>
      <xdr:spPr>
        <a:xfrm>
          <a:off x="7810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116839</xdr:rowOff>
    </xdr:from>
    <xdr:to>
      <xdr:col>36</xdr:col>
      <xdr:colOff>165100</xdr:colOff>
      <xdr:row>85</xdr:row>
      <xdr:rowOff>46989</xdr:rowOff>
    </xdr:to>
    <xdr:sp macro="" textlink="">
      <xdr:nvSpPr>
        <xdr:cNvPr id="359" name="フローチャート: 判断 358"/>
        <xdr:cNvSpPr/>
      </xdr:nvSpPr>
      <xdr:spPr>
        <a:xfrm>
          <a:off x="69215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157607</xdr:rowOff>
    </xdr:from>
    <xdr:to>
      <xdr:col>55</xdr:col>
      <xdr:colOff>50800</xdr:colOff>
      <xdr:row>86</xdr:row>
      <xdr:rowOff>87757</xdr:rowOff>
    </xdr:to>
    <xdr:sp macro="" textlink="">
      <xdr:nvSpPr>
        <xdr:cNvPr id="365" name="楕円 364"/>
        <xdr:cNvSpPr/>
      </xdr:nvSpPr>
      <xdr:spPr>
        <a:xfrm>
          <a:off x="10426700" y="147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72534</xdr:rowOff>
    </xdr:from>
    <xdr:ext cx="469744" cy="259045"/>
    <xdr:sp macro="" textlink="">
      <xdr:nvSpPr>
        <xdr:cNvPr id="366" name="【公営住宅】&#10;一人当たり面積該当値テキスト"/>
        <xdr:cNvSpPr txBox="1"/>
      </xdr:nvSpPr>
      <xdr:spPr>
        <a:xfrm>
          <a:off x="10515600" y="14645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157607</xdr:rowOff>
    </xdr:from>
    <xdr:to>
      <xdr:col>50</xdr:col>
      <xdr:colOff>165100</xdr:colOff>
      <xdr:row>86</xdr:row>
      <xdr:rowOff>87757</xdr:rowOff>
    </xdr:to>
    <xdr:sp macro="" textlink="">
      <xdr:nvSpPr>
        <xdr:cNvPr id="367" name="楕円 366"/>
        <xdr:cNvSpPr/>
      </xdr:nvSpPr>
      <xdr:spPr>
        <a:xfrm>
          <a:off x="9588500" y="147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36957</xdr:rowOff>
    </xdr:from>
    <xdr:to>
      <xdr:col>55</xdr:col>
      <xdr:colOff>0</xdr:colOff>
      <xdr:row>86</xdr:row>
      <xdr:rowOff>36957</xdr:rowOff>
    </xdr:to>
    <xdr:cxnSp macro="">
      <xdr:nvCxnSpPr>
        <xdr:cNvPr id="368" name="直線コネクタ 367"/>
        <xdr:cNvCxnSpPr/>
      </xdr:nvCxnSpPr>
      <xdr:spPr>
        <a:xfrm>
          <a:off x="9639300" y="14781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158369</xdr:rowOff>
    </xdr:from>
    <xdr:to>
      <xdr:col>46</xdr:col>
      <xdr:colOff>38100</xdr:colOff>
      <xdr:row>86</xdr:row>
      <xdr:rowOff>88519</xdr:rowOff>
    </xdr:to>
    <xdr:sp macro="" textlink="">
      <xdr:nvSpPr>
        <xdr:cNvPr id="369" name="楕円 368"/>
        <xdr:cNvSpPr/>
      </xdr:nvSpPr>
      <xdr:spPr>
        <a:xfrm>
          <a:off x="8699500" y="1473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36957</xdr:rowOff>
    </xdr:from>
    <xdr:to>
      <xdr:col>50</xdr:col>
      <xdr:colOff>114300</xdr:colOff>
      <xdr:row>86</xdr:row>
      <xdr:rowOff>37719</xdr:rowOff>
    </xdr:to>
    <xdr:cxnSp macro="">
      <xdr:nvCxnSpPr>
        <xdr:cNvPr id="370" name="直線コネクタ 369"/>
        <xdr:cNvCxnSpPr/>
      </xdr:nvCxnSpPr>
      <xdr:spPr>
        <a:xfrm flipV="1">
          <a:off x="8750300" y="1478165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159131</xdr:rowOff>
    </xdr:from>
    <xdr:to>
      <xdr:col>41</xdr:col>
      <xdr:colOff>101600</xdr:colOff>
      <xdr:row>86</xdr:row>
      <xdr:rowOff>89281</xdr:rowOff>
    </xdr:to>
    <xdr:sp macro="" textlink="">
      <xdr:nvSpPr>
        <xdr:cNvPr id="371" name="楕円 370"/>
        <xdr:cNvSpPr/>
      </xdr:nvSpPr>
      <xdr:spPr>
        <a:xfrm>
          <a:off x="7810500" y="1473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37719</xdr:rowOff>
    </xdr:from>
    <xdr:to>
      <xdr:col>45</xdr:col>
      <xdr:colOff>177800</xdr:colOff>
      <xdr:row>86</xdr:row>
      <xdr:rowOff>38481</xdr:rowOff>
    </xdr:to>
    <xdr:cxnSp macro="">
      <xdr:nvCxnSpPr>
        <xdr:cNvPr id="372" name="直線コネクタ 371"/>
        <xdr:cNvCxnSpPr/>
      </xdr:nvCxnSpPr>
      <xdr:spPr>
        <a:xfrm flipV="1">
          <a:off x="7861300" y="1478241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159893</xdr:rowOff>
    </xdr:from>
    <xdr:to>
      <xdr:col>36</xdr:col>
      <xdr:colOff>165100</xdr:colOff>
      <xdr:row>86</xdr:row>
      <xdr:rowOff>90043</xdr:rowOff>
    </xdr:to>
    <xdr:sp macro="" textlink="">
      <xdr:nvSpPr>
        <xdr:cNvPr id="373" name="楕円 372"/>
        <xdr:cNvSpPr/>
      </xdr:nvSpPr>
      <xdr:spPr>
        <a:xfrm>
          <a:off x="6921500" y="14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38481</xdr:rowOff>
    </xdr:from>
    <xdr:to>
      <xdr:col>41</xdr:col>
      <xdr:colOff>50800</xdr:colOff>
      <xdr:row>86</xdr:row>
      <xdr:rowOff>39243</xdr:rowOff>
    </xdr:to>
    <xdr:cxnSp macro="">
      <xdr:nvCxnSpPr>
        <xdr:cNvPr id="374" name="直線コネクタ 373"/>
        <xdr:cNvCxnSpPr/>
      </xdr:nvCxnSpPr>
      <xdr:spPr>
        <a:xfrm flipV="1">
          <a:off x="6972300" y="1478318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47134</xdr:rowOff>
    </xdr:from>
    <xdr:ext cx="469744" cy="259045"/>
    <xdr:sp macro="" textlink="">
      <xdr:nvSpPr>
        <xdr:cNvPr id="375" name="n_1aveValue【公営住宅】&#10;一人当たり面積"/>
        <xdr:cNvSpPr txBox="1"/>
      </xdr:nvSpPr>
      <xdr:spPr>
        <a:xfrm>
          <a:off x="9391727" y="1427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48658</xdr:rowOff>
    </xdr:from>
    <xdr:ext cx="469744" cy="259045"/>
    <xdr:sp macro="" textlink="">
      <xdr:nvSpPr>
        <xdr:cNvPr id="376" name="n_2aveValue【公営住宅】&#10;一人当たり面積"/>
        <xdr:cNvSpPr txBox="1"/>
      </xdr:nvSpPr>
      <xdr:spPr>
        <a:xfrm>
          <a:off x="8515427" y="1427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58945</xdr:rowOff>
    </xdr:from>
    <xdr:ext cx="469744" cy="259045"/>
    <xdr:sp macro="" textlink="">
      <xdr:nvSpPr>
        <xdr:cNvPr id="377" name="n_3aveValue【公営住宅】&#10;一人当たり面積"/>
        <xdr:cNvSpPr txBox="1"/>
      </xdr:nvSpPr>
      <xdr:spPr>
        <a:xfrm>
          <a:off x="7626427" y="1428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63516</xdr:rowOff>
    </xdr:from>
    <xdr:ext cx="469744" cy="259045"/>
    <xdr:sp macro="" textlink="">
      <xdr:nvSpPr>
        <xdr:cNvPr id="378" name="n_4aveValue【公営住宅】&#10;一人当たり面積"/>
        <xdr:cNvSpPr txBox="1"/>
      </xdr:nvSpPr>
      <xdr:spPr>
        <a:xfrm>
          <a:off x="6737427" y="1429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78884</xdr:rowOff>
    </xdr:from>
    <xdr:ext cx="469744" cy="259045"/>
    <xdr:sp macro="" textlink="">
      <xdr:nvSpPr>
        <xdr:cNvPr id="379" name="n_1mainValue【公営住宅】&#10;一人当たり面積"/>
        <xdr:cNvSpPr txBox="1"/>
      </xdr:nvSpPr>
      <xdr:spPr>
        <a:xfrm>
          <a:off x="9391727" y="1482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79646</xdr:rowOff>
    </xdr:from>
    <xdr:ext cx="469744" cy="259045"/>
    <xdr:sp macro="" textlink="">
      <xdr:nvSpPr>
        <xdr:cNvPr id="380" name="n_2mainValue【公営住宅】&#10;一人当たり面積"/>
        <xdr:cNvSpPr txBox="1"/>
      </xdr:nvSpPr>
      <xdr:spPr>
        <a:xfrm>
          <a:off x="8515427" y="1482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80408</xdr:rowOff>
    </xdr:from>
    <xdr:ext cx="469744" cy="259045"/>
    <xdr:sp macro="" textlink="">
      <xdr:nvSpPr>
        <xdr:cNvPr id="381" name="n_3mainValue【公営住宅】&#10;一人当たり面積"/>
        <xdr:cNvSpPr txBox="1"/>
      </xdr:nvSpPr>
      <xdr:spPr>
        <a:xfrm>
          <a:off x="7626427" y="1482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81170</xdr:rowOff>
    </xdr:from>
    <xdr:ext cx="469744" cy="259045"/>
    <xdr:sp macro="" textlink="">
      <xdr:nvSpPr>
        <xdr:cNvPr id="382" name="n_4mainValue【公営住宅】&#10;一人当たり面積"/>
        <xdr:cNvSpPr txBox="1"/>
      </xdr:nvSpPr>
      <xdr:spPr>
        <a:xfrm>
          <a:off x="6737427" y="1482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130811</xdr:rowOff>
    </xdr:from>
    <xdr:to>
      <xdr:col>24</xdr:col>
      <xdr:colOff>62865</xdr:colOff>
      <xdr:row>107</xdr:row>
      <xdr:rowOff>69850</xdr:rowOff>
    </xdr:to>
    <xdr:cxnSp macro="">
      <xdr:nvCxnSpPr>
        <xdr:cNvPr id="406" name="直線コネクタ 405"/>
        <xdr:cNvCxnSpPr/>
      </xdr:nvCxnSpPr>
      <xdr:spPr>
        <a:xfrm flipV="1">
          <a:off x="4634865" y="17275811"/>
          <a:ext cx="0" cy="113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7" name="【港湾・漁港】&#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8" name="直線コネクタ 407"/>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77488</xdr:rowOff>
    </xdr:from>
    <xdr:ext cx="405111" cy="259045"/>
    <xdr:sp macro="" textlink="">
      <xdr:nvSpPr>
        <xdr:cNvPr id="409" name="【港湾・漁港】&#10;有形固定資産減価償却率最大値テキスト"/>
        <xdr:cNvSpPr txBox="1"/>
      </xdr:nvSpPr>
      <xdr:spPr>
        <a:xfrm>
          <a:off x="4673600" y="17051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130811</xdr:rowOff>
    </xdr:from>
    <xdr:to>
      <xdr:col>24</xdr:col>
      <xdr:colOff>152400</xdr:colOff>
      <xdr:row>100</xdr:row>
      <xdr:rowOff>130811</xdr:rowOff>
    </xdr:to>
    <xdr:cxnSp macro="">
      <xdr:nvCxnSpPr>
        <xdr:cNvPr id="410" name="直線コネクタ 409"/>
        <xdr:cNvCxnSpPr/>
      </xdr:nvCxnSpPr>
      <xdr:spPr>
        <a:xfrm>
          <a:off x="4546600" y="17275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50816</xdr:rowOff>
    </xdr:from>
    <xdr:ext cx="405111" cy="259045"/>
    <xdr:sp macro="" textlink="">
      <xdr:nvSpPr>
        <xdr:cNvPr id="411" name="【港湾・漁港】&#10;有形固定資産減価償却率平均値テキスト"/>
        <xdr:cNvSpPr txBox="1"/>
      </xdr:nvSpPr>
      <xdr:spPr>
        <a:xfrm>
          <a:off x="4673600" y="17881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72389</xdr:rowOff>
    </xdr:from>
    <xdr:to>
      <xdr:col>24</xdr:col>
      <xdr:colOff>114300</xdr:colOff>
      <xdr:row>105</xdr:row>
      <xdr:rowOff>2539</xdr:rowOff>
    </xdr:to>
    <xdr:sp macro="" textlink="">
      <xdr:nvSpPr>
        <xdr:cNvPr id="412" name="フローチャート: 判断 411"/>
        <xdr:cNvSpPr/>
      </xdr:nvSpPr>
      <xdr:spPr>
        <a:xfrm>
          <a:off x="4584700" y="1790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78739</xdr:rowOff>
    </xdr:from>
    <xdr:to>
      <xdr:col>20</xdr:col>
      <xdr:colOff>38100</xdr:colOff>
      <xdr:row>105</xdr:row>
      <xdr:rowOff>8889</xdr:rowOff>
    </xdr:to>
    <xdr:sp macro="" textlink="">
      <xdr:nvSpPr>
        <xdr:cNvPr id="413" name="フローチャート: 判断 412"/>
        <xdr:cNvSpPr/>
      </xdr:nvSpPr>
      <xdr:spPr>
        <a:xfrm>
          <a:off x="3746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100330</xdr:rowOff>
    </xdr:from>
    <xdr:to>
      <xdr:col>15</xdr:col>
      <xdr:colOff>101600</xdr:colOff>
      <xdr:row>104</xdr:row>
      <xdr:rowOff>30480</xdr:rowOff>
    </xdr:to>
    <xdr:sp macro="" textlink="">
      <xdr:nvSpPr>
        <xdr:cNvPr id="414" name="フローチャート: 判断 413"/>
        <xdr:cNvSpPr/>
      </xdr:nvSpPr>
      <xdr:spPr>
        <a:xfrm>
          <a:off x="2857500" y="1775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152400</xdr:rowOff>
    </xdr:from>
    <xdr:to>
      <xdr:col>10</xdr:col>
      <xdr:colOff>165100</xdr:colOff>
      <xdr:row>105</xdr:row>
      <xdr:rowOff>82550</xdr:rowOff>
    </xdr:to>
    <xdr:sp macro="" textlink="">
      <xdr:nvSpPr>
        <xdr:cNvPr id="415" name="フローチャート: 判断 414"/>
        <xdr:cNvSpPr/>
      </xdr:nvSpPr>
      <xdr:spPr>
        <a:xfrm>
          <a:off x="1968500" y="1798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115570</xdr:rowOff>
    </xdr:from>
    <xdr:to>
      <xdr:col>6</xdr:col>
      <xdr:colOff>38100</xdr:colOff>
      <xdr:row>104</xdr:row>
      <xdr:rowOff>45720</xdr:rowOff>
    </xdr:to>
    <xdr:sp macro="" textlink="">
      <xdr:nvSpPr>
        <xdr:cNvPr id="416" name="フローチャート: 判断 415"/>
        <xdr:cNvSpPr/>
      </xdr:nvSpPr>
      <xdr:spPr>
        <a:xfrm>
          <a:off x="1079500" y="1777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33020</xdr:rowOff>
    </xdr:from>
    <xdr:to>
      <xdr:col>24</xdr:col>
      <xdr:colOff>114300</xdr:colOff>
      <xdr:row>101</xdr:row>
      <xdr:rowOff>134620</xdr:rowOff>
    </xdr:to>
    <xdr:sp macro="" textlink="">
      <xdr:nvSpPr>
        <xdr:cNvPr id="422" name="楕円 421"/>
        <xdr:cNvSpPr/>
      </xdr:nvSpPr>
      <xdr:spPr>
        <a:xfrm>
          <a:off x="4584700"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119397</xdr:rowOff>
    </xdr:from>
    <xdr:ext cx="405111" cy="259045"/>
    <xdr:sp macro="" textlink="">
      <xdr:nvSpPr>
        <xdr:cNvPr id="423" name="【港湾・漁港】&#10;有形固定資産減価償却率該当値テキスト"/>
        <xdr:cNvSpPr txBox="1"/>
      </xdr:nvSpPr>
      <xdr:spPr>
        <a:xfrm>
          <a:off x="4673600" y="17264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97789</xdr:rowOff>
    </xdr:from>
    <xdr:to>
      <xdr:col>20</xdr:col>
      <xdr:colOff>38100</xdr:colOff>
      <xdr:row>101</xdr:row>
      <xdr:rowOff>27939</xdr:rowOff>
    </xdr:to>
    <xdr:sp macro="" textlink="">
      <xdr:nvSpPr>
        <xdr:cNvPr id="424" name="楕円 423"/>
        <xdr:cNvSpPr/>
      </xdr:nvSpPr>
      <xdr:spPr>
        <a:xfrm>
          <a:off x="3746500" y="1724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148589</xdr:rowOff>
    </xdr:from>
    <xdr:to>
      <xdr:col>24</xdr:col>
      <xdr:colOff>63500</xdr:colOff>
      <xdr:row>101</xdr:row>
      <xdr:rowOff>83820</xdr:rowOff>
    </xdr:to>
    <xdr:cxnSp macro="">
      <xdr:nvCxnSpPr>
        <xdr:cNvPr id="425" name="直線コネクタ 424"/>
        <xdr:cNvCxnSpPr/>
      </xdr:nvCxnSpPr>
      <xdr:spPr>
        <a:xfrm>
          <a:off x="3797300" y="17293589"/>
          <a:ext cx="8382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163830</xdr:rowOff>
    </xdr:from>
    <xdr:to>
      <xdr:col>15</xdr:col>
      <xdr:colOff>101600</xdr:colOff>
      <xdr:row>100</xdr:row>
      <xdr:rowOff>93980</xdr:rowOff>
    </xdr:to>
    <xdr:sp macro="" textlink="">
      <xdr:nvSpPr>
        <xdr:cNvPr id="426" name="楕円 425"/>
        <xdr:cNvSpPr/>
      </xdr:nvSpPr>
      <xdr:spPr>
        <a:xfrm>
          <a:off x="2857500" y="1713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43180</xdr:rowOff>
    </xdr:from>
    <xdr:to>
      <xdr:col>19</xdr:col>
      <xdr:colOff>177800</xdr:colOff>
      <xdr:row>100</xdr:row>
      <xdr:rowOff>148589</xdr:rowOff>
    </xdr:to>
    <xdr:cxnSp macro="">
      <xdr:nvCxnSpPr>
        <xdr:cNvPr id="427" name="直線コネクタ 426"/>
        <xdr:cNvCxnSpPr/>
      </xdr:nvCxnSpPr>
      <xdr:spPr>
        <a:xfrm>
          <a:off x="2908300" y="17188180"/>
          <a:ext cx="889000" cy="10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120650</xdr:rowOff>
    </xdr:from>
    <xdr:to>
      <xdr:col>10</xdr:col>
      <xdr:colOff>165100</xdr:colOff>
      <xdr:row>100</xdr:row>
      <xdr:rowOff>50800</xdr:rowOff>
    </xdr:to>
    <xdr:sp macro="" textlink="">
      <xdr:nvSpPr>
        <xdr:cNvPr id="428" name="楕円 427"/>
        <xdr:cNvSpPr/>
      </xdr:nvSpPr>
      <xdr:spPr>
        <a:xfrm>
          <a:off x="1968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0</xdr:rowOff>
    </xdr:from>
    <xdr:to>
      <xdr:col>15</xdr:col>
      <xdr:colOff>50800</xdr:colOff>
      <xdr:row>100</xdr:row>
      <xdr:rowOff>43180</xdr:rowOff>
    </xdr:to>
    <xdr:cxnSp macro="">
      <xdr:nvCxnSpPr>
        <xdr:cNvPr id="429" name="直線コネクタ 428"/>
        <xdr:cNvCxnSpPr/>
      </xdr:nvCxnSpPr>
      <xdr:spPr>
        <a:xfrm>
          <a:off x="2019300" y="17145000"/>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xdr:rowOff>
    </xdr:from>
    <xdr:ext cx="405111" cy="259045"/>
    <xdr:sp macro="" textlink="">
      <xdr:nvSpPr>
        <xdr:cNvPr id="430" name="n_1aveValue【港湾・漁港】&#10;有形固定資産減価償却率"/>
        <xdr:cNvSpPr txBox="1"/>
      </xdr:nvSpPr>
      <xdr:spPr>
        <a:xfrm>
          <a:off x="3582044" y="1800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31" name="n_2aveValue【港湾・漁港】&#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73677</xdr:rowOff>
    </xdr:from>
    <xdr:ext cx="405111" cy="259045"/>
    <xdr:sp macro="" textlink="">
      <xdr:nvSpPr>
        <xdr:cNvPr id="432" name="n_3aveValue【港湾・漁港】&#10;有形固定資産減価償却率"/>
        <xdr:cNvSpPr txBox="1"/>
      </xdr:nvSpPr>
      <xdr:spPr>
        <a:xfrm>
          <a:off x="1816744" y="180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62247</xdr:rowOff>
    </xdr:from>
    <xdr:ext cx="405111" cy="259045"/>
    <xdr:sp macro="" textlink="">
      <xdr:nvSpPr>
        <xdr:cNvPr id="433" name="n_4aveValue【港湾・漁港】&#10;有形固定資産減価償却率"/>
        <xdr:cNvSpPr txBox="1"/>
      </xdr:nvSpPr>
      <xdr:spPr>
        <a:xfrm>
          <a:off x="927744" y="1755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44466</xdr:rowOff>
    </xdr:from>
    <xdr:ext cx="405111" cy="259045"/>
    <xdr:sp macro="" textlink="">
      <xdr:nvSpPr>
        <xdr:cNvPr id="434" name="n_1mainValue【港湾・漁港】&#10;有形固定資産減価償却率"/>
        <xdr:cNvSpPr txBox="1"/>
      </xdr:nvSpPr>
      <xdr:spPr>
        <a:xfrm>
          <a:off x="3582044" y="1701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110507</xdr:rowOff>
    </xdr:from>
    <xdr:ext cx="340478" cy="259045"/>
    <xdr:sp macro="" textlink="">
      <xdr:nvSpPr>
        <xdr:cNvPr id="435" name="n_2mainValue【港湾・漁港】&#10;有形固定資産減価償却率"/>
        <xdr:cNvSpPr txBox="1"/>
      </xdr:nvSpPr>
      <xdr:spPr>
        <a:xfrm>
          <a:off x="2738061" y="169126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67327</xdr:rowOff>
    </xdr:from>
    <xdr:ext cx="340478" cy="259045"/>
    <xdr:sp macro="" textlink="">
      <xdr:nvSpPr>
        <xdr:cNvPr id="436" name="n_3mainValue【港湾・漁港】&#10;有形固定資産減価償却率"/>
        <xdr:cNvSpPr txBox="1"/>
      </xdr:nvSpPr>
      <xdr:spPr>
        <a:xfrm>
          <a:off x="1849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7" name="直線コネクタ 44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8" name="テキスト ボックス 447"/>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9" name="直線コネクタ 44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0" name="テキスト ボックス 449"/>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1" name="直線コネクタ 45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52" name="テキスト ボックス 451"/>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3" name="直線コネクタ 45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4" name="テキスト ボックス 453"/>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6" name="テキスト ボックス 455"/>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154766</xdr:rowOff>
    </xdr:from>
    <xdr:to>
      <xdr:col>54</xdr:col>
      <xdr:colOff>189865</xdr:colOff>
      <xdr:row>108</xdr:row>
      <xdr:rowOff>76129</xdr:rowOff>
    </xdr:to>
    <xdr:cxnSp macro="">
      <xdr:nvCxnSpPr>
        <xdr:cNvPr id="458" name="直線コネクタ 457"/>
        <xdr:cNvCxnSpPr/>
      </xdr:nvCxnSpPr>
      <xdr:spPr>
        <a:xfrm flipV="1">
          <a:off x="10476865" y="17128316"/>
          <a:ext cx="0" cy="146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79956</xdr:rowOff>
    </xdr:from>
    <xdr:ext cx="313932" cy="259045"/>
    <xdr:sp macro="" textlink="">
      <xdr:nvSpPr>
        <xdr:cNvPr id="459" name="【港湾・漁港】&#10;一人当たり有形固定資産（償却資産）額最小値テキスト"/>
        <xdr:cNvSpPr txBox="1"/>
      </xdr:nvSpPr>
      <xdr:spPr>
        <a:xfrm>
          <a:off x="10515600" y="18596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76129</xdr:rowOff>
    </xdr:from>
    <xdr:to>
      <xdr:col>55</xdr:col>
      <xdr:colOff>88900</xdr:colOff>
      <xdr:row>108</xdr:row>
      <xdr:rowOff>76129</xdr:rowOff>
    </xdr:to>
    <xdr:cxnSp macro="">
      <xdr:nvCxnSpPr>
        <xdr:cNvPr id="460" name="直線コネクタ 459"/>
        <xdr:cNvCxnSpPr/>
      </xdr:nvCxnSpPr>
      <xdr:spPr>
        <a:xfrm>
          <a:off x="10388600" y="18592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101443</xdr:rowOff>
    </xdr:from>
    <xdr:ext cx="599010" cy="259045"/>
    <xdr:sp macro="" textlink="">
      <xdr:nvSpPr>
        <xdr:cNvPr id="461" name="【港湾・漁港】&#10;一人当たり有形固定資産（償却資産）額最大値テキスト"/>
        <xdr:cNvSpPr txBox="1"/>
      </xdr:nvSpPr>
      <xdr:spPr>
        <a:xfrm>
          <a:off x="10515600" y="1690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154766</xdr:rowOff>
    </xdr:from>
    <xdr:to>
      <xdr:col>55</xdr:col>
      <xdr:colOff>88900</xdr:colOff>
      <xdr:row>99</xdr:row>
      <xdr:rowOff>154766</xdr:rowOff>
    </xdr:to>
    <xdr:cxnSp macro="">
      <xdr:nvCxnSpPr>
        <xdr:cNvPr id="462" name="直線コネクタ 461"/>
        <xdr:cNvCxnSpPr/>
      </xdr:nvCxnSpPr>
      <xdr:spPr>
        <a:xfrm>
          <a:off x="10388600" y="1712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143110</xdr:rowOff>
    </xdr:from>
    <xdr:ext cx="599010" cy="259045"/>
    <xdr:sp macro="" textlink="">
      <xdr:nvSpPr>
        <xdr:cNvPr id="463" name="【港湾・漁港】&#10;一人当たり有形固定資産（償却資産）額平均値テキスト"/>
        <xdr:cNvSpPr txBox="1"/>
      </xdr:nvSpPr>
      <xdr:spPr>
        <a:xfrm>
          <a:off x="10515600" y="18145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120233</xdr:rowOff>
    </xdr:from>
    <xdr:to>
      <xdr:col>55</xdr:col>
      <xdr:colOff>50800</xdr:colOff>
      <xdr:row>107</xdr:row>
      <xdr:rowOff>50383</xdr:rowOff>
    </xdr:to>
    <xdr:sp macro="" textlink="">
      <xdr:nvSpPr>
        <xdr:cNvPr id="464" name="フローチャート: 判断 463"/>
        <xdr:cNvSpPr/>
      </xdr:nvSpPr>
      <xdr:spPr>
        <a:xfrm>
          <a:off x="10426700" y="1829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122546</xdr:rowOff>
    </xdr:from>
    <xdr:to>
      <xdr:col>50</xdr:col>
      <xdr:colOff>165100</xdr:colOff>
      <xdr:row>107</xdr:row>
      <xdr:rowOff>52696</xdr:rowOff>
    </xdr:to>
    <xdr:sp macro="" textlink="">
      <xdr:nvSpPr>
        <xdr:cNvPr id="465" name="フローチャート: 判断 464"/>
        <xdr:cNvSpPr/>
      </xdr:nvSpPr>
      <xdr:spPr>
        <a:xfrm>
          <a:off x="9588500" y="1829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169286</xdr:rowOff>
    </xdr:from>
    <xdr:to>
      <xdr:col>46</xdr:col>
      <xdr:colOff>38100</xdr:colOff>
      <xdr:row>106</xdr:row>
      <xdr:rowOff>99436</xdr:rowOff>
    </xdr:to>
    <xdr:sp macro="" textlink="">
      <xdr:nvSpPr>
        <xdr:cNvPr id="466" name="フローチャート: 判断 465"/>
        <xdr:cNvSpPr/>
      </xdr:nvSpPr>
      <xdr:spPr>
        <a:xfrm>
          <a:off x="8699500" y="1817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69027</xdr:rowOff>
    </xdr:from>
    <xdr:to>
      <xdr:col>41</xdr:col>
      <xdr:colOff>101600</xdr:colOff>
      <xdr:row>105</xdr:row>
      <xdr:rowOff>170627</xdr:rowOff>
    </xdr:to>
    <xdr:sp macro="" textlink="">
      <xdr:nvSpPr>
        <xdr:cNvPr id="467" name="フローチャート: 判断 466"/>
        <xdr:cNvSpPr/>
      </xdr:nvSpPr>
      <xdr:spPr>
        <a:xfrm>
          <a:off x="7810500" y="1807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48991</xdr:rowOff>
    </xdr:from>
    <xdr:to>
      <xdr:col>36</xdr:col>
      <xdr:colOff>165100</xdr:colOff>
      <xdr:row>106</xdr:row>
      <xdr:rowOff>150591</xdr:rowOff>
    </xdr:to>
    <xdr:sp macro="" textlink="">
      <xdr:nvSpPr>
        <xdr:cNvPr id="468" name="フローチャート: 判断 467"/>
        <xdr:cNvSpPr/>
      </xdr:nvSpPr>
      <xdr:spPr>
        <a:xfrm>
          <a:off x="6921500" y="1822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25260</xdr:rowOff>
    </xdr:from>
    <xdr:to>
      <xdr:col>55</xdr:col>
      <xdr:colOff>50800</xdr:colOff>
      <xdr:row>108</xdr:row>
      <xdr:rowOff>126860</xdr:rowOff>
    </xdr:to>
    <xdr:sp macro="" textlink="">
      <xdr:nvSpPr>
        <xdr:cNvPr id="474" name="楕円 473"/>
        <xdr:cNvSpPr/>
      </xdr:nvSpPr>
      <xdr:spPr>
        <a:xfrm>
          <a:off x="10426700" y="1854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111637</xdr:rowOff>
    </xdr:from>
    <xdr:ext cx="313932" cy="259045"/>
    <xdr:sp macro="" textlink="">
      <xdr:nvSpPr>
        <xdr:cNvPr id="475" name="【港湾・漁港】&#10;一人当たり有形固定資産（償却資産）額該当値テキスト"/>
        <xdr:cNvSpPr txBox="1"/>
      </xdr:nvSpPr>
      <xdr:spPr>
        <a:xfrm>
          <a:off x="10515600" y="18456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25260</xdr:rowOff>
    </xdr:from>
    <xdr:to>
      <xdr:col>50</xdr:col>
      <xdr:colOff>165100</xdr:colOff>
      <xdr:row>108</xdr:row>
      <xdr:rowOff>126860</xdr:rowOff>
    </xdr:to>
    <xdr:sp macro="" textlink="">
      <xdr:nvSpPr>
        <xdr:cNvPr id="476" name="楕円 475"/>
        <xdr:cNvSpPr/>
      </xdr:nvSpPr>
      <xdr:spPr>
        <a:xfrm>
          <a:off x="9588500" y="1854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76060</xdr:rowOff>
    </xdr:from>
    <xdr:to>
      <xdr:col>55</xdr:col>
      <xdr:colOff>0</xdr:colOff>
      <xdr:row>108</xdr:row>
      <xdr:rowOff>76060</xdr:rowOff>
    </xdr:to>
    <xdr:cxnSp macro="">
      <xdr:nvCxnSpPr>
        <xdr:cNvPr id="477" name="直線コネクタ 476"/>
        <xdr:cNvCxnSpPr/>
      </xdr:nvCxnSpPr>
      <xdr:spPr>
        <a:xfrm>
          <a:off x="9639300" y="18592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25264</xdr:rowOff>
    </xdr:from>
    <xdr:to>
      <xdr:col>46</xdr:col>
      <xdr:colOff>38100</xdr:colOff>
      <xdr:row>108</xdr:row>
      <xdr:rowOff>126864</xdr:rowOff>
    </xdr:to>
    <xdr:sp macro="" textlink="">
      <xdr:nvSpPr>
        <xdr:cNvPr id="478" name="楕円 477"/>
        <xdr:cNvSpPr/>
      </xdr:nvSpPr>
      <xdr:spPr>
        <a:xfrm>
          <a:off x="8699500" y="1854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76060</xdr:rowOff>
    </xdr:from>
    <xdr:to>
      <xdr:col>50</xdr:col>
      <xdr:colOff>114300</xdr:colOff>
      <xdr:row>108</xdr:row>
      <xdr:rowOff>76064</xdr:rowOff>
    </xdr:to>
    <xdr:cxnSp macro="">
      <xdr:nvCxnSpPr>
        <xdr:cNvPr id="479" name="直線コネクタ 478"/>
        <xdr:cNvCxnSpPr/>
      </xdr:nvCxnSpPr>
      <xdr:spPr>
        <a:xfrm flipV="1">
          <a:off x="8750300" y="18592660"/>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25332</xdr:rowOff>
    </xdr:from>
    <xdr:to>
      <xdr:col>41</xdr:col>
      <xdr:colOff>101600</xdr:colOff>
      <xdr:row>108</xdr:row>
      <xdr:rowOff>126932</xdr:rowOff>
    </xdr:to>
    <xdr:sp macro="" textlink="">
      <xdr:nvSpPr>
        <xdr:cNvPr id="480" name="楕円 479"/>
        <xdr:cNvSpPr/>
      </xdr:nvSpPr>
      <xdr:spPr>
        <a:xfrm>
          <a:off x="7810500" y="1854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76064</xdr:rowOff>
    </xdr:from>
    <xdr:to>
      <xdr:col>45</xdr:col>
      <xdr:colOff>177800</xdr:colOff>
      <xdr:row>108</xdr:row>
      <xdr:rowOff>76132</xdr:rowOff>
    </xdr:to>
    <xdr:cxnSp macro="">
      <xdr:nvCxnSpPr>
        <xdr:cNvPr id="481" name="直線コネクタ 480"/>
        <xdr:cNvCxnSpPr/>
      </xdr:nvCxnSpPr>
      <xdr:spPr>
        <a:xfrm flipV="1">
          <a:off x="7861300" y="18592664"/>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69223</xdr:rowOff>
    </xdr:from>
    <xdr:ext cx="599010" cy="259045"/>
    <xdr:sp macro="" textlink="">
      <xdr:nvSpPr>
        <xdr:cNvPr id="482" name="n_1aveValue【港湾・漁港】&#10;一人当たり有形固定資産（償却資産）額"/>
        <xdr:cNvSpPr txBox="1"/>
      </xdr:nvSpPr>
      <xdr:spPr>
        <a:xfrm>
          <a:off x="9327095" y="18071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115963</xdr:rowOff>
    </xdr:from>
    <xdr:ext cx="599010" cy="259045"/>
    <xdr:sp macro="" textlink="">
      <xdr:nvSpPr>
        <xdr:cNvPr id="483" name="n_2aveValue【港湾・漁港】&#10;一人当たり有形固定資産（償却資産）額"/>
        <xdr:cNvSpPr txBox="1"/>
      </xdr:nvSpPr>
      <xdr:spPr>
        <a:xfrm>
          <a:off x="8450795" y="1794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15704</xdr:rowOff>
    </xdr:from>
    <xdr:ext cx="599010" cy="259045"/>
    <xdr:sp macro="" textlink="">
      <xdr:nvSpPr>
        <xdr:cNvPr id="484" name="n_3aveValue【港湾・漁港】&#10;一人当たり有形固定資産（償却資産）額"/>
        <xdr:cNvSpPr txBox="1"/>
      </xdr:nvSpPr>
      <xdr:spPr>
        <a:xfrm>
          <a:off x="7561795" y="17846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167118</xdr:rowOff>
    </xdr:from>
    <xdr:ext cx="599010" cy="259045"/>
    <xdr:sp macro="" textlink="">
      <xdr:nvSpPr>
        <xdr:cNvPr id="485" name="n_4aveValue【港湾・漁港】&#10;一人当たり有形固定資産（償却資産）額"/>
        <xdr:cNvSpPr txBox="1"/>
      </xdr:nvSpPr>
      <xdr:spPr>
        <a:xfrm>
          <a:off x="6672795" y="1799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135133</xdr:colOff>
      <xdr:row>108</xdr:row>
      <xdr:rowOff>117987</xdr:rowOff>
    </xdr:from>
    <xdr:ext cx="313932" cy="259045"/>
    <xdr:sp macro="" textlink="">
      <xdr:nvSpPr>
        <xdr:cNvPr id="486" name="n_1mainValue【港湾・漁港】&#10;一人当たり有形固定資産（償却資産）額"/>
        <xdr:cNvSpPr txBox="1"/>
      </xdr:nvSpPr>
      <xdr:spPr>
        <a:xfrm>
          <a:off x="9469633" y="186345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45</xdr:col>
      <xdr:colOff>20833</xdr:colOff>
      <xdr:row>108</xdr:row>
      <xdr:rowOff>117991</xdr:rowOff>
    </xdr:from>
    <xdr:ext cx="313932" cy="259045"/>
    <xdr:sp macro="" textlink="">
      <xdr:nvSpPr>
        <xdr:cNvPr id="487" name="n_2mainValue【港湾・漁港】&#10;一人当たり有形固定資産（償却資産）額"/>
        <xdr:cNvSpPr txBox="1"/>
      </xdr:nvSpPr>
      <xdr:spPr>
        <a:xfrm>
          <a:off x="8593333" y="186345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84333</xdr:colOff>
      <xdr:row>108</xdr:row>
      <xdr:rowOff>118059</xdr:rowOff>
    </xdr:from>
    <xdr:ext cx="313932" cy="259045"/>
    <xdr:sp macro="" textlink="">
      <xdr:nvSpPr>
        <xdr:cNvPr id="488" name="n_3mainValue【港湾・漁港】&#10;一人当たり有形固定資産（償却資産）額"/>
        <xdr:cNvSpPr txBox="1"/>
      </xdr:nvSpPr>
      <xdr:spPr>
        <a:xfrm>
          <a:off x="7704333" y="18634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53340</xdr:rowOff>
    </xdr:from>
    <xdr:to>
      <xdr:col>85</xdr:col>
      <xdr:colOff>126364</xdr:colOff>
      <xdr:row>42</xdr:row>
      <xdr:rowOff>38100</xdr:rowOff>
    </xdr:to>
    <xdr:cxnSp macro="">
      <xdr:nvCxnSpPr>
        <xdr:cNvPr id="513" name="直線コネクタ 512"/>
        <xdr:cNvCxnSpPr/>
      </xdr:nvCxnSpPr>
      <xdr:spPr>
        <a:xfrm flipV="1">
          <a:off x="16318864" y="571119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4"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5" name="直線コネクタ 514"/>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17</xdr:rowOff>
    </xdr:from>
    <xdr:ext cx="405111" cy="259045"/>
    <xdr:sp macro="" textlink="">
      <xdr:nvSpPr>
        <xdr:cNvPr id="516" name="【認定こども園・幼稚園・保育所】&#10;有形固定資産減価償却率最大値テキスト"/>
        <xdr:cNvSpPr txBox="1"/>
      </xdr:nvSpPr>
      <xdr:spPr>
        <a:xfrm>
          <a:off x="16357600" y="5486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53340</xdr:rowOff>
    </xdr:from>
    <xdr:to>
      <xdr:col>86</xdr:col>
      <xdr:colOff>25400</xdr:colOff>
      <xdr:row>33</xdr:row>
      <xdr:rowOff>53340</xdr:rowOff>
    </xdr:to>
    <xdr:cxnSp macro="">
      <xdr:nvCxnSpPr>
        <xdr:cNvPr id="517" name="直線コネクタ 516"/>
        <xdr:cNvCxnSpPr/>
      </xdr:nvCxnSpPr>
      <xdr:spPr>
        <a:xfrm>
          <a:off x="16230600" y="571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137177</xdr:rowOff>
    </xdr:from>
    <xdr:ext cx="405111" cy="259045"/>
    <xdr:sp macro="" textlink="">
      <xdr:nvSpPr>
        <xdr:cNvPr id="518" name="【認定こども園・幼稚園・保育所】&#10;有形固定資産減価償却率平均値テキスト"/>
        <xdr:cNvSpPr txBox="1"/>
      </xdr:nvSpPr>
      <xdr:spPr>
        <a:xfrm>
          <a:off x="16357600" y="630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158750</xdr:rowOff>
    </xdr:from>
    <xdr:to>
      <xdr:col>85</xdr:col>
      <xdr:colOff>177800</xdr:colOff>
      <xdr:row>37</xdr:row>
      <xdr:rowOff>88900</xdr:rowOff>
    </xdr:to>
    <xdr:sp macro="" textlink="">
      <xdr:nvSpPr>
        <xdr:cNvPr id="519" name="フローチャート: 判断 518"/>
        <xdr:cNvSpPr/>
      </xdr:nvSpPr>
      <xdr:spPr>
        <a:xfrm>
          <a:off x="162687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153035</xdr:rowOff>
    </xdr:from>
    <xdr:to>
      <xdr:col>81</xdr:col>
      <xdr:colOff>101600</xdr:colOff>
      <xdr:row>37</xdr:row>
      <xdr:rowOff>83185</xdr:rowOff>
    </xdr:to>
    <xdr:sp macro="" textlink="">
      <xdr:nvSpPr>
        <xdr:cNvPr id="520" name="フローチャート: 判断 519"/>
        <xdr:cNvSpPr/>
      </xdr:nvSpPr>
      <xdr:spPr>
        <a:xfrm>
          <a:off x="15430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122555</xdr:rowOff>
    </xdr:from>
    <xdr:to>
      <xdr:col>76</xdr:col>
      <xdr:colOff>165100</xdr:colOff>
      <xdr:row>37</xdr:row>
      <xdr:rowOff>52705</xdr:rowOff>
    </xdr:to>
    <xdr:sp macro="" textlink="">
      <xdr:nvSpPr>
        <xdr:cNvPr id="521" name="フローチャート: 判断 520"/>
        <xdr:cNvSpPr/>
      </xdr:nvSpPr>
      <xdr:spPr>
        <a:xfrm>
          <a:off x="14541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114935</xdr:rowOff>
    </xdr:from>
    <xdr:to>
      <xdr:col>72</xdr:col>
      <xdr:colOff>38100</xdr:colOff>
      <xdr:row>37</xdr:row>
      <xdr:rowOff>45085</xdr:rowOff>
    </xdr:to>
    <xdr:sp macro="" textlink="">
      <xdr:nvSpPr>
        <xdr:cNvPr id="522" name="フローチャート: 判断 521"/>
        <xdr:cNvSpPr/>
      </xdr:nvSpPr>
      <xdr:spPr>
        <a:xfrm>
          <a:off x="13652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101600</xdr:rowOff>
    </xdr:from>
    <xdr:to>
      <xdr:col>67</xdr:col>
      <xdr:colOff>101600</xdr:colOff>
      <xdr:row>37</xdr:row>
      <xdr:rowOff>31750</xdr:rowOff>
    </xdr:to>
    <xdr:sp macro="" textlink="">
      <xdr:nvSpPr>
        <xdr:cNvPr id="523" name="フローチャート: 判断 522"/>
        <xdr:cNvSpPr/>
      </xdr:nvSpPr>
      <xdr:spPr>
        <a:xfrm>
          <a:off x="12763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29" name="楕円 528"/>
        <xdr:cNvSpPr/>
      </xdr:nvSpPr>
      <xdr:spPr>
        <a:xfrm>
          <a:off x="16268700" y="62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122572</xdr:rowOff>
    </xdr:from>
    <xdr:ext cx="405111" cy="259045"/>
    <xdr:sp macro="" textlink="">
      <xdr:nvSpPr>
        <xdr:cNvPr id="530" name="【認定こども園・幼稚園・保育所】&#10;有形固定資産減価償却率該当値テキスト"/>
        <xdr:cNvSpPr txBox="1"/>
      </xdr:nvSpPr>
      <xdr:spPr>
        <a:xfrm>
          <a:off x="16357600"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33020</xdr:rowOff>
    </xdr:from>
    <xdr:to>
      <xdr:col>81</xdr:col>
      <xdr:colOff>101600</xdr:colOff>
      <xdr:row>36</xdr:row>
      <xdr:rowOff>134620</xdr:rowOff>
    </xdr:to>
    <xdr:sp macro="" textlink="">
      <xdr:nvSpPr>
        <xdr:cNvPr id="531" name="楕円 530"/>
        <xdr:cNvSpPr/>
      </xdr:nvSpPr>
      <xdr:spPr>
        <a:xfrm>
          <a:off x="154305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83820</xdr:rowOff>
    </xdr:from>
    <xdr:to>
      <xdr:col>85</xdr:col>
      <xdr:colOff>127000</xdr:colOff>
      <xdr:row>36</xdr:row>
      <xdr:rowOff>150495</xdr:rowOff>
    </xdr:to>
    <xdr:cxnSp macro="">
      <xdr:nvCxnSpPr>
        <xdr:cNvPr id="532" name="直線コネクタ 531"/>
        <xdr:cNvCxnSpPr/>
      </xdr:nvCxnSpPr>
      <xdr:spPr>
        <a:xfrm>
          <a:off x="15481300" y="625602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137795</xdr:rowOff>
    </xdr:from>
    <xdr:to>
      <xdr:col>76</xdr:col>
      <xdr:colOff>165100</xdr:colOff>
      <xdr:row>36</xdr:row>
      <xdr:rowOff>67945</xdr:rowOff>
    </xdr:to>
    <xdr:sp macro="" textlink="">
      <xdr:nvSpPr>
        <xdr:cNvPr id="533" name="楕円 532"/>
        <xdr:cNvSpPr/>
      </xdr:nvSpPr>
      <xdr:spPr>
        <a:xfrm>
          <a:off x="14541500"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17145</xdr:rowOff>
    </xdr:from>
    <xdr:to>
      <xdr:col>81</xdr:col>
      <xdr:colOff>50800</xdr:colOff>
      <xdr:row>36</xdr:row>
      <xdr:rowOff>83820</xdr:rowOff>
    </xdr:to>
    <xdr:cxnSp macro="">
      <xdr:nvCxnSpPr>
        <xdr:cNvPr id="534" name="直線コネクタ 533"/>
        <xdr:cNvCxnSpPr/>
      </xdr:nvCxnSpPr>
      <xdr:spPr>
        <a:xfrm>
          <a:off x="14592300" y="618934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71120</xdr:rowOff>
    </xdr:from>
    <xdr:to>
      <xdr:col>72</xdr:col>
      <xdr:colOff>38100</xdr:colOff>
      <xdr:row>36</xdr:row>
      <xdr:rowOff>1270</xdr:rowOff>
    </xdr:to>
    <xdr:sp macro="" textlink="">
      <xdr:nvSpPr>
        <xdr:cNvPr id="535" name="楕円 534"/>
        <xdr:cNvSpPr/>
      </xdr:nvSpPr>
      <xdr:spPr>
        <a:xfrm>
          <a:off x="136525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121920</xdr:rowOff>
    </xdr:from>
    <xdr:to>
      <xdr:col>76</xdr:col>
      <xdr:colOff>114300</xdr:colOff>
      <xdr:row>36</xdr:row>
      <xdr:rowOff>17145</xdr:rowOff>
    </xdr:to>
    <xdr:cxnSp macro="">
      <xdr:nvCxnSpPr>
        <xdr:cNvPr id="536" name="直線コネクタ 535"/>
        <xdr:cNvCxnSpPr/>
      </xdr:nvCxnSpPr>
      <xdr:spPr>
        <a:xfrm>
          <a:off x="13703300" y="612267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2540</xdr:rowOff>
    </xdr:from>
    <xdr:to>
      <xdr:col>67</xdr:col>
      <xdr:colOff>101600</xdr:colOff>
      <xdr:row>35</xdr:row>
      <xdr:rowOff>104140</xdr:rowOff>
    </xdr:to>
    <xdr:sp macro="" textlink="">
      <xdr:nvSpPr>
        <xdr:cNvPr id="537" name="楕円 536"/>
        <xdr:cNvSpPr/>
      </xdr:nvSpPr>
      <xdr:spPr>
        <a:xfrm>
          <a:off x="12763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53340</xdr:rowOff>
    </xdr:from>
    <xdr:to>
      <xdr:col>71</xdr:col>
      <xdr:colOff>177800</xdr:colOff>
      <xdr:row>35</xdr:row>
      <xdr:rowOff>121920</xdr:rowOff>
    </xdr:to>
    <xdr:cxnSp macro="">
      <xdr:nvCxnSpPr>
        <xdr:cNvPr id="538" name="直線コネクタ 537"/>
        <xdr:cNvCxnSpPr/>
      </xdr:nvCxnSpPr>
      <xdr:spPr>
        <a:xfrm>
          <a:off x="12814300" y="60540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74312</xdr:rowOff>
    </xdr:from>
    <xdr:ext cx="405111" cy="259045"/>
    <xdr:sp macro="" textlink="">
      <xdr:nvSpPr>
        <xdr:cNvPr id="539" name="n_1aveValue【認定こども園・幼稚園・保育所】&#10;有形固定資産減価償却率"/>
        <xdr:cNvSpPr txBox="1"/>
      </xdr:nvSpPr>
      <xdr:spPr>
        <a:xfrm>
          <a:off x="15266044" y="641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43832</xdr:rowOff>
    </xdr:from>
    <xdr:ext cx="405111" cy="259045"/>
    <xdr:sp macro="" textlink="">
      <xdr:nvSpPr>
        <xdr:cNvPr id="540" name="n_2aveValue【認定こども園・幼稚園・保育所】&#10;有形固定資産減価償却率"/>
        <xdr:cNvSpPr txBox="1"/>
      </xdr:nvSpPr>
      <xdr:spPr>
        <a:xfrm>
          <a:off x="14389744" y="638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36212</xdr:rowOff>
    </xdr:from>
    <xdr:ext cx="405111" cy="259045"/>
    <xdr:sp macro="" textlink="">
      <xdr:nvSpPr>
        <xdr:cNvPr id="541" name="n_3aveValue【認定こども園・幼稚園・保育所】&#10;有形固定資産減価償却率"/>
        <xdr:cNvSpPr txBox="1"/>
      </xdr:nvSpPr>
      <xdr:spPr>
        <a:xfrm>
          <a:off x="1350074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22877</xdr:rowOff>
    </xdr:from>
    <xdr:ext cx="405111" cy="259045"/>
    <xdr:sp macro="" textlink="">
      <xdr:nvSpPr>
        <xdr:cNvPr id="542" name="n_4aveValue【認定こども園・幼稚園・保育所】&#10;有形固定資産減価償却率"/>
        <xdr:cNvSpPr txBox="1"/>
      </xdr:nvSpPr>
      <xdr:spPr>
        <a:xfrm>
          <a:off x="12611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151147</xdr:rowOff>
    </xdr:from>
    <xdr:ext cx="405111" cy="259045"/>
    <xdr:sp macro="" textlink="">
      <xdr:nvSpPr>
        <xdr:cNvPr id="543" name="n_1mainValue【認定こども園・幼稚園・保育所】&#10;有形固定資産減価償却率"/>
        <xdr:cNvSpPr txBox="1"/>
      </xdr:nvSpPr>
      <xdr:spPr>
        <a:xfrm>
          <a:off x="152660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84472</xdr:rowOff>
    </xdr:from>
    <xdr:ext cx="405111" cy="259045"/>
    <xdr:sp macro="" textlink="">
      <xdr:nvSpPr>
        <xdr:cNvPr id="544" name="n_2mainValue【認定こども園・幼稚園・保育所】&#10;有形固定資産減価償却率"/>
        <xdr:cNvSpPr txBox="1"/>
      </xdr:nvSpPr>
      <xdr:spPr>
        <a:xfrm>
          <a:off x="143897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17797</xdr:rowOff>
    </xdr:from>
    <xdr:ext cx="405111" cy="259045"/>
    <xdr:sp macro="" textlink="">
      <xdr:nvSpPr>
        <xdr:cNvPr id="545" name="n_3mainValue【認定こども園・幼稚園・保育所】&#10;有形固定資産減価償却率"/>
        <xdr:cNvSpPr txBox="1"/>
      </xdr:nvSpPr>
      <xdr:spPr>
        <a:xfrm>
          <a:off x="1350074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120667</xdr:rowOff>
    </xdr:from>
    <xdr:ext cx="405111" cy="259045"/>
    <xdr:sp macro="" textlink="">
      <xdr:nvSpPr>
        <xdr:cNvPr id="546" name="n_4mainValue【認定こども園・幼稚園・保育所】&#10;有形固定資産減価償却率"/>
        <xdr:cNvSpPr txBox="1"/>
      </xdr:nvSpPr>
      <xdr:spPr>
        <a:xfrm>
          <a:off x="12611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8" name="テキスト ボックス 55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0" name="テキスト ボックス 55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2" name="テキスト ボックス 56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4" name="テキスト ボックス 56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6" name="テキスト ボックス 56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137160</xdr:rowOff>
    </xdr:from>
    <xdr:to>
      <xdr:col>116</xdr:col>
      <xdr:colOff>62864</xdr:colOff>
      <xdr:row>42</xdr:row>
      <xdr:rowOff>13335</xdr:rowOff>
    </xdr:to>
    <xdr:cxnSp macro="">
      <xdr:nvCxnSpPr>
        <xdr:cNvPr id="570" name="直線コネクタ 569"/>
        <xdr:cNvCxnSpPr/>
      </xdr:nvCxnSpPr>
      <xdr:spPr>
        <a:xfrm flipV="1">
          <a:off x="22160864" y="596646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571" name="【認定こども園・幼稚園・保育所】&#10;一人当たり面積最小値テキスト"/>
        <xdr:cNvSpPr txBox="1"/>
      </xdr:nvSpPr>
      <xdr:spPr>
        <a:xfrm>
          <a:off x="22199600" y="72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572" name="直線コネクタ 571"/>
        <xdr:cNvCxnSpPr/>
      </xdr:nvCxnSpPr>
      <xdr:spPr>
        <a:xfrm>
          <a:off x="22072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83837</xdr:rowOff>
    </xdr:from>
    <xdr:ext cx="469744" cy="259045"/>
    <xdr:sp macro="" textlink="">
      <xdr:nvSpPr>
        <xdr:cNvPr id="573" name="【認定こども園・幼稚園・保育所】&#10;一人当たり面積最大値テキスト"/>
        <xdr:cNvSpPr txBox="1"/>
      </xdr:nvSpPr>
      <xdr:spPr>
        <a:xfrm>
          <a:off x="22199600" y="574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137160</xdr:rowOff>
    </xdr:from>
    <xdr:to>
      <xdr:col>116</xdr:col>
      <xdr:colOff>152400</xdr:colOff>
      <xdr:row>34</xdr:row>
      <xdr:rowOff>137160</xdr:rowOff>
    </xdr:to>
    <xdr:cxnSp macro="">
      <xdr:nvCxnSpPr>
        <xdr:cNvPr id="574" name="直線コネクタ 573"/>
        <xdr:cNvCxnSpPr/>
      </xdr:nvCxnSpPr>
      <xdr:spPr>
        <a:xfrm>
          <a:off x="22072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110507</xdr:rowOff>
    </xdr:from>
    <xdr:ext cx="469744" cy="259045"/>
    <xdr:sp macro="" textlink="">
      <xdr:nvSpPr>
        <xdr:cNvPr id="575" name="【認定こども園・幼稚園・保育所】&#10;一人当たり面積平均値テキスト"/>
        <xdr:cNvSpPr txBox="1"/>
      </xdr:nvSpPr>
      <xdr:spPr>
        <a:xfrm>
          <a:off x="22199600" y="6797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132080</xdr:rowOff>
    </xdr:from>
    <xdr:to>
      <xdr:col>116</xdr:col>
      <xdr:colOff>114300</xdr:colOff>
      <xdr:row>40</xdr:row>
      <xdr:rowOff>62230</xdr:rowOff>
    </xdr:to>
    <xdr:sp macro="" textlink="">
      <xdr:nvSpPr>
        <xdr:cNvPr id="576" name="フローチャート: 判断 575"/>
        <xdr:cNvSpPr/>
      </xdr:nvSpPr>
      <xdr:spPr>
        <a:xfrm>
          <a:off x="22110700" y="68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128270</xdr:rowOff>
    </xdr:from>
    <xdr:to>
      <xdr:col>112</xdr:col>
      <xdr:colOff>38100</xdr:colOff>
      <xdr:row>40</xdr:row>
      <xdr:rowOff>58420</xdr:rowOff>
    </xdr:to>
    <xdr:sp macro="" textlink="">
      <xdr:nvSpPr>
        <xdr:cNvPr id="577" name="フローチャート: 判断 576"/>
        <xdr:cNvSpPr/>
      </xdr:nvSpPr>
      <xdr:spPr>
        <a:xfrm>
          <a:off x="21272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130175</xdr:rowOff>
    </xdr:from>
    <xdr:to>
      <xdr:col>107</xdr:col>
      <xdr:colOff>101600</xdr:colOff>
      <xdr:row>40</xdr:row>
      <xdr:rowOff>60325</xdr:rowOff>
    </xdr:to>
    <xdr:sp macro="" textlink="">
      <xdr:nvSpPr>
        <xdr:cNvPr id="578" name="フローチャート: 判断 577"/>
        <xdr:cNvSpPr/>
      </xdr:nvSpPr>
      <xdr:spPr>
        <a:xfrm>
          <a:off x="20383500" y="68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147320</xdr:rowOff>
    </xdr:from>
    <xdr:to>
      <xdr:col>102</xdr:col>
      <xdr:colOff>165100</xdr:colOff>
      <xdr:row>40</xdr:row>
      <xdr:rowOff>77470</xdr:rowOff>
    </xdr:to>
    <xdr:sp macro="" textlink="">
      <xdr:nvSpPr>
        <xdr:cNvPr id="579" name="フローチャート: 判断 578"/>
        <xdr:cNvSpPr/>
      </xdr:nvSpPr>
      <xdr:spPr>
        <a:xfrm>
          <a:off x="19494500" y="683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154940</xdr:rowOff>
    </xdr:from>
    <xdr:to>
      <xdr:col>98</xdr:col>
      <xdr:colOff>38100</xdr:colOff>
      <xdr:row>40</xdr:row>
      <xdr:rowOff>85090</xdr:rowOff>
    </xdr:to>
    <xdr:sp macro="" textlink="">
      <xdr:nvSpPr>
        <xdr:cNvPr id="580" name="フローチャート: 判断 579"/>
        <xdr:cNvSpPr/>
      </xdr:nvSpPr>
      <xdr:spPr>
        <a:xfrm>
          <a:off x="18605500" y="684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15875</xdr:rowOff>
    </xdr:from>
    <xdr:to>
      <xdr:col>116</xdr:col>
      <xdr:colOff>114300</xdr:colOff>
      <xdr:row>37</xdr:row>
      <xdr:rowOff>117475</xdr:rowOff>
    </xdr:to>
    <xdr:sp macro="" textlink="">
      <xdr:nvSpPr>
        <xdr:cNvPr id="586" name="楕円 585"/>
        <xdr:cNvSpPr/>
      </xdr:nvSpPr>
      <xdr:spPr>
        <a:xfrm>
          <a:off x="221107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38752</xdr:rowOff>
    </xdr:from>
    <xdr:ext cx="469744" cy="259045"/>
    <xdr:sp macro="" textlink="">
      <xdr:nvSpPr>
        <xdr:cNvPr id="587" name="【認定こども園・幼稚園・保育所】&#10;一人当たり面積該当値テキスト"/>
        <xdr:cNvSpPr txBox="1"/>
      </xdr:nvSpPr>
      <xdr:spPr>
        <a:xfrm>
          <a:off x="22199600" y="62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25400</xdr:rowOff>
    </xdr:from>
    <xdr:to>
      <xdr:col>112</xdr:col>
      <xdr:colOff>38100</xdr:colOff>
      <xdr:row>37</xdr:row>
      <xdr:rowOff>127000</xdr:rowOff>
    </xdr:to>
    <xdr:sp macro="" textlink="">
      <xdr:nvSpPr>
        <xdr:cNvPr id="588" name="楕円 587"/>
        <xdr:cNvSpPr/>
      </xdr:nvSpPr>
      <xdr:spPr>
        <a:xfrm>
          <a:off x="21272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66675</xdr:rowOff>
    </xdr:from>
    <xdr:to>
      <xdr:col>116</xdr:col>
      <xdr:colOff>63500</xdr:colOff>
      <xdr:row>37</xdr:row>
      <xdr:rowOff>76200</xdr:rowOff>
    </xdr:to>
    <xdr:cxnSp macro="">
      <xdr:nvCxnSpPr>
        <xdr:cNvPr id="589" name="直線コネクタ 588"/>
        <xdr:cNvCxnSpPr/>
      </xdr:nvCxnSpPr>
      <xdr:spPr>
        <a:xfrm flipV="1">
          <a:off x="21323300" y="64103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33020</xdr:rowOff>
    </xdr:from>
    <xdr:to>
      <xdr:col>107</xdr:col>
      <xdr:colOff>101600</xdr:colOff>
      <xdr:row>37</xdr:row>
      <xdr:rowOff>134620</xdr:rowOff>
    </xdr:to>
    <xdr:sp macro="" textlink="">
      <xdr:nvSpPr>
        <xdr:cNvPr id="590" name="楕円 589"/>
        <xdr:cNvSpPr/>
      </xdr:nvSpPr>
      <xdr:spPr>
        <a:xfrm>
          <a:off x="20383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76200</xdr:rowOff>
    </xdr:from>
    <xdr:to>
      <xdr:col>111</xdr:col>
      <xdr:colOff>177800</xdr:colOff>
      <xdr:row>37</xdr:row>
      <xdr:rowOff>83820</xdr:rowOff>
    </xdr:to>
    <xdr:cxnSp macro="">
      <xdr:nvCxnSpPr>
        <xdr:cNvPr id="591" name="直線コネクタ 590"/>
        <xdr:cNvCxnSpPr/>
      </xdr:nvCxnSpPr>
      <xdr:spPr>
        <a:xfrm flipV="1">
          <a:off x="20434300" y="64198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40640</xdr:rowOff>
    </xdr:from>
    <xdr:to>
      <xdr:col>102</xdr:col>
      <xdr:colOff>165100</xdr:colOff>
      <xdr:row>37</xdr:row>
      <xdr:rowOff>142240</xdr:rowOff>
    </xdr:to>
    <xdr:sp macro="" textlink="">
      <xdr:nvSpPr>
        <xdr:cNvPr id="592" name="楕円 591"/>
        <xdr:cNvSpPr/>
      </xdr:nvSpPr>
      <xdr:spPr>
        <a:xfrm>
          <a:off x="19494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83820</xdr:rowOff>
    </xdr:from>
    <xdr:to>
      <xdr:col>107</xdr:col>
      <xdr:colOff>50800</xdr:colOff>
      <xdr:row>37</xdr:row>
      <xdr:rowOff>91440</xdr:rowOff>
    </xdr:to>
    <xdr:cxnSp macro="">
      <xdr:nvCxnSpPr>
        <xdr:cNvPr id="593" name="直線コネクタ 592"/>
        <xdr:cNvCxnSpPr/>
      </xdr:nvCxnSpPr>
      <xdr:spPr>
        <a:xfrm flipV="1">
          <a:off x="19545300" y="64274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50165</xdr:rowOff>
    </xdr:from>
    <xdr:to>
      <xdr:col>98</xdr:col>
      <xdr:colOff>38100</xdr:colOff>
      <xdr:row>37</xdr:row>
      <xdr:rowOff>151765</xdr:rowOff>
    </xdr:to>
    <xdr:sp macro="" textlink="">
      <xdr:nvSpPr>
        <xdr:cNvPr id="594" name="楕円 593"/>
        <xdr:cNvSpPr/>
      </xdr:nvSpPr>
      <xdr:spPr>
        <a:xfrm>
          <a:off x="18605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91440</xdr:rowOff>
    </xdr:from>
    <xdr:to>
      <xdr:col>102</xdr:col>
      <xdr:colOff>114300</xdr:colOff>
      <xdr:row>37</xdr:row>
      <xdr:rowOff>100965</xdr:rowOff>
    </xdr:to>
    <xdr:cxnSp macro="">
      <xdr:nvCxnSpPr>
        <xdr:cNvPr id="595" name="直線コネクタ 594"/>
        <xdr:cNvCxnSpPr/>
      </xdr:nvCxnSpPr>
      <xdr:spPr>
        <a:xfrm flipV="1">
          <a:off x="18656300" y="64350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49547</xdr:rowOff>
    </xdr:from>
    <xdr:ext cx="469744" cy="259045"/>
    <xdr:sp macro="" textlink="">
      <xdr:nvSpPr>
        <xdr:cNvPr id="596" name="n_1aveValue【認定こども園・幼稚園・保育所】&#10;一人当たり面積"/>
        <xdr:cNvSpPr txBox="1"/>
      </xdr:nvSpPr>
      <xdr:spPr>
        <a:xfrm>
          <a:off x="21075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51452</xdr:rowOff>
    </xdr:from>
    <xdr:ext cx="469744" cy="259045"/>
    <xdr:sp macro="" textlink="">
      <xdr:nvSpPr>
        <xdr:cNvPr id="597" name="n_2aveValue【認定こども園・幼稚園・保育所】&#10;一人当たり面積"/>
        <xdr:cNvSpPr txBox="1"/>
      </xdr:nvSpPr>
      <xdr:spPr>
        <a:xfrm>
          <a:off x="20199427" y="690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68597</xdr:rowOff>
    </xdr:from>
    <xdr:ext cx="469744" cy="259045"/>
    <xdr:sp macro="" textlink="">
      <xdr:nvSpPr>
        <xdr:cNvPr id="598" name="n_3aveValue【認定こども園・幼稚園・保育所】&#10;一人当たり面積"/>
        <xdr:cNvSpPr txBox="1"/>
      </xdr:nvSpPr>
      <xdr:spPr>
        <a:xfrm>
          <a:off x="19310427"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76217</xdr:rowOff>
    </xdr:from>
    <xdr:ext cx="469744" cy="259045"/>
    <xdr:sp macro="" textlink="">
      <xdr:nvSpPr>
        <xdr:cNvPr id="599" name="n_4aveValue【認定こども園・幼稚園・保育所】&#10;一人当たり面積"/>
        <xdr:cNvSpPr txBox="1"/>
      </xdr:nvSpPr>
      <xdr:spPr>
        <a:xfrm>
          <a:off x="1842142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143527</xdr:rowOff>
    </xdr:from>
    <xdr:ext cx="469744" cy="259045"/>
    <xdr:sp macro="" textlink="">
      <xdr:nvSpPr>
        <xdr:cNvPr id="600" name="n_1mainValue【認定こども園・幼稚園・保育所】&#10;一人当たり面積"/>
        <xdr:cNvSpPr txBox="1"/>
      </xdr:nvSpPr>
      <xdr:spPr>
        <a:xfrm>
          <a:off x="21075727" y="614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151147</xdr:rowOff>
    </xdr:from>
    <xdr:ext cx="469744" cy="259045"/>
    <xdr:sp macro="" textlink="">
      <xdr:nvSpPr>
        <xdr:cNvPr id="601" name="n_2mainValue【認定こども園・幼稚園・保育所】&#10;一人当たり面積"/>
        <xdr:cNvSpPr txBox="1"/>
      </xdr:nvSpPr>
      <xdr:spPr>
        <a:xfrm>
          <a:off x="20199427"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158767</xdr:rowOff>
    </xdr:from>
    <xdr:ext cx="469744" cy="259045"/>
    <xdr:sp macro="" textlink="">
      <xdr:nvSpPr>
        <xdr:cNvPr id="602" name="n_3mainValue【認定こども園・幼稚園・保育所】&#10;一人当たり面積"/>
        <xdr:cNvSpPr txBox="1"/>
      </xdr:nvSpPr>
      <xdr:spPr>
        <a:xfrm>
          <a:off x="19310427"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168292</xdr:rowOff>
    </xdr:from>
    <xdr:ext cx="469744" cy="259045"/>
    <xdr:sp macro="" textlink="">
      <xdr:nvSpPr>
        <xdr:cNvPr id="603" name="n_4mainValue【認定こども園・幼稚園・保育所】&#10;一人当たり面積"/>
        <xdr:cNvSpPr txBox="1"/>
      </xdr:nvSpPr>
      <xdr:spPr>
        <a:xfrm>
          <a:off x="18421427" y="616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5" name="直線コネクタ 614"/>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6" name="テキスト ボックス 615"/>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7" name="直線コネクタ 616"/>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8" name="テキスト ボックス 617"/>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9" name="直線コネクタ 618"/>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0" name="テキスト ボックス 619"/>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1" name="直線コネクタ 620"/>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2" name="テキスト ボックス 621"/>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3" name="直線コネクタ 6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4" name="テキスト ボックス 62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100584</xdr:rowOff>
    </xdr:from>
    <xdr:to>
      <xdr:col>85</xdr:col>
      <xdr:colOff>126364</xdr:colOff>
      <xdr:row>62</xdr:row>
      <xdr:rowOff>59436</xdr:rowOff>
    </xdr:to>
    <xdr:cxnSp macro="">
      <xdr:nvCxnSpPr>
        <xdr:cNvPr id="626" name="直線コネクタ 625"/>
        <xdr:cNvCxnSpPr/>
      </xdr:nvCxnSpPr>
      <xdr:spPr>
        <a:xfrm flipV="1">
          <a:off x="16318864" y="95303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63263</xdr:rowOff>
    </xdr:from>
    <xdr:ext cx="405111" cy="259045"/>
    <xdr:sp macro="" textlink="">
      <xdr:nvSpPr>
        <xdr:cNvPr id="627" name="【学校施設】&#10;有形固定資産減価償却率最小値テキスト"/>
        <xdr:cNvSpPr txBox="1"/>
      </xdr:nvSpPr>
      <xdr:spPr>
        <a:xfrm>
          <a:off x="16357600" y="1069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59436</xdr:rowOff>
    </xdr:from>
    <xdr:to>
      <xdr:col>86</xdr:col>
      <xdr:colOff>25400</xdr:colOff>
      <xdr:row>62</xdr:row>
      <xdr:rowOff>59436</xdr:rowOff>
    </xdr:to>
    <xdr:cxnSp macro="">
      <xdr:nvCxnSpPr>
        <xdr:cNvPr id="628" name="直線コネクタ 627"/>
        <xdr:cNvCxnSpPr/>
      </xdr:nvCxnSpPr>
      <xdr:spPr>
        <a:xfrm>
          <a:off x="16230600" y="1068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47261</xdr:rowOff>
    </xdr:from>
    <xdr:ext cx="405111" cy="259045"/>
    <xdr:sp macro="" textlink="">
      <xdr:nvSpPr>
        <xdr:cNvPr id="629" name="【学校施設】&#10;有形固定資産減価償却率最大値テキスト"/>
        <xdr:cNvSpPr txBox="1"/>
      </xdr:nvSpPr>
      <xdr:spPr>
        <a:xfrm>
          <a:off x="16357600" y="930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100584</xdr:rowOff>
    </xdr:from>
    <xdr:to>
      <xdr:col>86</xdr:col>
      <xdr:colOff>25400</xdr:colOff>
      <xdr:row>55</xdr:row>
      <xdr:rowOff>100584</xdr:rowOff>
    </xdr:to>
    <xdr:cxnSp macro="">
      <xdr:nvCxnSpPr>
        <xdr:cNvPr id="630" name="直線コネクタ 629"/>
        <xdr:cNvCxnSpPr/>
      </xdr:nvCxnSpPr>
      <xdr:spPr>
        <a:xfrm>
          <a:off x="16230600" y="953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56659</xdr:rowOff>
    </xdr:from>
    <xdr:ext cx="405111" cy="259045"/>
    <xdr:sp macro="" textlink="">
      <xdr:nvSpPr>
        <xdr:cNvPr id="631" name="【学校施設】&#10;有形固定資産減価償却率平均値テキスト"/>
        <xdr:cNvSpPr txBox="1"/>
      </xdr:nvSpPr>
      <xdr:spPr>
        <a:xfrm>
          <a:off x="16357600" y="10000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33782</xdr:rowOff>
    </xdr:from>
    <xdr:to>
      <xdr:col>85</xdr:col>
      <xdr:colOff>177800</xdr:colOff>
      <xdr:row>59</xdr:row>
      <xdr:rowOff>135382</xdr:rowOff>
    </xdr:to>
    <xdr:sp macro="" textlink="">
      <xdr:nvSpPr>
        <xdr:cNvPr id="632" name="フローチャート: 判断 631"/>
        <xdr:cNvSpPr/>
      </xdr:nvSpPr>
      <xdr:spPr>
        <a:xfrm>
          <a:off x="162687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633" name="フローチャート: 判断 632"/>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134366</xdr:rowOff>
    </xdr:from>
    <xdr:to>
      <xdr:col>76</xdr:col>
      <xdr:colOff>165100</xdr:colOff>
      <xdr:row>59</xdr:row>
      <xdr:rowOff>64516</xdr:rowOff>
    </xdr:to>
    <xdr:sp macro="" textlink="">
      <xdr:nvSpPr>
        <xdr:cNvPr id="634" name="フローチャート: 判断 633"/>
        <xdr:cNvSpPr/>
      </xdr:nvSpPr>
      <xdr:spPr>
        <a:xfrm>
          <a:off x="14541500" y="1007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118364</xdr:rowOff>
    </xdr:from>
    <xdr:to>
      <xdr:col>72</xdr:col>
      <xdr:colOff>38100</xdr:colOff>
      <xdr:row>59</xdr:row>
      <xdr:rowOff>48514</xdr:rowOff>
    </xdr:to>
    <xdr:sp macro="" textlink="">
      <xdr:nvSpPr>
        <xdr:cNvPr id="635" name="フローチャート: 判断 634"/>
        <xdr:cNvSpPr/>
      </xdr:nvSpPr>
      <xdr:spPr>
        <a:xfrm>
          <a:off x="13652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111506</xdr:rowOff>
    </xdr:from>
    <xdr:to>
      <xdr:col>67</xdr:col>
      <xdr:colOff>101600</xdr:colOff>
      <xdr:row>59</xdr:row>
      <xdr:rowOff>41656</xdr:rowOff>
    </xdr:to>
    <xdr:sp macro="" textlink="">
      <xdr:nvSpPr>
        <xdr:cNvPr id="636" name="フローチャート: 判断 635"/>
        <xdr:cNvSpPr/>
      </xdr:nvSpPr>
      <xdr:spPr>
        <a:xfrm>
          <a:off x="12763500" y="1005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118364</xdr:rowOff>
    </xdr:from>
    <xdr:to>
      <xdr:col>85</xdr:col>
      <xdr:colOff>177800</xdr:colOff>
      <xdr:row>60</xdr:row>
      <xdr:rowOff>48514</xdr:rowOff>
    </xdr:to>
    <xdr:sp macro="" textlink="">
      <xdr:nvSpPr>
        <xdr:cNvPr id="642" name="楕円 641"/>
        <xdr:cNvSpPr/>
      </xdr:nvSpPr>
      <xdr:spPr>
        <a:xfrm>
          <a:off x="16268700" y="1023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96791</xdr:rowOff>
    </xdr:from>
    <xdr:ext cx="405111" cy="259045"/>
    <xdr:sp macro="" textlink="">
      <xdr:nvSpPr>
        <xdr:cNvPr id="643" name="【学校施設】&#10;有形固定資産減価償却率該当値テキスト"/>
        <xdr:cNvSpPr txBox="1"/>
      </xdr:nvSpPr>
      <xdr:spPr>
        <a:xfrm>
          <a:off x="16357600" y="1021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88646</xdr:rowOff>
    </xdr:from>
    <xdr:to>
      <xdr:col>81</xdr:col>
      <xdr:colOff>101600</xdr:colOff>
      <xdr:row>60</xdr:row>
      <xdr:rowOff>18796</xdr:rowOff>
    </xdr:to>
    <xdr:sp macro="" textlink="">
      <xdr:nvSpPr>
        <xdr:cNvPr id="644" name="楕円 643"/>
        <xdr:cNvSpPr/>
      </xdr:nvSpPr>
      <xdr:spPr>
        <a:xfrm>
          <a:off x="15430500" y="102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139446</xdr:rowOff>
    </xdr:from>
    <xdr:to>
      <xdr:col>85</xdr:col>
      <xdr:colOff>127000</xdr:colOff>
      <xdr:row>59</xdr:row>
      <xdr:rowOff>169164</xdr:rowOff>
    </xdr:to>
    <xdr:cxnSp macro="">
      <xdr:nvCxnSpPr>
        <xdr:cNvPr id="645" name="直線コネクタ 644"/>
        <xdr:cNvCxnSpPr/>
      </xdr:nvCxnSpPr>
      <xdr:spPr>
        <a:xfrm>
          <a:off x="15481300" y="10254996"/>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86360</xdr:rowOff>
    </xdr:from>
    <xdr:to>
      <xdr:col>76</xdr:col>
      <xdr:colOff>165100</xdr:colOff>
      <xdr:row>60</xdr:row>
      <xdr:rowOff>16510</xdr:rowOff>
    </xdr:to>
    <xdr:sp macro="" textlink="">
      <xdr:nvSpPr>
        <xdr:cNvPr id="646" name="楕円 645"/>
        <xdr:cNvSpPr/>
      </xdr:nvSpPr>
      <xdr:spPr>
        <a:xfrm>
          <a:off x="14541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137160</xdr:rowOff>
    </xdr:from>
    <xdr:to>
      <xdr:col>81</xdr:col>
      <xdr:colOff>50800</xdr:colOff>
      <xdr:row>59</xdr:row>
      <xdr:rowOff>139446</xdr:rowOff>
    </xdr:to>
    <xdr:cxnSp macro="">
      <xdr:nvCxnSpPr>
        <xdr:cNvPr id="647" name="直線コネクタ 646"/>
        <xdr:cNvCxnSpPr/>
      </xdr:nvCxnSpPr>
      <xdr:spPr>
        <a:xfrm>
          <a:off x="14592300" y="1025271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70358</xdr:rowOff>
    </xdr:from>
    <xdr:to>
      <xdr:col>72</xdr:col>
      <xdr:colOff>38100</xdr:colOff>
      <xdr:row>60</xdr:row>
      <xdr:rowOff>508</xdr:rowOff>
    </xdr:to>
    <xdr:sp macro="" textlink="">
      <xdr:nvSpPr>
        <xdr:cNvPr id="648" name="楕円 647"/>
        <xdr:cNvSpPr/>
      </xdr:nvSpPr>
      <xdr:spPr>
        <a:xfrm>
          <a:off x="13652500" y="101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121158</xdr:rowOff>
    </xdr:from>
    <xdr:to>
      <xdr:col>76</xdr:col>
      <xdr:colOff>114300</xdr:colOff>
      <xdr:row>59</xdr:row>
      <xdr:rowOff>137160</xdr:rowOff>
    </xdr:to>
    <xdr:cxnSp macro="">
      <xdr:nvCxnSpPr>
        <xdr:cNvPr id="649" name="直線コネクタ 648"/>
        <xdr:cNvCxnSpPr/>
      </xdr:nvCxnSpPr>
      <xdr:spPr>
        <a:xfrm>
          <a:off x="13703300" y="1023670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61214</xdr:rowOff>
    </xdr:from>
    <xdr:to>
      <xdr:col>67</xdr:col>
      <xdr:colOff>101600</xdr:colOff>
      <xdr:row>59</xdr:row>
      <xdr:rowOff>162814</xdr:rowOff>
    </xdr:to>
    <xdr:sp macro="" textlink="">
      <xdr:nvSpPr>
        <xdr:cNvPr id="650" name="楕円 649"/>
        <xdr:cNvSpPr/>
      </xdr:nvSpPr>
      <xdr:spPr>
        <a:xfrm>
          <a:off x="12763500" y="1017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112014</xdr:rowOff>
    </xdr:from>
    <xdr:to>
      <xdr:col>71</xdr:col>
      <xdr:colOff>177800</xdr:colOff>
      <xdr:row>59</xdr:row>
      <xdr:rowOff>121158</xdr:rowOff>
    </xdr:to>
    <xdr:cxnSp macro="">
      <xdr:nvCxnSpPr>
        <xdr:cNvPr id="651" name="直線コネクタ 650"/>
        <xdr:cNvCxnSpPr/>
      </xdr:nvCxnSpPr>
      <xdr:spPr>
        <a:xfrm>
          <a:off x="12814300" y="102275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135907</xdr:rowOff>
    </xdr:from>
    <xdr:ext cx="405111" cy="259045"/>
    <xdr:sp macro="" textlink="">
      <xdr:nvSpPr>
        <xdr:cNvPr id="652" name="n_1ave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81043</xdr:rowOff>
    </xdr:from>
    <xdr:ext cx="405111" cy="259045"/>
    <xdr:sp macro="" textlink="">
      <xdr:nvSpPr>
        <xdr:cNvPr id="653" name="n_2aveValue【学校施設】&#10;有形固定資産減価償却率"/>
        <xdr:cNvSpPr txBox="1"/>
      </xdr:nvSpPr>
      <xdr:spPr>
        <a:xfrm>
          <a:off x="14389744" y="985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65041</xdr:rowOff>
    </xdr:from>
    <xdr:ext cx="405111" cy="259045"/>
    <xdr:sp macro="" textlink="">
      <xdr:nvSpPr>
        <xdr:cNvPr id="654" name="n_3aveValue【学校施設】&#10;有形固定資産減価償却率"/>
        <xdr:cNvSpPr txBox="1"/>
      </xdr:nvSpPr>
      <xdr:spPr>
        <a:xfrm>
          <a:off x="13500744" y="983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58183</xdr:rowOff>
    </xdr:from>
    <xdr:ext cx="405111" cy="259045"/>
    <xdr:sp macro="" textlink="">
      <xdr:nvSpPr>
        <xdr:cNvPr id="655" name="n_4aveValue【学校施設】&#10;有形固定資産減価償却率"/>
        <xdr:cNvSpPr txBox="1"/>
      </xdr:nvSpPr>
      <xdr:spPr>
        <a:xfrm>
          <a:off x="12611744" y="983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9923</xdr:rowOff>
    </xdr:from>
    <xdr:ext cx="405111" cy="259045"/>
    <xdr:sp macro="" textlink="">
      <xdr:nvSpPr>
        <xdr:cNvPr id="656" name="n_1mainValue【学校施設】&#10;有形固定資産減価償却率"/>
        <xdr:cNvSpPr txBox="1"/>
      </xdr:nvSpPr>
      <xdr:spPr>
        <a:xfrm>
          <a:off x="15266044"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7637</xdr:rowOff>
    </xdr:from>
    <xdr:ext cx="405111" cy="259045"/>
    <xdr:sp macro="" textlink="">
      <xdr:nvSpPr>
        <xdr:cNvPr id="657" name="n_2mainValue【学校施設】&#10;有形固定資産減価償却率"/>
        <xdr:cNvSpPr txBox="1"/>
      </xdr:nvSpPr>
      <xdr:spPr>
        <a:xfrm>
          <a:off x="14389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163085</xdr:rowOff>
    </xdr:from>
    <xdr:ext cx="405111" cy="259045"/>
    <xdr:sp macro="" textlink="">
      <xdr:nvSpPr>
        <xdr:cNvPr id="658" name="n_3mainValue【学校施設】&#10;有形固定資産減価償却率"/>
        <xdr:cNvSpPr txBox="1"/>
      </xdr:nvSpPr>
      <xdr:spPr>
        <a:xfrm>
          <a:off x="13500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153941</xdr:rowOff>
    </xdr:from>
    <xdr:ext cx="405111" cy="259045"/>
    <xdr:sp macro="" textlink="">
      <xdr:nvSpPr>
        <xdr:cNvPr id="659" name="n_4mainValue【学校施設】&#10;有形固定資産減価償却率"/>
        <xdr:cNvSpPr txBox="1"/>
      </xdr:nvSpPr>
      <xdr:spPr>
        <a:xfrm>
          <a:off x="12611744" y="1026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0" name="テキスト ボックス 66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1" name="直線コネクタ 67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114757</xdr:rowOff>
    </xdr:from>
    <xdr:to>
      <xdr:col>116</xdr:col>
      <xdr:colOff>62864</xdr:colOff>
      <xdr:row>63</xdr:row>
      <xdr:rowOff>117501</xdr:rowOff>
    </xdr:to>
    <xdr:cxnSp macro="">
      <xdr:nvCxnSpPr>
        <xdr:cNvPr id="682" name="直線コネクタ 681"/>
        <xdr:cNvCxnSpPr/>
      </xdr:nvCxnSpPr>
      <xdr:spPr>
        <a:xfrm flipV="1">
          <a:off x="22160864" y="9887407"/>
          <a:ext cx="0" cy="1031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121328</xdr:rowOff>
    </xdr:from>
    <xdr:ext cx="469744" cy="259045"/>
    <xdr:sp macro="" textlink="">
      <xdr:nvSpPr>
        <xdr:cNvPr id="683" name="【学校施設】&#10;一人当たり面積最小値テキスト"/>
        <xdr:cNvSpPr txBox="1"/>
      </xdr:nvSpPr>
      <xdr:spPr>
        <a:xfrm>
          <a:off x="22199600" y="1092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117501</xdr:rowOff>
    </xdr:from>
    <xdr:to>
      <xdr:col>116</xdr:col>
      <xdr:colOff>152400</xdr:colOff>
      <xdr:row>63</xdr:row>
      <xdr:rowOff>117501</xdr:rowOff>
    </xdr:to>
    <xdr:cxnSp macro="">
      <xdr:nvCxnSpPr>
        <xdr:cNvPr id="684" name="直線コネクタ 683"/>
        <xdr:cNvCxnSpPr/>
      </xdr:nvCxnSpPr>
      <xdr:spPr>
        <a:xfrm>
          <a:off x="22072600" y="10918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61434</xdr:rowOff>
    </xdr:from>
    <xdr:ext cx="469744" cy="259045"/>
    <xdr:sp macro="" textlink="">
      <xdr:nvSpPr>
        <xdr:cNvPr id="685" name="【学校施設】&#10;一人当たり面積最大値テキスト"/>
        <xdr:cNvSpPr txBox="1"/>
      </xdr:nvSpPr>
      <xdr:spPr>
        <a:xfrm>
          <a:off x="22199600" y="966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114757</xdr:rowOff>
    </xdr:from>
    <xdr:to>
      <xdr:col>116</xdr:col>
      <xdr:colOff>152400</xdr:colOff>
      <xdr:row>57</xdr:row>
      <xdr:rowOff>114757</xdr:rowOff>
    </xdr:to>
    <xdr:cxnSp macro="">
      <xdr:nvCxnSpPr>
        <xdr:cNvPr id="686" name="直線コネクタ 685"/>
        <xdr:cNvCxnSpPr/>
      </xdr:nvCxnSpPr>
      <xdr:spPr>
        <a:xfrm>
          <a:off x="22072600" y="9887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138396</xdr:rowOff>
    </xdr:from>
    <xdr:ext cx="469744" cy="259045"/>
    <xdr:sp macro="" textlink="">
      <xdr:nvSpPr>
        <xdr:cNvPr id="687" name="【学校施設】&#10;一人当たり面積平均値テキスト"/>
        <xdr:cNvSpPr txBox="1"/>
      </xdr:nvSpPr>
      <xdr:spPr>
        <a:xfrm>
          <a:off x="22199600" y="10425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159969</xdr:rowOff>
    </xdr:from>
    <xdr:to>
      <xdr:col>116</xdr:col>
      <xdr:colOff>114300</xdr:colOff>
      <xdr:row>61</xdr:row>
      <xdr:rowOff>90119</xdr:rowOff>
    </xdr:to>
    <xdr:sp macro="" textlink="">
      <xdr:nvSpPr>
        <xdr:cNvPr id="688" name="フローチャート: 判断 687"/>
        <xdr:cNvSpPr/>
      </xdr:nvSpPr>
      <xdr:spPr>
        <a:xfrm>
          <a:off x="22110700" y="1044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161798</xdr:rowOff>
    </xdr:from>
    <xdr:to>
      <xdr:col>112</xdr:col>
      <xdr:colOff>38100</xdr:colOff>
      <xdr:row>61</xdr:row>
      <xdr:rowOff>91948</xdr:rowOff>
    </xdr:to>
    <xdr:sp macro="" textlink="">
      <xdr:nvSpPr>
        <xdr:cNvPr id="689" name="フローチャート: 判断 688"/>
        <xdr:cNvSpPr/>
      </xdr:nvSpPr>
      <xdr:spPr>
        <a:xfrm>
          <a:off x="212725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169570</xdr:rowOff>
    </xdr:from>
    <xdr:to>
      <xdr:col>107</xdr:col>
      <xdr:colOff>101600</xdr:colOff>
      <xdr:row>61</xdr:row>
      <xdr:rowOff>99720</xdr:rowOff>
    </xdr:to>
    <xdr:sp macro="" textlink="">
      <xdr:nvSpPr>
        <xdr:cNvPr id="690" name="フローチャート: 判断 689"/>
        <xdr:cNvSpPr/>
      </xdr:nvSpPr>
      <xdr:spPr>
        <a:xfrm>
          <a:off x="20383500" y="104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24181</xdr:rowOff>
    </xdr:from>
    <xdr:to>
      <xdr:col>102</xdr:col>
      <xdr:colOff>165100</xdr:colOff>
      <xdr:row>61</xdr:row>
      <xdr:rowOff>125781</xdr:rowOff>
    </xdr:to>
    <xdr:sp macro="" textlink="">
      <xdr:nvSpPr>
        <xdr:cNvPr id="691" name="フローチャート: 判断 690"/>
        <xdr:cNvSpPr/>
      </xdr:nvSpPr>
      <xdr:spPr>
        <a:xfrm>
          <a:off x="19494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40183</xdr:rowOff>
    </xdr:from>
    <xdr:to>
      <xdr:col>98</xdr:col>
      <xdr:colOff>38100</xdr:colOff>
      <xdr:row>61</xdr:row>
      <xdr:rowOff>141783</xdr:rowOff>
    </xdr:to>
    <xdr:sp macro="" textlink="">
      <xdr:nvSpPr>
        <xdr:cNvPr id="692" name="フローチャート: 判断 691"/>
        <xdr:cNvSpPr/>
      </xdr:nvSpPr>
      <xdr:spPr>
        <a:xfrm>
          <a:off x="18605500" y="1049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78130</xdr:rowOff>
    </xdr:from>
    <xdr:to>
      <xdr:col>116</xdr:col>
      <xdr:colOff>114300</xdr:colOff>
      <xdr:row>60</xdr:row>
      <xdr:rowOff>8280</xdr:rowOff>
    </xdr:to>
    <xdr:sp macro="" textlink="">
      <xdr:nvSpPr>
        <xdr:cNvPr id="698" name="楕円 697"/>
        <xdr:cNvSpPr/>
      </xdr:nvSpPr>
      <xdr:spPr>
        <a:xfrm>
          <a:off x="22110700" y="101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101007</xdr:rowOff>
    </xdr:from>
    <xdr:ext cx="469744" cy="259045"/>
    <xdr:sp macro="" textlink="">
      <xdr:nvSpPr>
        <xdr:cNvPr id="699" name="【学校施設】&#10;一人当たり面積該当値テキスト"/>
        <xdr:cNvSpPr txBox="1"/>
      </xdr:nvSpPr>
      <xdr:spPr>
        <a:xfrm>
          <a:off x="22199600" y="1004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90475</xdr:rowOff>
    </xdr:from>
    <xdr:to>
      <xdr:col>112</xdr:col>
      <xdr:colOff>38100</xdr:colOff>
      <xdr:row>60</xdr:row>
      <xdr:rowOff>20625</xdr:rowOff>
    </xdr:to>
    <xdr:sp macro="" textlink="">
      <xdr:nvSpPr>
        <xdr:cNvPr id="700" name="楕円 699"/>
        <xdr:cNvSpPr/>
      </xdr:nvSpPr>
      <xdr:spPr>
        <a:xfrm>
          <a:off x="21272500" y="1020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128930</xdr:rowOff>
    </xdr:from>
    <xdr:to>
      <xdr:col>116</xdr:col>
      <xdr:colOff>63500</xdr:colOff>
      <xdr:row>59</xdr:row>
      <xdr:rowOff>141275</xdr:rowOff>
    </xdr:to>
    <xdr:cxnSp macro="">
      <xdr:nvCxnSpPr>
        <xdr:cNvPr id="701" name="直線コネクタ 700"/>
        <xdr:cNvCxnSpPr/>
      </xdr:nvCxnSpPr>
      <xdr:spPr>
        <a:xfrm flipV="1">
          <a:off x="21323300" y="10244480"/>
          <a:ext cx="8382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101905</xdr:rowOff>
    </xdr:from>
    <xdr:to>
      <xdr:col>107</xdr:col>
      <xdr:colOff>101600</xdr:colOff>
      <xdr:row>60</xdr:row>
      <xdr:rowOff>32055</xdr:rowOff>
    </xdr:to>
    <xdr:sp macro="" textlink="">
      <xdr:nvSpPr>
        <xdr:cNvPr id="702" name="楕円 701"/>
        <xdr:cNvSpPr/>
      </xdr:nvSpPr>
      <xdr:spPr>
        <a:xfrm>
          <a:off x="20383500" y="1021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141275</xdr:rowOff>
    </xdr:from>
    <xdr:to>
      <xdr:col>111</xdr:col>
      <xdr:colOff>177800</xdr:colOff>
      <xdr:row>59</xdr:row>
      <xdr:rowOff>152705</xdr:rowOff>
    </xdr:to>
    <xdr:cxnSp macro="">
      <xdr:nvCxnSpPr>
        <xdr:cNvPr id="703" name="直線コネクタ 702"/>
        <xdr:cNvCxnSpPr/>
      </xdr:nvCxnSpPr>
      <xdr:spPr>
        <a:xfrm flipV="1">
          <a:off x="20434300" y="102568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113335</xdr:rowOff>
    </xdr:from>
    <xdr:to>
      <xdr:col>102</xdr:col>
      <xdr:colOff>165100</xdr:colOff>
      <xdr:row>60</xdr:row>
      <xdr:rowOff>43485</xdr:rowOff>
    </xdr:to>
    <xdr:sp macro="" textlink="">
      <xdr:nvSpPr>
        <xdr:cNvPr id="704" name="楕円 703"/>
        <xdr:cNvSpPr/>
      </xdr:nvSpPr>
      <xdr:spPr>
        <a:xfrm>
          <a:off x="19494500" y="102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152705</xdr:rowOff>
    </xdr:from>
    <xdr:to>
      <xdr:col>107</xdr:col>
      <xdr:colOff>50800</xdr:colOff>
      <xdr:row>59</xdr:row>
      <xdr:rowOff>164135</xdr:rowOff>
    </xdr:to>
    <xdr:cxnSp macro="">
      <xdr:nvCxnSpPr>
        <xdr:cNvPr id="705" name="直線コネクタ 704"/>
        <xdr:cNvCxnSpPr/>
      </xdr:nvCxnSpPr>
      <xdr:spPr>
        <a:xfrm flipV="1">
          <a:off x="19545300" y="10268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125679</xdr:rowOff>
    </xdr:from>
    <xdr:to>
      <xdr:col>98</xdr:col>
      <xdr:colOff>38100</xdr:colOff>
      <xdr:row>60</xdr:row>
      <xdr:rowOff>55829</xdr:rowOff>
    </xdr:to>
    <xdr:sp macro="" textlink="">
      <xdr:nvSpPr>
        <xdr:cNvPr id="706" name="楕円 705"/>
        <xdr:cNvSpPr/>
      </xdr:nvSpPr>
      <xdr:spPr>
        <a:xfrm>
          <a:off x="18605500" y="102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164135</xdr:rowOff>
    </xdr:from>
    <xdr:to>
      <xdr:col>102</xdr:col>
      <xdr:colOff>114300</xdr:colOff>
      <xdr:row>60</xdr:row>
      <xdr:rowOff>5029</xdr:rowOff>
    </xdr:to>
    <xdr:cxnSp macro="">
      <xdr:nvCxnSpPr>
        <xdr:cNvPr id="707" name="直線コネクタ 706"/>
        <xdr:cNvCxnSpPr/>
      </xdr:nvCxnSpPr>
      <xdr:spPr>
        <a:xfrm flipV="1">
          <a:off x="18656300" y="10279685"/>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83075</xdr:rowOff>
    </xdr:from>
    <xdr:ext cx="469744" cy="259045"/>
    <xdr:sp macro="" textlink="">
      <xdr:nvSpPr>
        <xdr:cNvPr id="708" name="n_1aveValue【学校施設】&#10;一人当たり面積"/>
        <xdr:cNvSpPr txBox="1"/>
      </xdr:nvSpPr>
      <xdr:spPr>
        <a:xfrm>
          <a:off x="21075727" y="10541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90847</xdr:rowOff>
    </xdr:from>
    <xdr:ext cx="469744" cy="259045"/>
    <xdr:sp macro="" textlink="">
      <xdr:nvSpPr>
        <xdr:cNvPr id="709" name="n_2aveValue【学校施設】&#10;一人当たり面積"/>
        <xdr:cNvSpPr txBox="1"/>
      </xdr:nvSpPr>
      <xdr:spPr>
        <a:xfrm>
          <a:off x="20199427" y="1054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116908</xdr:rowOff>
    </xdr:from>
    <xdr:ext cx="469744" cy="259045"/>
    <xdr:sp macro="" textlink="">
      <xdr:nvSpPr>
        <xdr:cNvPr id="710" name="n_3aveValue【学校施設】&#10;一人当たり面積"/>
        <xdr:cNvSpPr txBox="1"/>
      </xdr:nvSpPr>
      <xdr:spPr>
        <a:xfrm>
          <a:off x="19310427" y="1057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132910</xdr:rowOff>
    </xdr:from>
    <xdr:ext cx="469744" cy="259045"/>
    <xdr:sp macro="" textlink="">
      <xdr:nvSpPr>
        <xdr:cNvPr id="711" name="n_4aveValue【学校施設】&#10;一人当たり面積"/>
        <xdr:cNvSpPr txBox="1"/>
      </xdr:nvSpPr>
      <xdr:spPr>
        <a:xfrm>
          <a:off x="18421427" y="10591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37152</xdr:rowOff>
    </xdr:from>
    <xdr:ext cx="469744" cy="259045"/>
    <xdr:sp macro="" textlink="">
      <xdr:nvSpPr>
        <xdr:cNvPr id="712" name="n_1mainValue【学校施設】&#10;一人当たり面積"/>
        <xdr:cNvSpPr txBox="1"/>
      </xdr:nvSpPr>
      <xdr:spPr>
        <a:xfrm>
          <a:off x="21075727" y="9981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48582</xdr:rowOff>
    </xdr:from>
    <xdr:ext cx="469744" cy="259045"/>
    <xdr:sp macro="" textlink="">
      <xdr:nvSpPr>
        <xdr:cNvPr id="713" name="n_2mainValue【学校施設】&#10;一人当たり面積"/>
        <xdr:cNvSpPr txBox="1"/>
      </xdr:nvSpPr>
      <xdr:spPr>
        <a:xfrm>
          <a:off x="20199427" y="999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60012</xdr:rowOff>
    </xdr:from>
    <xdr:ext cx="469744" cy="259045"/>
    <xdr:sp macro="" textlink="">
      <xdr:nvSpPr>
        <xdr:cNvPr id="714" name="n_3mainValue【学校施設】&#10;一人当たり面積"/>
        <xdr:cNvSpPr txBox="1"/>
      </xdr:nvSpPr>
      <xdr:spPr>
        <a:xfrm>
          <a:off x="19310427" y="1000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72356</xdr:rowOff>
    </xdr:from>
    <xdr:ext cx="469744" cy="259045"/>
    <xdr:sp macro="" textlink="">
      <xdr:nvSpPr>
        <xdr:cNvPr id="715" name="n_4mainValue【学校施設】&#10;一人当たり面積"/>
        <xdr:cNvSpPr txBox="1"/>
      </xdr:nvSpPr>
      <xdr:spPr>
        <a:xfrm>
          <a:off x="18421427" y="1001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105048</xdr:rowOff>
    </xdr:from>
    <xdr:to>
      <xdr:col>85</xdr:col>
      <xdr:colOff>126364</xdr:colOff>
      <xdr:row>86</xdr:row>
      <xdr:rowOff>168729</xdr:rowOff>
    </xdr:to>
    <xdr:cxnSp macro="">
      <xdr:nvCxnSpPr>
        <xdr:cNvPr id="741" name="直線コネクタ 740"/>
        <xdr:cNvCxnSpPr/>
      </xdr:nvCxnSpPr>
      <xdr:spPr>
        <a:xfrm flipV="1">
          <a:off x="16318864"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51725</xdr:rowOff>
    </xdr:from>
    <xdr:ext cx="405111" cy="259045"/>
    <xdr:sp macro="" textlink="">
      <xdr:nvSpPr>
        <xdr:cNvPr id="744" name="【児童館】&#10;有形固定資産減価償却率最大値テキスト"/>
        <xdr:cNvSpPr txBox="1"/>
      </xdr:nvSpPr>
      <xdr:spPr>
        <a:xfrm>
          <a:off x="16357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105048</xdr:rowOff>
    </xdr:from>
    <xdr:to>
      <xdr:col>86</xdr:col>
      <xdr:colOff>25400</xdr:colOff>
      <xdr:row>78</xdr:row>
      <xdr:rowOff>105048</xdr:rowOff>
    </xdr:to>
    <xdr:cxnSp macro="">
      <xdr:nvCxnSpPr>
        <xdr:cNvPr id="745" name="直線コネクタ 744"/>
        <xdr:cNvCxnSpPr/>
      </xdr:nvCxnSpPr>
      <xdr:spPr>
        <a:xfrm>
          <a:off x="16230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55534</xdr:rowOff>
    </xdr:from>
    <xdr:ext cx="405111" cy="259045"/>
    <xdr:sp macro="" textlink="">
      <xdr:nvSpPr>
        <xdr:cNvPr id="746" name="【児童館】&#10;有形固定資産減価償却率平均値テキスト"/>
        <xdr:cNvSpPr txBox="1"/>
      </xdr:nvSpPr>
      <xdr:spPr>
        <a:xfrm>
          <a:off x="16357600" y="14114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77107</xdr:rowOff>
    </xdr:from>
    <xdr:to>
      <xdr:col>85</xdr:col>
      <xdr:colOff>177800</xdr:colOff>
      <xdr:row>83</xdr:row>
      <xdr:rowOff>7257</xdr:rowOff>
    </xdr:to>
    <xdr:sp macro="" textlink="">
      <xdr:nvSpPr>
        <xdr:cNvPr id="747" name="フローチャート: 判断 746"/>
        <xdr:cNvSpPr/>
      </xdr:nvSpPr>
      <xdr:spPr>
        <a:xfrm>
          <a:off x="162687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46082</xdr:rowOff>
    </xdr:from>
    <xdr:to>
      <xdr:col>81</xdr:col>
      <xdr:colOff>101600</xdr:colOff>
      <xdr:row>82</xdr:row>
      <xdr:rowOff>147682</xdr:rowOff>
    </xdr:to>
    <xdr:sp macro="" textlink="">
      <xdr:nvSpPr>
        <xdr:cNvPr id="748" name="フローチャート: 判断 747"/>
        <xdr:cNvSpPr/>
      </xdr:nvSpPr>
      <xdr:spPr>
        <a:xfrm>
          <a:off x="15430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xdr:rowOff>
    </xdr:from>
    <xdr:to>
      <xdr:col>76</xdr:col>
      <xdr:colOff>165100</xdr:colOff>
      <xdr:row>82</xdr:row>
      <xdr:rowOff>108494</xdr:rowOff>
    </xdr:to>
    <xdr:sp macro="" textlink="">
      <xdr:nvSpPr>
        <xdr:cNvPr id="749" name="フローチャート: 判断 748"/>
        <xdr:cNvSpPr/>
      </xdr:nvSpPr>
      <xdr:spPr>
        <a:xfrm>
          <a:off x="14541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153851</xdr:rowOff>
    </xdr:from>
    <xdr:to>
      <xdr:col>72</xdr:col>
      <xdr:colOff>38100</xdr:colOff>
      <xdr:row>82</xdr:row>
      <xdr:rowOff>84001</xdr:rowOff>
    </xdr:to>
    <xdr:sp macro="" textlink="">
      <xdr:nvSpPr>
        <xdr:cNvPr id="750" name="フローチャート: 判断 749"/>
        <xdr:cNvSpPr/>
      </xdr:nvSpPr>
      <xdr:spPr>
        <a:xfrm>
          <a:off x="13652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137523</xdr:rowOff>
    </xdr:from>
    <xdr:to>
      <xdr:col>67</xdr:col>
      <xdr:colOff>101600</xdr:colOff>
      <xdr:row>82</xdr:row>
      <xdr:rowOff>67673</xdr:rowOff>
    </xdr:to>
    <xdr:sp macro="" textlink="">
      <xdr:nvSpPr>
        <xdr:cNvPr id="751" name="フローチャート: 判断 750"/>
        <xdr:cNvSpPr/>
      </xdr:nvSpPr>
      <xdr:spPr>
        <a:xfrm>
          <a:off x="127635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86</xdr:row>
      <xdr:rowOff>24856</xdr:rowOff>
    </xdr:from>
    <xdr:to>
      <xdr:col>72</xdr:col>
      <xdr:colOff>38100</xdr:colOff>
      <xdr:row>86</xdr:row>
      <xdr:rowOff>126456</xdr:rowOff>
    </xdr:to>
    <xdr:sp macro="" textlink="">
      <xdr:nvSpPr>
        <xdr:cNvPr id="757" name="楕円 756"/>
        <xdr:cNvSpPr/>
      </xdr:nvSpPr>
      <xdr:spPr>
        <a:xfrm>
          <a:off x="136525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85</xdr:row>
      <xdr:rowOff>162016</xdr:rowOff>
    </xdr:from>
    <xdr:to>
      <xdr:col>67</xdr:col>
      <xdr:colOff>101600</xdr:colOff>
      <xdr:row>86</xdr:row>
      <xdr:rowOff>92166</xdr:rowOff>
    </xdr:to>
    <xdr:sp macro="" textlink="">
      <xdr:nvSpPr>
        <xdr:cNvPr id="758" name="楕円 757"/>
        <xdr:cNvSpPr/>
      </xdr:nvSpPr>
      <xdr:spPr>
        <a:xfrm>
          <a:off x="12763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41366</xdr:rowOff>
    </xdr:from>
    <xdr:to>
      <xdr:col>71</xdr:col>
      <xdr:colOff>177800</xdr:colOff>
      <xdr:row>86</xdr:row>
      <xdr:rowOff>75656</xdr:rowOff>
    </xdr:to>
    <xdr:cxnSp macro="">
      <xdr:nvCxnSpPr>
        <xdr:cNvPr id="759" name="直線コネクタ 758"/>
        <xdr:cNvCxnSpPr/>
      </xdr:nvCxnSpPr>
      <xdr:spPr>
        <a:xfrm>
          <a:off x="12814300" y="1478606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164209</xdr:rowOff>
    </xdr:from>
    <xdr:ext cx="405111" cy="259045"/>
    <xdr:sp macro="" textlink="">
      <xdr:nvSpPr>
        <xdr:cNvPr id="760" name="n_1aveValue【児童館】&#10;有形固定資産減価償却率"/>
        <xdr:cNvSpPr txBox="1"/>
      </xdr:nvSpPr>
      <xdr:spPr>
        <a:xfrm>
          <a:off x="152660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125021</xdr:rowOff>
    </xdr:from>
    <xdr:ext cx="405111" cy="259045"/>
    <xdr:sp macro="" textlink="">
      <xdr:nvSpPr>
        <xdr:cNvPr id="761" name="n_2aveValue【児童館】&#10;有形固定資産減価償却率"/>
        <xdr:cNvSpPr txBox="1"/>
      </xdr:nvSpPr>
      <xdr:spPr>
        <a:xfrm>
          <a:off x="143897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100528</xdr:rowOff>
    </xdr:from>
    <xdr:ext cx="405111" cy="259045"/>
    <xdr:sp macro="" textlink="">
      <xdr:nvSpPr>
        <xdr:cNvPr id="762" name="n_3aveValue【児童館】&#10;有形固定資産減価償却率"/>
        <xdr:cNvSpPr txBox="1"/>
      </xdr:nvSpPr>
      <xdr:spPr>
        <a:xfrm>
          <a:off x="13500744" y="1381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84200</xdr:rowOff>
    </xdr:from>
    <xdr:ext cx="405111" cy="259045"/>
    <xdr:sp macro="" textlink="">
      <xdr:nvSpPr>
        <xdr:cNvPr id="763" name="n_4aveValue【児童館】&#10;有形固定資産減価償却率"/>
        <xdr:cNvSpPr txBox="1"/>
      </xdr:nvSpPr>
      <xdr:spPr>
        <a:xfrm>
          <a:off x="12611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117583</xdr:rowOff>
    </xdr:from>
    <xdr:ext cx="405111" cy="259045"/>
    <xdr:sp macro="" textlink="">
      <xdr:nvSpPr>
        <xdr:cNvPr id="764" name="n_3mainValue【児童館】&#10;有形固定資産減価償却率"/>
        <xdr:cNvSpPr txBox="1"/>
      </xdr:nvSpPr>
      <xdr:spPr>
        <a:xfrm>
          <a:off x="135007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83293</xdr:rowOff>
    </xdr:from>
    <xdr:ext cx="405111" cy="259045"/>
    <xdr:sp macro="" textlink="">
      <xdr:nvSpPr>
        <xdr:cNvPr id="765" name="n_4mainValue【児童館】&#10;有形固定資産減価償却率"/>
        <xdr:cNvSpPr txBox="1"/>
      </xdr:nvSpPr>
      <xdr:spPr>
        <a:xfrm>
          <a:off x="12611744" y="1482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6" name="正方形/長方形 76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7" name="正方形/長方形 7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8" name="正方形/長方形 7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9" name="正方形/長方形 7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0" name="正方形/長方形 7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1" name="正方形/長方形 7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2" name="正方形/長方形 7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3" name="正方形/長方形 77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4" name="テキスト ボックス 77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5" name="直線コネクタ 77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76" name="直線コネクタ 77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77" name="テキスト ボックス 77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78" name="直線コネクタ 77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79" name="テキスト ボックス 77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0" name="直線コネクタ 77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1" name="テキスト ボックス 78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2" name="直線コネクタ 78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3" name="テキスト ボックス 78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4" name="直線コネクタ 78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5" name="テキスト ボックス 78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787" name="直線コネクタ 786"/>
        <xdr:cNvCxnSpPr/>
      </xdr:nvCxnSpPr>
      <xdr:spPr>
        <a:xfrm flipV="1">
          <a:off x="22160864" y="135895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88" name="【児童館】&#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89" name="直線コネクタ 788"/>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90" name="【児童館】&#10;一人当たり面積最大値テキスト"/>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91" name="直線コネクタ 790"/>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144035</xdr:rowOff>
    </xdr:from>
    <xdr:ext cx="469744" cy="259045"/>
    <xdr:sp macro="" textlink="">
      <xdr:nvSpPr>
        <xdr:cNvPr id="792" name="【児童館】&#10;一人当たり面積平均値テキスト"/>
        <xdr:cNvSpPr txBox="1"/>
      </xdr:nvSpPr>
      <xdr:spPr>
        <a:xfrm>
          <a:off x="22199600" y="14545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793" name="フローチャート: 判断 792"/>
        <xdr:cNvSpPr/>
      </xdr:nvSpPr>
      <xdr:spPr>
        <a:xfrm>
          <a:off x="221107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794" name="フローチャート: 判断 793"/>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170180</xdr:rowOff>
    </xdr:from>
    <xdr:to>
      <xdr:col>107</xdr:col>
      <xdr:colOff>101600</xdr:colOff>
      <xdr:row>85</xdr:row>
      <xdr:rowOff>100330</xdr:rowOff>
    </xdr:to>
    <xdr:sp macro="" textlink="">
      <xdr:nvSpPr>
        <xdr:cNvPr id="795" name="フローチャート: 判断 794"/>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161037</xdr:rowOff>
    </xdr:from>
    <xdr:to>
      <xdr:col>102</xdr:col>
      <xdr:colOff>165100</xdr:colOff>
      <xdr:row>85</xdr:row>
      <xdr:rowOff>91187</xdr:rowOff>
    </xdr:to>
    <xdr:sp macro="" textlink="">
      <xdr:nvSpPr>
        <xdr:cNvPr id="796" name="フローチャート: 判断 795"/>
        <xdr:cNvSpPr/>
      </xdr:nvSpPr>
      <xdr:spPr>
        <a:xfrm>
          <a:off x="19494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142748</xdr:rowOff>
    </xdr:from>
    <xdr:to>
      <xdr:col>98</xdr:col>
      <xdr:colOff>38100</xdr:colOff>
      <xdr:row>85</xdr:row>
      <xdr:rowOff>72898</xdr:rowOff>
    </xdr:to>
    <xdr:sp macro="" textlink="">
      <xdr:nvSpPr>
        <xdr:cNvPr id="797" name="フローチャート: 判断 796"/>
        <xdr:cNvSpPr/>
      </xdr:nvSpPr>
      <xdr:spPr>
        <a:xfrm>
          <a:off x="18605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8" name="テキスト ボックス 79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9" name="テキスト ボックス 79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0" name="テキスト ボックス 79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1" name="テキスト ボックス 80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2" name="テキスト ボックス 80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140463</xdr:rowOff>
    </xdr:from>
    <xdr:to>
      <xdr:col>102</xdr:col>
      <xdr:colOff>165100</xdr:colOff>
      <xdr:row>86</xdr:row>
      <xdr:rowOff>70613</xdr:rowOff>
    </xdr:to>
    <xdr:sp macro="" textlink="">
      <xdr:nvSpPr>
        <xdr:cNvPr id="803" name="楕円 802"/>
        <xdr:cNvSpPr/>
      </xdr:nvSpPr>
      <xdr:spPr>
        <a:xfrm>
          <a:off x="19494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140463</xdr:rowOff>
    </xdr:from>
    <xdr:to>
      <xdr:col>98</xdr:col>
      <xdr:colOff>38100</xdr:colOff>
      <xdr:row>86</xdr:row>
      <xdr:rowOff>70613</xdr:rowOff>
    </xdr:to>
    <xdr:sp macro="" textlink="">
      <xdr:nvSpPr>
        <xdr:cNvPr id="804" name="楕円 803"/>
        <xdr:cNvSpPr/>
      </xdr:nvSpPr>
      <xdr:spPr>
        <a:xfrm>
          <a:off x="18605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19813</xdr:rowOff>
    </xdr:from>
    <xdr:to>
      <xdr:col>102</xdr:col>
      <xdr:colOff>114300</xdr:colOff>
      <xdr:row>86</xdr:row>
      <xdr:rowOff>19813</xdr:rowOff>
    </xdr:to>
    <xdr:cxnSp macro="">
      <xdr:nvCxnSpPr>
        <xdr:cNvPr id="805" name="直線コネクタ 804"/>
        <xdr:cNvCxnSpPr/>
      </xdr:nvCxnSpPr>
      <xdr:spPr>
        <a:xfrm>
          <a:off x="18656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806" name="n_1aveValue【児童館】&#10;一人当たり面積"/>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116857</xdr:rowOff>
    </xdr:from>
    <xdr:ext cx="469744" cy="259045"/>
    <xdr:sp macro="" textlink="">
      <xdr:nvSpPr>
        <xdr:cNvPr id="807" name="n_2aveValue【児童館】&#10;一人当たり面積"/>
        <xdr:cNvSpPr txBox="1"/>
      </xdr:nvSpPr>
      <xdr:spPr>
        <a:xfrm>
          <a:off x="20199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107714</xdr:rowOff>
    </xdr:from>
    <xdr:ext cx="469744" cy="259045"/>
    <xdr:sp macro="" textlink="">
      <xdr:nvSpPr>
        <xdr:cNvPr id="808" name="n_3aveValue【児童館】&#10;一人当たり面積"/>
        <xdr:cNvSpPr txBox="1"/>
      </xdr:nvSpPr>
      <xdr:spPr>
        <a:xfrm>
          <a:off x="19310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89425</xdr:rowOff>
    </xdr:from>
    <xdr:ext cx="469744" cy="259045"/>
    <xdr:sp macro="" textlink="">
      <xdr:nvSpPr>
        <xdr:cNvPr id="809" name="n_4aveValue【児童館】&#10;一人当たり面積"/>
        <xdr:cNvSpPr txBox="1"/>
      </xdr:nvSpPr>
      <xdr:spPr>
        <a:xfrm>
          <a:off x="18421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810" name="n_3mainValue【児童館】&#10;一人当たり面積"/>
        <xdr:cNvSpPr txBox="1"/>
      </xdr:nvSpPr>
      <xdr:spPr>
        <a:xfrm>
          <a:off x="19310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61740</xdr:rowOff>
    </xdr:from>
    <xdr:ext cx="469744" cy="259045"/>
    <xdr:sp macro="" textlink="">
      <xdr:nvSpPr>
        <xdr:cNvPr id="811" name="n_4mainValue【児童館】&#10;一人当たり面積"/>
        <xdr:cNvSpPr txBox="1"/>
      </xdr:nvSpPr>
      <xdr:spPr>
        <a:xfrm>
          <a:off x="18421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2" name="正方形/長方形 8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3" name="正方形/長方形 8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4" name="正方形/長方形 8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5" name="正方形/長方形 8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6" name="正方形/長方形 8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7" name="正方形/長方形 8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8" name="正方形/長方形 8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9" name="正方形/長方形 8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0" name="テキスト ボックス 8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1" name="直線コネクタ 8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2" name="テキスト ボックス 82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23" name="直線コネクタ 82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24" name="テキスト ボックス 82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25" name="直線コネクタ 82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26" name="テキスト ボックス 82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7" name="直線コネクタ 82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8" name="テキスト ボックス 82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9" name="直線コネクタ 82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30" name="テキスト ボックス 82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31" name="直線コネクタ 83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32" name="テキスト ボックス 83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3" name="直線コネクタ 83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34" name="テキスト ボックス 83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3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163830</xdr:rowOff>
    </xdr:from>
    <xdr:to>
      <xdr:col>85</xdr:col>
      <xdr:colOff>126364</xdr:colOff>
      <xdr:row>108</xdr:row>
      <xdr:rowOff>152400</xdr:rowOff>
    </xdr:to>
    <xdr:cxnSp macro="">
      <xdr:nvCxnSpPr>
        <xdr:cNvPr id="836" name="直線コネクタ 835"/>
        <xdr:cNvCxnSpPr/>
      </xdr:nvCxnSpPr>
      <xdr:spPr>
        <a:xfrm flipV="1">
          <a:off x="16318864" y="1713738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3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38" name="直線コネクタ 83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110507</xdr:rowOff>
    </xdr:from>
    <xdr:ext cx="405111" cy="259045"/>
    <xdr:sp macro="" textlink="">
      <xdr:nvSpPr>
        <xdr:cNvPr id="839" name="【公民館】&#10;有形固定資産減価償却率最大値テキスト"/>
        <xdr:cNvSpPr txBox="1"/>
      </xdr:nvSpPr>
      <xdr:spPr>
        <a:xfrm>
          <a:off x="16357600" y="1691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163830</xdr:rowOff>
    </xdr:from>
    <xdr:to>
      <xdr:col>86</xdr:col>
      <xdr:colOff>25400</xdr:colOff>
      <xdr:row>99</xdr:row>
      <xdr:rowOff>163830</xdr:rowOff>
    </xdr:to>
    <xdr:cxnSp macro="">
      <xdr:nvCxnSpPr>
        <xdr:cNvPr id="840" name="直線コネクタ 839"/>
        <xdr:cNvCxnSpPr/>
      </xdr:nvCxnSpPr>
      <xdr:spPr>
        <a:xfrm>
          <a:off x="16230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55263</xdr:rowOff>
    </xdr:from>
    <xdr:ext cx="405111" cy="259045"/>
    <xdr:sp macro="" textlink="">
      <xdr:nvSpPr>
        <xdr:cNvPr id="841" name="【公民館】&#10;有形固定資産減価償却率平均値テキスト"/>
        <xdr:cNvSpPr txBox="1"/>
      </xdr:nvSpPr>
      <xdr:spPr>
        <a:xfrm>
          <a:off x="16357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76836</xdr:rowOff>
    </xdr:from>
    <xdr:to>
      <xdr:col>85</xdr:col>
      <xdr:colOff>177800</xdr:colOff>
      <xdr:row>106</xdr:row>
      <xdr:rowOff>6986</xdr:rowOff>
    </xdr:to>
    <xdr:sp macro="" textlink="">
      <xdr:nvSpPr>
        <xdr:cNvPr id="842" name="フローチャート: 判断 841"/>
        <xdr:cNvSpPr/>
      </xdr:nvSpPr>
      <xdr:spPr>
        <a:xfrm>
          <a:off x="16268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38736</xdr:rowOff>
    </xdr:from>
    <xdr:to>
      <xdr:col>81</xdr:col>
      <xdr:colOff>101600</xdr:colOff>
      <xdr:row>105</xdr:row>
      <xdr:rowOff>140336</xdr:rowOff>
    </xdr:to>
    <xdr:sp macro="" textlink="">
      <xdr:nvSpPr>
        <xdr:cNvPr id="843" name="フローチャート: 判断 842"/>
        <xdr:cNvSpPr/>
      </xdr:nvSpPr>
      <xdr:spPr>
        <a:xfrm>
          <a:off x="15430500" y="1804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844" name="フローチャート: 判断 843"/>
        <xdr:cNvSpPr/>
      </xdr:nvSpPr>
      <xdr:spPr>
        <a:xfrm>
          <a:off x="14541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153036</xdr:rowOff>
    </xdr:from>
    <xdr:to>
      <xdr:col>72</xdr:col>
      <xdr:colOff>38100</xdr:colOff>
      <xdr:row>105</xdr:row>
      <xdr:rowOff>83186</xdr:rowOff>
    </xdr:to>
    <xdr:sp macro="" textlink="">
      <xdr:nvSpPr>
        <xdr:cNvPr id="845" name="フローチャート: 判断 844"/>
        <xdr:cNvSpPr/>
      </xdr:nvSpPr>
      <xdr:spPr>
        <a:xfrm>
          <a:off x="13652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139700</xdr:rowOff>
    </xdr:from>
    <xdr:to>
      <xdr:col>67</xdr:col>
      <xdr:colOff>101600</xdr:colOff>
      <xdr:row>105</xdr:row>
      <xdr:rowOff>69850</xdr:rowOff>
    </xdr:to>
    <xdr:sp macro="" textlink="">
      <xdr:nvSpPr>
        <xdr:cNvPr id="846" name="フローチャート: 判断 845"/>
        <xdr:cNvSpPr/>
      </xdr:nvSpPr>
      <xdr:spPr>
        <a:xfrm>
          <a:off x="12763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7" name="テキスト ボックス 84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8" name="テキスト ボックス 84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9" name="テキスト ボックス 84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0" name="テキスト ボックス 84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1" name="テキスト ボックス 85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156845</xdr:rowOff>
    </xdr:from>
    <xdr:to>
      <xdr:col>72</xdr:col>
      <xdr:colOff>38100</xdr:colOff>
      <xdr:row>105</xdr:row>
      <xdr:rowOff>86995</xdr:rowOff>
    </xdr:to>
    <xdr:sp macro="" textlink="">
      <xdr:nvSpPr>
        <xdr:cNvPr id="852" name="楕円 851"/>
        <xdr:cNvSpPr/>
      </xdr:nvSpPr>
      <xdr:spPr>
        <a:xfrm>
          <a:off x="136525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126364</xdr:rowOff>
    </xdr:from>
    <xdr:to>
      <xdr:col>67</xdr:col>
      <xdr:colOff>101600</xdr:colOff>
      <xdr:row>105</xdr:row>
      <xdr:rowOff>56514</xdr:rowOff>
    </xdr:to>
    <xdr:sp macro="" textlink="">
      <xdr:nvSpPr>
        <xdr:cNvPr id="853" name="楕円 852"/>
        <xdr:cNvSpPr/>
      </xdr:nvSpPr>
      <xdr:spPr>
        <a:xfrm>
          <a:off x="12763500" y="1795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5714</xdr:rowOff>
    </xdr:from>
    <xdr:to>
      <xdr:col>71</xdr:col>
      <xdr:colOff>177800</xdr:colOff>
      <xdr:row>105</xdr:row>
      <xdr:rowOff>36195</xdr:rowOff>
    </xdr:to>
    <xdr:cxnSp macro="">
      <xdr:nvCxnSpPr>
        <xdr:cNvPr id="854" name="直線コネクタ 853"/>
        <xdr:cNvCxnSpPr/>
      </xdr:nvCxnSpPr>
      <xdr:spPr>
        <a:xfrm>
          <a:off x="12814300" y="1800796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156863</xdr:rowOff>
    </xdr:from>
    <xdr:ext cx="405111" cy="259045"/>
    <xdr:sp macro="" textlink="">
      <xdr:nvSpPr>
        <xdr:cNvPr id="855" name="n_1aveValue【公民館】&#10;有形固定資産減価償却率"/>
        <xdr:cNvSpPr txBox="1"/>
      </xdr:nvSpPr>
      <xdr:spPr>
        <a:xfrm>
          <a:off x="15266044" y="1781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145432</xdr:rowOff>
    </xdr:from>
    <xdr:ext cx="405111" cy="259045"/>
    <xdr:sp macro="" textlink="">
      <xdr:nvSpPr>
        <xdr:cNvPr id="856" name="n_2aveValue【公民館】&#10;有形固定資産減価償却率"/>
        <xdr:cNvSpPr txBox="1"/>
      </xdr:nvSpPr>
      <xdr:spPr>
        <a:xfrm>
          <a:off x="14389744"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99713</xdr:rowOff>
    </xdr:from>
    <xdr:ext cx="405111" cy="259045"/>
    <xdr:sp macro="" textlink="">
      <xdr:nvSpPr>
        <xdr:cNvPr id="857" name="n_3aveValue【公民館】&#10;有形固定資産減価償却率"/>
        <xdr:cNvSpPr txBox="1"/>
      </xdr:nvSpPr>
      <xdr:spPr>
        <a:xfrm>
          <a:off x="13500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60977</xdr:rowOff>
    </xdr:from>
    <xdr:ext cx="405111" cy="259045"/>
    <xdr:sp macro="" textlink="">
      <xdr:nvSpPr>
        <xdr:cNvPr id="858" name="n_4aveValue【公民館】&#10;有形固定資産減価償却率"/>
        <xdr:cNvSpPr txBox="1"/>
      </xdr:nvSpPr>
      <xdr:spPr>
        <a:xfrm>
          <a:off x="12611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78122</xdr:rowOff>
    </xdr:from>
    <xdr:ext cx="405111" cy="259045"/>
    <xdr:sp macro="" textlink="">
      <xdr:nvSpPr>
        <xdr:cNvPr id="859" name="n_3mainValue【公民館】&#10;有形固定資産減価償却率"/>
        <xdr:cNvSpPr txBox="1"/>
      </xdr:nvSpPr>
      <xdr:spPr>
        <a:xfrm>
          <a:off x="13500744" y="180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73041</xdr:rowOff>
    </xdr:from>
    <xdr:ext cx="405111" cy="259045"/>
    <xdr:sp macro="" textlink="">
      <xdr:nvSpPr>
        <xdr:cNvPr id="860" name="n_4mainValue【公民館】&#10;有形固定資産減価償却率"/>
        <xdr:cNvSpPr txBox="1"/>
      </xdr:nvSpPr>
      <xdr:spPr>
        <a:xfrm>
          <a:off x="12611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1" name="正方形/長方形 86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2" name="正方形/長方形 86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3" name="正方形/長方形 86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4" name="正方形/長方形 86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65" name="正方形/長方形 86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66" name="正方形/長方形 86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7" name="正方形/長方形 86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8" name="正方形/長方形 86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9" name="テキスト ボックス 86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0" name="直線コネクタ 86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1" name="直線コネクタ 87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2" name="テキスト ボックス 87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3" name="直線コネクタ 87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4" name="テキスト ボックス 87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75" name="直線コネクタ 87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76" name="テキスト ボックス 87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77" name="直線コネクタ 87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78" name="テキスト ボックス 87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9" name="直線コネクタ 87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0" name="テキスト ボックス 87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160782</xdr:rowOff>
    </xdr:from>
    <xdr:to>
      <xdr:col>116</xdr:col>
      <xdr:colOff>62864</xdr:colOff>
      <xdr:row>108</xdr:row>
      <xdr:rowOff>32765</xdr:rowOff>
    </xdr:to>
    <xdr:cxnSp macro="">
      <xdr:nvCxnSpPr>
        <xdr:cNvPr id="882" name="直線コネクタ 881"/>
        <xdr:cNvCxnSpPr/>
      </xdr:nvCxnSpPr>
      <xdr:spPr>
        <a:xfrm flipV="1">
          <a:off x="22160864" y="17134332"/>
          <a:ext cx="0" cy="1415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883" name="【公民館】&#10;一人当たり面積最小値テキスト"/>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884" name="直線コネクタ 883"/>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107459</xdr:rowOff>
    </xdr:from>
    <xdr:ext cx="469744" cy="259045"/>
    <xdr:sp macro="" textlink="">
      <xdr:nvSpPr>
        <xdr:cNvPr id="885" name="【公民館】&#10;一人当たり面積最大値テキスト"/>
        <xdr:cNvSpPr txBox="1"/>
      </xdr:nvSpPr>
      <xdr:spPr>
        <a:xfrm>
          <a:off x="22199600" y="1690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160782</xdr:rowOff>
    </xdr:from>
    <xdr:to>
      <xdr:col>116</xdr:col>
      <xdr:colOff>152400</xdr:colOff>
      <xdr:row>99</xdr:row>
      <xdr:rowOff>160782</xdr:rowOff>
    </xdr:to>
    <xdr:cxnSp macro="">
      <xdr:nvCxnSpPr>
        <xdr:cNvPr id="886" name="直線コネクタ 885"/>
        <xdr:cNvCxnSpPr/>
      </xdr:nvCxnSpPr>
      <xdr:spPr>
        <a:xfrm>
          <a:off x="22072600" y="1713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104412</xdr:rowOff>
    </xdr:from>
    <xdr:ext cx="469744" cy="259045"/>
    <xdr:sp macro="" textlink="">
      <xdr:nvSpPr>
        <xdr:cNvPr id="887" name="【公民館】&#10;一人当たり面積平均値テキスト"/>
        <xdr:cNvSpPr txBox="1"/>
      </xdr:nvSpPr>
      <xdr:spPr>
        <a:xfrm>
          <a:off x="22199600" y="1810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125985</xdr:rowOff>
    </xdr:from>
    <xdr:to>
      <xdr:col>116</xdr:col>
      <xdr:colOff>114300</xdr:colOff>
      <xdr:row>106</xdr:row>
      <xdr:rowOff>56135</xdr:rowOff>
    </xdr:to>
    <xdr:sp macro="" textlink="">
      <xdr:nvSpPr>
        <xdr:cNvPr id="888" name="フローチャート: 判断 887"/>
        <xdr:cNvSpPr/>
      </xdr:nvSpPr>
      <xdr:spPr>
        <a:xfrm>
          <a:off x="221107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889" name="フローチャート: 判断 888"/>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125985</xdr:rowOff>
    </xdr:from>
    <xdr:to>
      <xdr:col>107</xdr:col>
      <xdr:colOff>101600</xdr:colOff>
      <xdr:row>106</xdr:row>
      <xdr:rowOff>56135</xdr:rowOff>
    </xdr:to>
    <xdr:sp macro="" textlink="">
      <xdr:nvSpPr>
        <xdr:cNvPr id="890" name="フローチャート: 判断 889"/>
        <xdr:cNvSpPr/>
      </xdr:nvSpPr>
      <xdr:spPr>
        <a:xfrm>
          <a:off x="203835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132842</xdr:rowOff>
    </xdr:from>
    <xdr:to>
      <xdr:col>102</xdr:col>
      <xdr:colOff>165100</xdr:colOff>
      <xdr:row>106</xdr:row>
      <xdr:rowOff>62992</xdr:rowOff>
    </xdr:to>
    <xdr:sp macro="" textlink="">
      <xdr:nvSpPr>
        <xdr:cNvPr id="891" name="フローチャート: 判断 890"/>
        <xdr:cNvSpPr/>
      </xdr:nvSpPr>
      <xdr:spPr>
        <a:xfrm>
          <a:off x="19494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96265</xdr:rowOff>
    </xdr:from>
    <xdr:to>
      <xdr:col>98</xdr:col>
      <xdr:colOff>38100</xdr:colOff>
      <xdr:row>106</xdr:row>
      <xdr:rowOff>26415</xdr:rowOff>
    </xdr:to>
    <xdr:sp macro="" textlink="">
      <xdr:nvSpPr>
        <xdr:cNvPr id="892" name="フローチャート: 判断 891"/>
        <xdr:cNvSpPr/>
      </xdr:nvSpPr>
      <xdr:spPr>
        <a:xfrm>
          <a:off x="18605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3" name="テキスト ボックス 89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4" name="テキスト ボックス 89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5" name="テキスト ボックス 89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6" name="テキスト ボックス 89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7" name="テキスト ボックス 89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16256</xdr:rowOff>
    </xdr:from>
    <xdr:to>
      <xdr:col>102</xdr:col>
      <xdr:colOff>165100</xdr:colOff>
      <xdr:row>105</xdr:row>
      <xdr:rowOff>117856</xdr:rowOff>
    </xdr:to>
    <xdr:sp macro="" textlink="">
      <xdr:nvSpPr>
        <xdr:cNvPr id="898" name="楕円 897"/>
        <xdr:cNvSpPr/>
      </xdr:nvSpPr>
      <xdr:spPr>
        <a:xfrm>
          <a:off x="19494500" y="1801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20828</xdr:rowOff>
    </xdr:from>
    <xdr:to>
      <xdr:col>98</xdr:col>
      <xdr:colOff>38100</xdr:colOff>
      <xdr:row>105</xdr:row>
      <xdr:rowOff>122428</xdr:rowOff>
    </xdr:to>
    <xdr:sp macro="" textlink="">
      <xdr:nvSpPr>
        <xdr:cNvPr id="899" name="楕円 898"/>
        <xdr:cNvSpPr/>
      </xdr:nvSpPr>
      <xdr:spPr>
        <a:xfrm>
          <a:off x="18605500" y="1802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67056</xdr:rowOff>
    </xdr:from>
    <xdr:to>
      <xdr:col>102</xdr:col>
      <xdr:colOff>114300</xdr:colOff>
      <xdr:row>105</xdr:row>
      <xdr:rowOff>71628</xdr:rowOff>
    </xdr:to>
    <xdr:cxnSp macro="">
      <xdr:nvCxnSpPr>
        <xdr:cNvPr id="900" name="直線コネクタ 899"/>
        <xdr:cNvCxnSpPr/>
      </xdr:nvCxnSpPr>
      <xdr:spPr>
        <a:xfrm flipV="1">
          <a:off x="18656300" y="180693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63516</xdr:rowOff>
    </xdr:from>
    <xdr:ext cx="469744" cy="259045"/>
    <xdr:sp macro="" textlink="">
      <xdr:nvSpPr>
        <xdr:cNvPr id="901" name="n_1ave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72662</xdr:rowOff>
    </xdr:from>
    <xdr:ext cx="469744" cy="259045"/>
    <xdr:sp macro="" textlink="">
      <xdr:nvSpPr>
        <xdr:cNvPr id="902" name="n_2aveValue【公民館】&#10;一人当たり面積"/>
        <xdr:cNvSpPr txBox="1"/>
      </xdr:nvSpPr>
      <xdr:spPr>
        <a:xfrm>
          <a:off x="20199427" y="179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54119</xdr:rowOff>
    </xdr:from>
    <xdr:ext cx="469744" cy="259045"/>
    <xdr:sp macro="" textlink="">
      <xdr:nvSpPr>
        <xdr:cNvPr id="903" name="n_3aveValue【公民館】&#10;一人当たり面積"/>
        <xdr:cNvSpPr txBox="1"/>
      </xdr:nvSpPr>
      <xdr:spPr>
        <a:xfrm>
          <a:off x="19310427" y="1822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17542</xdr:rowOff>
    </xdr:from>
    <xdr:ext cx="469744" cy="259045"/>
    <xdr:sp macro="" textlink="">
      <xdr:nvSpPr>
        <xdr:cNvPr id="904" name="n_4aveValue【公民館】&#10;一人当たり面積"/>
        <xdr:cNvSpPr txBox="1"/>
      </xdr:nvSpPr>
      <xdr:spPr>
        <a:xfrm>
          <a:off x="18421427"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134383</xdr:rowOff>
    </xdr:from>
    <xdr:ext cx="469744" cy="259045"/>
    <xdr:sp macro="" textlink="">
      <xdr:nvSpPr>
        <xdr:cNvPr id="905" name="n_3mainValue【公民館】&#10;一人当たり面積"/>
        <xdr:cNvSpPr txBox="1"/>
      </xdr:nvSpPr>
      <xdr:spPr>
        <a:xfrm>
          <a:off x="19310427" y="1779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138955</xdr:rowOff>
    </xdr:from>
    <xdr:ext cx="469744" cy="259045"/>
    <xdr:sp macro="" textlink="">
      <xdr:nvSpPr>
        <xdr:cNvPr id="906" name="n_4mainValue【公民館】&#10;一人当たり面積"/>
        <xdr:cNvSpPr txBox="1"/>
      </xdr:nvSpPr>
      <xdr:spPr>
        <a:xfrm>
          <a:off x="18421427" y="1779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7" name="正方形/長方形 9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8" name="正方形/長方形 9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9" name="テキスト ボックス 9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類似団体と比較して特に有形固定資産減価償却率が高くなっている施設は、橋りょう・トンネル、公営住宅で、特に低くなっているのが道路、港湾・漁港である。</a:t>
          </a:r>
        </a:p>
        <a:p>
          <a:r>
            <a:rPr kumimoji="1" lang="ja-JP" altLang="en-US" sz="1300">
              <a:latin typeface="ＭＳ Ｐゴシック" panose="020B0600070205080204" pitchFamily="50" charset="-128"/>
              <a:ea typeface="ＭＳ Ｐゴシック" panose="020B0600070205080204" pitchFamily="50" charset="-128"/>
            </a:rPr>
            <a:t>　橋りょう・トンネルについては、平成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年度に策定した橋りょう長寿命化修繕計画に基づいた点検・管理や、塗装の塗替え・架替え更新を計画的に実施し、公営住宅は譲渡および解体を推進する。</a:t>
          </a:r>
        </a:p>
        <a:p>
          <a:r>
            <a:rPr kumimoji="1" lang="ja-JP" altLang="en-US" sz="1300">
              <a:latin typeface="ＭＳ Ｐゴシック" panose="020B0600070205080204" pitchFamily="50" charset="-128"/>
              <a:ea typeface="ＭＳ Ｐゴシック" panose="020B0600070205080204" pitchFamily="50" charset="-128"/>
            </a:rPr>
            <a:t>　認定こども園・幼稚園・保育所については、平成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策定した保幼小中学校統合整備計画に基づき、幼稚園・保育所を統合し認定こども園として整備したことなどにより、類似団体平均と比較して有形固定資産減価償却率が低くなっているが、一人当たり面積は類似団体平均を上回ることとなった。</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102887</xdr:rowOff>
    </xdr:from>
    <xdr:ext cx="405111" cy="259045"/>
    <xdr:sp macro="" textlink="">
      <xdr:nvSpPr>
        <xdr:cNvPr id="61" name="【図書館】&#10;有形固定資産減価償却率平均値テキスト"/>
        <xdr:cNvSpPr txBox="1"/>
      </xdr:nvSpPr>
      <xdr:spPr>
        <a:xfrm>
          <a:off x="4673600" y="6103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80010</xdr:rowOff>
    </xdr:from>
    <xdr:to>
      <xdr:col>24</xdr:col>
      <xdr:colOff>114300</xdr:colOff>
      <xdr:row>37</xdr:row>
      <xdr:rowOff>10160</xdr:rowOff>
    </xdr:to>
    <xdr:sp macro="" textlink="">
      <xdr:nvSpPr>
        <xdr:cNvPr id="62" name="フローチャート: 判断 61"/>
        <xdr:cNvSpPr/>
      </xdr:nvSpPr>
      <xdr:spPr>
        <a:xfrm>
          <a:off x="45847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121920</xdr:rowOff>
    </xdr:from>
    <xdr:to>
      <xdr:col>20</xdr:col>
      <xdr:colOff>38100</xdr:colOff>
      <xdr:row>37</xdr:row>
      <xdr:rowOff>52070</xdr:rowOff>
    </xdr:to>
    <xdr:sp macro="" textlink="">
      <xdr:nvSpPr>
        <xdr:cNvPr id="63" name="フローチャート: 判断 62"/>
        <xdr:cNvSpPr/>
      </xdr:nvSpPr>
      <xdr:spPr>
        <a:xfrm>
          <a:off x="37465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143510</xdr:rowOff>
    </xdr:from>
    <xdr:to>
      <xdr:col>15</xdr:col>
      <xdr:colOff>101600</xdr:colOff>
      <xdr:row>37</xdr:row>
      <xdr:rowOff>73660</xdr:rowOff>
    </xdr:to>
    <xdr:sp macro="" textlink="">
      <xdr:nvSpPr>
        <xdr:cNvPr id="64" name="フローチャート: 判断 63"/>
        <xdr:cNvSpPr/>
      </xdr:nvSpPr>
      <xdr:spPr>
        <a:xfrm>
          <a:off x="2857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125730</xdr:rowOff>
    </xdr:from>
    <xdr:to>
      <xdr:col>10</xdr:col>
      <xdr:colOff>165100</xdr:colOff>
      <xdr:row>37</xdr:row>
      <xdr:rowOff>55880</xdr:rowOff>
    </xdr:to>
    <xdr:sp macro="" textlink="">
      <xdr:nvSpPr>
        <xdr:cNvPr id="65" name="フローチャート: 判断 64"/>
        <xdr:cNvSpPr/>
      </xdr:nvSpPr>
      <xdr:spPr>
        <a:xfrm>
          <a:off x="1968500" y="62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120650</xdr:rowOff>
    </xdr:from>
    <xdr:to>
      <xdr:col>6</xdr:col>
      <xdr:colOff>38100</xdr:colOff>
      <xdr:row>37</xdr:row>
      <xdr:rowOff>50800</xdr:rowOff>
    </xdr:to>
    <xdr:sp macro="" textlink="">
      <xdr:nvSpPr>
        <xdr:cNvPr id="66" name="フローチャート: 判断 65"/>
        <xdr:cNvSpPr/>
      </xdr:nvSpPr>
      <xdr:spPr>
        <a:xfrm>
          <a:off x="10795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143510</xdr:rowOff>
    </xdr:from>
    <xdr:to>
      <xdr:col>24</xdr:col>
      <xdr:colOff>114300</xdr:colOff>
      <xdr:row>37</xdr:row>
      <xdr:rowOff>73660</xdr:rowOff>
    </xdr:to>
    <xdr:sp macro="" textlink="">
      <xdr:nvSpPr>
        <xdr:cNvPr id="72" name="楕円 71"/>
        <xdr:cNvSpPr/>
      </xdr:nvSpPr>
      <xdr:spPr>
        <a:xfrm>
          <a:off x="4584700" y="63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121937</xdr:rowOff>
    </xdr:from>
    <xdr:ext cx="405111" cy="259045"/>
    <xdr:sp macro="" textlink="">
      <xdr:nvSpPr>
        <xdr:cNvPr id="73" name="【図書館】&#10;有形固定資産減価償却率該当値テキスト"/>
        <xdr:cNvSpPr txBox="1"/>
      </xdr:nvSpPr>
      <xdr:spPr>
        <a:xfrm>
          <a:off x="4673600" y="6294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109220</xdr:rowOff>
    </xdr:from>
    <xdr:to>
      <xdr:col>20</xdr:col>
      <xdr:colOff>38100</xdr:colOff>
      <xdr:row>37</xdr:row>
      <xdr:rowOff>39370</xdr:rowOff>
    </xdr:to>
    <xdr:sp macro="" textlink="">
      <xdr:nvSpPr>
        <xdr:cNvPr id="74" name="楕円 73"/>
        <xdr:cNvSpPr/>
      </xdr:nvSpPr>
      <xdr:spPr>
        <a:xfrm>
          <a:off x="3746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160020</xdr:rowOff>
    </xdr:from>
    <xdr:to>
      <xdr:col>24</xdr:col>
      <xdr:colOff>63500</xdr:colOff>
      <xdr:row>37</xdr:row>
      <xdr:rowOff>22860</xdr:rowOff>
    </xdr:to>
    <xdr:cxnSp macro="">
      <xdr:nvCxnSpPr>
        <xdr:cNvPr id="75" name="直線コネクタ 74"/>
        <xdr:cNvCxnSpPr/>
      </xdr:nvCxnSpPr>
      <xdr:spPr>
        <a:xfrm>
          <a:off x="3797300" y="63322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125730</xdr:rowOff>
    </xdr:from>
    <xdr:to>
      <xdr:col>15</xdr:col>
      <xdr:colOff>101600</xdr:colOff>
      <xdr:row>37</xdr:row>
      <xdr:rowOff>55880</xdr:rowOff>
    </xdr:to>
    <xdr:sp macro="" textlink="">
      <xdr:nvSpPr>
        <xdr:cNvPr id="76" name="楕円 75"/>
        <xdr:cNvSpPr/>
      </xdr:nvSpPr>
      <xdr:spPr>
        <a:xfrm>
          <a:off x="28575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160020</xdr:rowOff>
    </xdr:from>
    <xdr:to>
      <xdr:col>19</xdr:col>
      <xdr:colOff>177800</xdr:colOff>
      <xdr:row>37</xdr:row>
      <xdr:rowOff>5080</xdr:rowOff>
    </xdr:to>
    <xdr:cxnSp macro="">
      <xdr:nvCxnSpPr>
        <xdr:cNvPr id="77" name="直線コネクタ 76"/>
        <xdr:cNvCxnSpPr/>
      </xdr:nvCxnSpPr>
      <xdr:spPr>
        <a:xfrm flipV="1">
          <a:off x="2908300" y="633222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97790</xdr:rowOff>
    </xdr:from>
    <xdr:to>
      <xdr:col>10</xdr:col>
      <xdr:colOff>165100</xdr:colOff>
      <xdr:row>37</xdr:row>
      <xdr:rowOff>27940</xdr:rowOff>
    </xdr:to>
    <xdr:sp macro="" textlink="">
      <xdr:nvSpPr>
        <xdr:cNvPr id="78" name="楕円 77"/>
        <xdr:cNvSpPr/>
      </xdr:nvSpPr>
      <xdr:spPr>
        <a:xfrm>
          <a:off x="1968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148590</xdr:rowOff>
    </xdr:from>
    <xdr:to>
      <xdr:col>15</xdr:col>
      <xdr:colOff>50800</xdr:colOff>
      <xdr:row>37</xdr:row>
      <xdr:rowOff>5080</xdr:rowOff>
    </xdr:to>
    <xdr:cxnSp macro="">
      <xdr:nvCxnSpPr>
        <xdr:cNvPr id="79" name="直線コネクタ 78"/>
        <xdr:cNvCxnSpPr/>
      </xdr:nvCxnSpPr>
      <xdr:spPr>
        <a:xfrm>
          <a:off x="2019300" y="632079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68580</xdr:rowOff>
    </xdr:from>
    <xdr:to>
      <xdr:col>6</xdr:col>
      <xdr:colOff>38100</xdr:colOff>
      <xdr:row>36</xdr:row>
      <xdr:rowOff>170180</xdr:rowOff>
    </xdr:to>
    <xdr:sp macro="" textlink="">
      <xdr:nvSpPr>
        <xdr:cNvPr id="80" name="楕円 79"/>
        <xdr:cNvSpPr/>
      </xdr:nvSpPr>
      <xdr:spPr>
        <a:xfrm>
          <a:off x="1079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119380</xdr:rowOff>
    </xdr:from>
    <xdr:to>
      <xdr:col>10</xdr:col>
      <xdr:colOff>114300</xdr:colOff>
      <xdr:row>36</xdr:row>
      <xdr:rowOff>148590</xdr:rowOff>
    </xdr:to>
    <xdr:cxnSp macro="">
      <xdr:nvCxnSpPr>
        <xdr:cNvPr id="81" name="直線コネクタ 80"/>
        <xdr:cNvCxnSpPr/>
      </xdr:nvCxnSpPr>
      <xdr:spPr>
        <a:xfrm>
          <a:off x="1130300" y="629158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43197</xdr:rowOff>
    </xdr:from>
    <xdr:ext cx="405111" cy="259045"/>
    <xdr:sp macro="" textlink="">
      <xdr:nvSpPr>
        <xdr:cNvPr id="82" name="n_1aveValue【図書館】&#10;有形固定資産減価償却率"/>
        <xdr:cNvSpPr txBox="1"/>
      </xdr:nvSpPr>
      <xdr:spPr>
        <a:xfrm>
          <a:off x="3582044" y="638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64787</xdr:rowOff>
    </xdr:from>
    <xdr:ext cx="405111" cy="259045"/>
    <xdr:sp macro="" textlink="">
      <xdr:nvSpPr>
        <xdr:cNvPr id="83" name="n_2aveValue【図書館】&#10;有形固定資産減価償却率"/>
        <xdr:cNvSpPr txBox="1"/>
      </xdr:nvSpPr>
      <xdr:spPr>
        <a:xfrm>
          <a:off x="270574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47007</xdr:rowOff>
    </xdr:from>
    <xdr:ext cx="405111" cy="259045"/>
    <xdr:sp macro="" textlink="">
      <xdr:nvSpPr>
        <xdr:cNvPr id="84" name="n_3aveValue【図書館】&#10;有形固定資産減価償却率"/>
        <xdr:cNvSpPr txBox="1"/>
      </xdr:nvSpPr>
      <xdr:spPr>
        <a:xfrm>
          <a:off x="1816744"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41927</xdr:rowOff>
    </xdr:from>
    <xdr:ext cx="405111" cy="259045"/>
    <xdr:sp macro="" textlink="">
      <xdr:nvSpPr>
        <xdr:cNvPr id="85" name="n_4aveValue【図書館】&#10;有形固定資産減価償却率"/>
        <xdr:cNvSpPr txBox="1"/>
      </xdr:nvSpPr>
      <xdr:spPr>
        <a:xfrm>
          <a:off x="927744" y="638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55897</xdr:rowOff>
    </xdr:from>
    <xdr:ext cx="405111" cy="259045"/>
    <xdr:sp macro="" textlink="">
      <xdr:nvSpPr>
        <xdr:cNvPr id="86" name="n_1mainValue【図書館】&#10;有形固定資産減価償却率"/>
        <xdr:cNvSpPr txBox="1"/>
      </xdr:nvSpPr>
      <xdr:spPr>
        <a:xfrm>
          <a:off x="35820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72407</xdr:rowOff>
    </xdr:from>
    <xdr:ext cx="405111" cy="259045"/>
    <xdr:sp macro="" textlink="">
      <xdr:nvSpPr>
        <xdr:cNvPr id="87" name="n_2mainValue【図書館】&#10;有形固定資産減価償却率"/>
        <xdr:cNvSpPr txBox="1"/>
      </xdr:nvSpPr>
      <xdr:spPr>
        <a:xfrm>
          <a:off x="2705744" y="607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44467</xdr:rowOff>
    </xdr:from>
    <xdr:ext cx="405111" cy="259045"/>
    <xdr:sp macro="" textlink="">
      <xdr:nvSpPr>
        <xdr:cNvPr id="88" name="n_3mainValue【図書館】&#10;有形固定資産減価償却率"/>
        <xdr:cNvSpPr txBox="1"/>
      </xdr:nvSpPr>
      <xdr:spPr>
        <a:xfrm>
          <a:off x="18167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15257</xdr:rowOff>
    </xdr:from>
    <xdr:ext cx="405111" cy="259045"/>
    <xdr:sp macro="" textlink="">
      <xdr:nvSpPr>
        <xdr:cNvPr id="89" name="n_4mainValue【図書館】&#10;有形固定資産減価償却率"/>
        <xdr:cNvSpPr txBox="1"/>
      </xdr:nvSpPr>
      <xdr:spPr>
        <a:xfrm>
          <a:off x="92774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91440</xdr:rowOff>
    </xdr:from>
    <xdr:to>
      <xdr:col>54</xdr:col>
      <xdr:colOff>189865</xdr:colOff>
      <xdr:row>41</xdr:row>
      <xdr:rowOff>87630</xdr:rowOff>
    </xdr:to>
    <xdr:cxnSp macro="">
      <xdr:nvCxnSpPr>
        <xdr:cNvPr id="113" name="直線コネクタ 112"/>
        <xdr:cNvCxnSpPr/>
      </xdr:nvCxnSpPr>
      <xdr:spPr>
        <a:xfrm flipV="1">
          <a:off x="10476865" y="59207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38117</xdr:rowOff>
    </xdr:from>
    <xdr:ext cx="469744" cy="259045"/>
    <xdr:sp macro="" textlink="">
      <xdr:nvSpPr>
        <xdr:cNvPr id="116" name="【図書館】&#10;一人当たり面積最大値テキスト"/>
        <xdr:cNvSpPr txBox="1"/>
      </xdr:nvSpPr>
      <xdr:spPr>
        <a:xfrm>
          <a:off x="10515600" y="56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91440</xdr:rowOff>
    </xdr:from>
    <xdr:to>
      <xdr:col>55</xdr:col>
      <xdr:colOff>88900</xdr:colOff>
      <xdr:row>34</xdr:row>
      <xdr:rowOff>91440</xdr:rowOff>
    </xdr:to>
    <xdr:cxnSp macro="">
      <xdr:nvCxnSpPr>
        <xdr:cNvPr id="117" name="直線コネクタ 116"/>
        <xdr:cNvCxnSpPr/>
      </xdr:nvCxnSpPr>
      <xdr:spPr>
        <a:xfrm>
          <a:off x="10388600" y="592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162577</xdr:rowOff>
    </xdr:from>
    <xdr:ext cx="469744" cy="259045"/>
    <xdr:sp macro="" textlink="">
      <xdr:nvSpPr>
        <xdr:cNvPr id="118" name="【図書館】&#10;一人当たり面積平均値テキスト"/>
        <xdr:cNvSpPr txBox="1"/>
      </xdr:nvSpPr>
      <xdr:spPr>
        <a:xfrm>
          <a:off x="10515600" y="650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19" name="フローチャート: 判断 118"/>
        <xdr:cNvSpPr/>
      </xdr:nvSpPr>
      <xdr:spPr>
        <a:xfrm>
          <a:off x="104267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154940</xdr:rowOff>
    </xdr:from>
    <xdr:to>
      <xdr:col>50</xdr:col>
      <xdr:colOff>165100</xdr:colOff>
      <xdr:row>39</xdr:row>
      <xdr:rowOff>85090</xdr:rowOff>
    </xdr:to>
    <xdr:sp macro="" textlink="">
      <xdr:nvSpPr>
        <xdr:cNvPr id="120" name="フローチャート: 判断 119"/>
        <xdr:cNvSpPr/>
      </xdr:nvSpPr>
      <xdr:spPr>
        <a:xfrm>
          <a:off x="9588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1" name="フローチャート: 判断 120"/>
        <xdr:cNvSpPr/>
      </xdr:nvSpPr>
      <xdr:spPr>
        <a:xfrm>
          <a:off x="8699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22" name="フローチャート: 判断 121"/>
        <xdr:cNvSpPr/>
      </xdr:nvSpPr>
      <xdr:spPr>
        <a:xfrm>
          <a:off x="7810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44450</xdr:rowOff>
    </xdr:from>
    <xdr:to>
      <xdr:col>36</xdr:col>
      <xdr:colOff>165100</xdr:colOff>
      <xdr:row>39</xdr:row>
      <xdr:rowOff>146050</xdr:rowOff>
    </xdr:to>
    <xdr:sp macro="" textlink="">
      <xdr:nvSpPr>
        <xdr:cNvPr id="123" name="フローチャート: 判断 122"/>
        <xdr:cNvSpPr/>
      </xdr:nvSpPr>
      <xdr:spPr>
        <a:xfrm>
          <a:off x="6921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29210</xdr:rowOff>
    </xdr:from>
    <xdr:to>
      <xdr:col>55</xdr:col>
      <xdr:colOff>50800</xdr:colOff>
      <xdr:row>39</xdr:row>
      <xdr:rowOff>130810</xdr:rowOff>
    </xdr:to>
    <xdr:sp macro="" textlink="">
      <xdr:nvSpPr>
        <xdr:cNvPr id="129" name="楕円 128"/>
        <xdr:cNvSpPr/>
      </xdr:nvSpPr>
      <xdr:spPr>
        <a:xfrm>
          <a:off x="104267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7637</xdr:rowOff>
    </xdr:from>
    <xdr:ext cx="469744" cy="259045"/>
    <xdr:sp macro="" textlink="">
      <xdr:nvSpPr>
        <xdr:cNvPr id="130" name="【図書館】&#10;一人当たり面積該当値テキスト"/>
        <xdr:cNvSpPr txBox="1"/>
      </xdr:nvSpPr>
      <xdr:spPr>
        <a:xfrm>
          <a:off x="10515600"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31" name="楕円 130"/>
        <xdr:cNvSpPr/>
      </xdr:nvSpPr>
      <xdr:spPr>
        <a:xfrm>
          <a:off x="9588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80010</xdr:rowOff>
    </xdr:from>
    <xdr:to>
      <xdr:col>55</xdr:col>
      <xdr:colOff>0</xdr:colOff>
      <xdr:row>39</xdr:row>
      <xdr:rowOff>87630</xdr:rowOff>
    </xdr:to>
    <xdr:cxnSp macro="">
      <xdr:nvCxnSpPr>
        <xdr:cNvPr id="132" name="直線コネクタ 131"/>
        <xdr:cNvCxnSpPr/>
      </xdr:nvCxnSpPr>
      <xdr:spPr>
        <a:xfrm flipV="1">
          <a:off x="9639300" y="67665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3" name="楕円 132"/>
        <xdr:cNvSpPr/>
      </xdr:nvSpPr>
      <xdr:spPr>
        <a:xfrm>
          <a:off x="8699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4" name="直線コネクタ 133"/>
        <xdr:cNvCxnSpPr/>
      </xdr:nvCxnSpPr>
      <xdr:spPr>
        <a:xfrm>
          <a:off x="8750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44450</xdr:rowOff>
    </xdr:from>
    <xdr:to>
      <xdr:col>41</xdr:col>
      <xdr:colOff>101600</xdr:colOff>
      <xdr:row>39</xdr:row>
      <xdr:rowOff>146050</xdr:rowOff>
    </xdr:to>
    <xdr:sp macro="" textlink="">
      <xdr:nvSpPr>
        <xdr:cNvPr id="135" name="楕円 134"/>
        <xdr:cNvSpPr/>
      </xdr:nvSpPr>
      <xdr:spPr>
        <a:xfrm>
          <a:off x="7810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95250</xdr:rowOff>
    </xdr:to>
    <xdr:cxnSp macro="">
      <xdr:nvCxnSpPr>
        <xdr:cNvPr id="136" name="直線コネクタ 135"/>
        <xdr:cNvCxnSpPr/>
      </xdr:nvCxnSpPr>
      <xdr:spPr>
        <a:xfrm flipV="1">
          <a:off x="7861300" y="6774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52070</xdr:rowOff>
    </xdr:from>
    <xdr:to>
      <xdr:col>36</xdr:col>
      <xdr:colOff>165100</xdr:colOff>
      <xdr:row>39</xdr:row>
      <xdr:rowOff>153670</xdr:rowOff>
    </xdr:to>
    <xdr:sp macro="" textlink="">
      <xdr:nvSpPr>
        <xdr:cNvPr id="137" name="楕円 136"/>
        <xdr:cNvSpPr/>
      </xdr:nvSpPr>
      <xdr:spPr>
        <a:xfrm>
          <a:off x="692150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95250</xdr:rowOff>
    </xdr:from>
    <xdr:to>
      <xdr:col>41</xdr:col>
      <xdr:colOff>50800</xdr:colOff>
      <xdr:row>39</xdr:row>
      <xdr:rowOff>102870</xdr:rowOff>
    </xdr:to>
    <xdr:cxnSp macro="">
      <xdr:nvCxnSpPr>
        <xdr:cNvPr id="138" name="直線コネクタ 137"/>
        <xdr:cNvCxnSpPr/>
      </xdr:nvCxnSpPr>
      <xdr:spPr>
        <a:xfrm flipV="1">
          <a:off x="6972300" y="6781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101617</xdr:rowOff>
    </xdr:from>
    <xdr:ext cx="469744" cy="259045"/>
    <xdr:sp macro="" textlink="">
      <xdr:nvSpPr>
        <xdr:cNvPr id="139" name="n_1aveValue【図書館】&#10;一人当たり面積"/>
        <xdr:cNvSpPr txBox="1"/>
      </xdr:nvSpPr>
      <xdr:spPr>
        <a:xfrm>
          <a:off x="93917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116857</xdr:rowOff>
    </xdr:from>
    <xdr:ext cx="469744" cy="259045"/>
    <xdr:sp macro="" textlink="">
      <xdr:nvSpPr>
        <xdr:cNvPr id="140" name="n_2aveValue【図書館】&#10;一人当たり面積"/>
        <xdr:cNvSpPr txBox="1"/>
      </xdr:nvSpPr>
      <xdr:spPr>
        <a:xfrm>
          <a:off x="8515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154957</xdr:rowOff>
    </xdr:from>
    <xdr:ext cx="469744" cy="259045"/>
    <xdr:sp macro="" textlink="">
      <xdr:nvSpPr>
        <xdr:cNvPr id="141" name="n_3aveValue【図書館】&#10;一人当たり面積"/>
        <xdr:cNvSpPr txBox="1"/>
      </xdr:nvSpPr>
      <xdr:spPr>
        <a:xfrm>
          <a:off x="7626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162577</xdr:rowOff>
    </xdr:from>
    <xdr:ext cx="469744" cy="259045"/>
    <xdr:sp macro="" textlink="">
      <xdr:nvSpPr>
        <xdr:cNvPr id="142" name="n_4aveValue【図書館】&#10;一人当たり面積"/>
        <xdr:cNvSpPr txBox="1"/>
      </xdr:nvSpPr>
      <xdr:spPr>
        <a:xfrm>
          <a:off x="6737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43" name="n_1mainValue【図書館】&#10;一人当たり面積"/>
        <xdr:cNvSpPr txBox="1"/>
      </xdr:nvSpPr>
      <xdr:spPr>
        <a:xfrm>
          <a:off x="93917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44" name="n_2mainValue【図書館】&#10;一人当たり面積"/>
        <xdr:cNvSpPr txBox="1"/>
      </xdr:nvSpPr>
      <xdr:spPr>
        <a:xfrm>
          <a:off x="8515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137177</xdr:rowOff>
    </xdr:from>
    <xdr:ext cx="469744" cy="259045"/>
    <xdr:sp macro="" textlink="">
      <xdr:nvSpPr>
        <xdr:cNvPr id="145" name="n_3mainValue【図書館】&#10;一人当たり面積"/>
        <xdr:cNvSpPr txBox="1"/>
      </xdr:nvSpPr>
      <xdr:spPr>
        <a:xfrm>
          <a:off x="7626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144797</xdr:rowOff>
    </xdr:from>
    <xdr:ext cx="469744" cy="259045"/>
    <xdr:sp macro="" textlink="">
      <xdr:nvSpPr>
        <xdr:cNvPr id="146" name="n_4mainValue【図書館】&#10;一人当たり面積"/>
        <xdr:cNvSpPr txBox="1"/>
      </xdr:nvSpPr>
      <xdr:spPr>
        <a:xfrm>
          <a:off x="67374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100965</xdr:rowOff>
    </xdr:from>
    <xdr:to>
      <xdr:col>24</xdr:col>
      <xdr:colOff>62865</xdr:colOff>
      <xdr:row>64</xdr:row>
      <xdr:rowOff>76200</xdr:rowOff>
    </xdr:to>
    <xdr:cxnSp macro="">
      <xdr:nvCxnSpPr>
        <xdr:cNvPr id="171" name="直線コネクタ 170"/>
        <xdr:cNvCxnSpPr/>
      </xdr:nvCxnSpPr>
      <xdr:spPr>
        <a:xfrm flipV="1">
          <a:off x="4634865" y="970216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47642</xdr:rowOff>
    </xdr:from>
    <xdr:ext cx="405111" cy="259045"/>
    <xdr:sp macro="" textlink="">
      <xdr:nvSpPr>
        <xdr:cNvPr id="174" name="【体育館・プール】&#10;有形固定資産減価償却率最大値テキスト"/>
        <xdr:cNvSpPr txBox="1"/>
      </xdr:nvSpPr>
      <xdr:spPr>
        <a:xfrm>
          <a:off x="4673600" y="9477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100965</xdr:rowOff>
    </xdr:from>
    <xdr:to>
      <xdr:col>24</xdr:col>
      <xdr:colOff>152400</xdr:colOff>
      <xdr:row>56</xdr:row>
      <xdr:rowOff>100965</xdr:rowOff>
    </xdr:to>
    <xdr:cxnSp macro="">
      <xdr:nvCxnSpPr>
        <xdr:cNvPr id="175" name="直線コネクタ 174"/>
        <xdr:cNvCxnSpPr/>
      </xdr:nvCxnSpPr>
      <xdr:spPr>
        <a:xfrm>
          <a:off x="4546600" y="970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57167</xdr:rowOff>
    </xdr:from>
    <xdr:ext cx="405111" cy="259045"/>
    <xdr:sp macro="" textlink="">
      <xdr:nvSpPr>
        <xdr:cNvPr id="176" name="【体育館・プール】&#10;有形固定資産減価償却率平均値テキスト"/>
        <xdr:cNvSpPr txBox="1"/>
      </xdr:nvSpPr>
      <xdr:spPr>
        <a:xfrm>
          <a:off x="4673600" y="1034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78740</xdr:rowOff>
    </xdr:from>
    <xdr:to>
      <xdr:col>24</xdr:col>
      <xdr:colOff>114300</xdr:colOff>
      <xdr:row>61</xdr:row>
      <xdr:rowOff>8890</xdr:rowOff>
    </xdr:to>
    <xdr:sp macro="" textlink="">
      <xdr:nvSpPr>
        <xdr:cNvPr id="177" name="フローチャート: 判断 176"/>
        <xdr:cNvSpPr/>
      </xdr:nvSpPr>
      <xdr:spPr>
        <a:xfrm>
          <a:off x="45847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88265</xdr:rowOff>
    </xdr:from>
    <xdr:to>
      <xdr:col>20</xdr:col>
      <xdr:colOff>38100</xdr:colOff>
      <xdr:row>61</xdr:row>
      <xdr:rowOff>18415</xdr:rowOff>
    </xdr:to>
    <xdr:sp macro="" textlink="">
      <xdr:nvSpPr>
        <xdr:cNvPr id="178" name="フローチャート: 判断 177"/>
        <xdr:cNvSpPr/>
      </xdr:nvSpPr>
      <xdr:spPr>
        <a:xfrm>
          <a:off x="3746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76835</xdr:rowOff>
    </xdr:from>
    <xdr:to>
      <xdr:col>15</xdr:col>
      <xdr:colOff>101600</xdr:colOff>
      <xdr:row>61</xdr:row>
      <xdr:rowOff>6985</xdr:rowOff>
    </xdr:to>
    <xdr:sp macro="" textlink="">
      <xdr:nvSpPr>
        <xdr:cNvPr id="179" name="フローチャート: 判断 178"/>
        <xdr:cNvSpPr/>
      </xdr:nvSpPr>
      <xdr:spPr>
        <a:xfrm>
          <a:off x="2857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80" name="フローチャート: 判断 179"/>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78740</xdr:rowOff>
    </xdr:from>
    <xdr:to>
      <xdr:col>6</xdr:col>
      <xdr:colOff>38100</xdr:colOff>
      <xdr:row>61</xdr:row>
      <xdr:rowOff>8890</xdr:rowOff>
    </xdr:to>
    <xdr:sp macro="" textlink="">
      <xdr:nvSpPr>
        <xdr:cNvPr id="181" name="フローチャート: 判断 180"/>
        <xdr:cNvSpPr/>
      </xdr:nvSpPr>
      <xdr:spPr>
        <a:xfrm>
          <a:off x="1079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118745</xdr:rowOff>
    </xdr:from>
    <xdr:to>
      <xdr:col>24</xdr:col>
      <xdr:colOff>114300</xdr:colOff>
      <xdr:row>60</xdr:row>
      <xdr:rowOff>48895</xdr:rowOff>
    </xdr:to>
    <xdr:sp macro="" textlink="">
      <xdr:nvSpPr>
        <xdr:cNvPr id="187" name="楕円 186"/>
        <xdr:cNvSpPr/>
      </xdr:nvSpPr>
      <xdr:spPr>
        <a:xfrm>
          <a:off x="458470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141622</xdr:rowOff>
    </xdr:from>
    <xdr:ext cx="405111" cy="259045"/>
    <xdr:sp macro="" textlink="">
      <xdr:nvSpPr>
        <xdr:cNvPr id="188" name="【体育館・プール】&#10;有形固定資産減価償却率該当値テキスト"/>
        <xdr:cNvSpPr txBox="1"/>
      </xdr:nvSpPr>
      <xdr:spPr>
        <a:xfrm>
          <a:off x="4673600"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82550</xdr:rowOff>
    </xdr:from>
    <xdr:to>
      <xdr:col>20</xdr:col>
      <xdr:colOff>38100</xdr:colOff>
      <xdr:row>60</xdr:row>
      <xdr:rowOff>12700</xdr:rowOff>
    </xdr:to>
    <xdr:sp macro="" textlink="">
      <xdr:nvSpPr>
        <xdr:cNvPr id="189" name="楕円 188"/>
        <xdr:cNvSpPr/>
      </xdr:nvSpPr>
      <xdr:spPr>
        <a:xfrm>
          <a:off x="3746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133350</xdr:rowOff>
    </xdr:from>
    <xdr:to>
      <xdr:col>24</xdr:col>
      <xdr:colOff>63500</xdr:colOff>
      <xdr:row>59</xdr:row>
      <xdr:rowOff>169545</xdr:rowOff>
    </xdr:to>
    <xdr:cxnSp macro="">
      <xdr:nvCxnSpPr>
        <xdr:cNvPr id="190" name="直線コネクタ 189"/>
        <xdr:cNvCxnSpPr/>
      </xdr:nvCxnSpPr>
      <xdr:spPr>
        <a:xfrm>
          <a:off x="3797300" y="1024890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128270</xdr:rowOff>
    </xdr:from>
    <xdr:to>
      <xdr:col>15</xdr:col>
      <xdr:colOff>101600</xdr:colOff>
      <xdr:row>59</xdr:row>
      <xdr:rowOff>58420</xdr:rowOff>
    </xdr:to>
    <xdr:sp macro="" textlink="">
      <xdr:nvSpPr>
        <xdr:cNvPr id="191" name="楕円 190"/>
        <xdr:cNvSpPr/>
      </xdr:nvSpPr>
      <xdr:spPr>
        <a:xfrm>
          <a:off x="2857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xdr:rowOff>
    </xdr:from>
    <xdr:to>
      <xdr:col>19</xdr:col>
      <xdr:colOff>177800</xdr:colOff>
      <xdr:row>59</xdr:row>
      <xdr:rowOff>133350</xdr:rowOff>
    </xdr:to>
    <xdr:cxnSp macro="">
      <xdr:nvCxnSpPr>
        <xdr:cNvPr id="192" name="直線コネクタ 191"/>
        <xdr:cNvCxnSpPr/>
      </xdr:nvCxnSpPr>
      <xdr:spPr>
        <a:xfrm>
          <a:off x="2908300" y="1012317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80645</xdr:rowOff>
    </xdr:from>
    <xdr:to>
      <xdr:col>10</xdr:col>
      <xdr:colOff>165100</xdr:colOff>
      <xdr:row>59</xdr:row>
      <xdr:rowOff>10795</xdr:rowOff>
    </xdr:to>
    <xdr:sp macro="" textlink="">
      <xdr:nvSpPr>
        <xdr:cNvPr id="193" name="楕円 192"/>
        <xdr:cNvSpPr/>
      </xdr:nvSpPr>
      <xdr:spPr>
        <a:xfrm>
          <a:off x="1968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131445</xdr:rowOff>
    </xdr:from>
    <xdr:to>
      <xdr:col>15</xdr:col>
      <xdr:colOff>50800</xdr:colOff>
      <xdr:row>59</xdr:row>
      <xdr:rowOff>7620</xdr:rowOff>
    </xdr:to>
    <xdr:cxnSp macro="">
      <xdr:nvCxnSpPr>
        <xdr:cNvPr id="194" name="直線コネクタ 193"/>
        <xdr:cNvCxnSpPr/>
      </xdr:nvCxnSpPr>
      <xdr:spPr>
        <a:xfrm>
          <a:off x="2019300" y="100755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34925</xdr:rowOff>
    </xdr:from>
    <xdr:to>
      <xdr:col>6</xdr:col>
      <xdr:colOff>38100</xdr:colOff>
      <xdr:row>58</xdr:row>
      <xdr:rowOff>136525</xdr:rowOff>
    </xdr:to>
    <xdr:sp macro="" textlink="">
      <xdr:nvSpPr>
        <xdr:cNvPr id="195" name="楕円 194"/>
        <xdr:cNvSpPr/>
      </xdr:nvSpPr>
      <xdr:spPr>
        <a:xfrm>
          <a:off x="1079500" y="99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85725</xdr:rowOff>
    </xdr:from>
    <xdr:to>
      <xdr:col>10</xdr:col>
      <xdr:colOff>114300</xdr:colOff>
      <xdr:row>58</xdr:row>
      <xdr:rowOff>131445</xdr:rowOff>
    </xdr:to>
    <xdr:cxnSp macro="">
      <xdr:nvCxnSpPr>
        <xdr:cNvPr id="196" name="直線コネクタ 195"/>
        <xdr:cNvCxnSpPr/>
      </xdr:nvCxnSpPr>
      <xdr:spPr>
        <a:xfrm>
          <a:off x="1130300" y="100298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9542</xdr:rowOff>
    </xdr:from>
    <xdr:ext cx="405111" cy="259045"/>
    <xdr:sp macro="" textlink="">
      <xdr:nvSpPr>
        <xdr:cNvPr id="197" name="n_1aveValue【体育館・プール】&#10;有形固定資産減価償却率"/>
        <xdr:cNvSpPr txBox="1"/>
      </xdr:nvSpPr>
      <xdr:spPr>
        <a:xfrm>
          <a:off x="35820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169562</xdr:rowOff>
    </xdr:from>
    <xdr:ext cx="405111" cy="259045"/>
    <xdr:sp macro="" textlink="">
      <xdr:nvSpPr>
        <xdr:cNvPr id="198" name="n_2aveValue【体育館・プール】&#10;有形固定資産減価償却率"/>
        <xdr:cNvSpPr txBox="1"/>
      </xdr:nvSpPr>
      <xdr:spPr>
        <a:xfrm>
          <a:off x="2705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148607</xdr:rowOff>
    </xdr:from>
    <xdr:ext cx="405111" cy="259045"/>
    <xdr:sp macro="" textlink="">
      <xdr:nvSpPr>
        <xdr:cNvPr id="199" name="n_3aveValue【体育館・プール】&#10;有形固定資産減価償却率"/>
        <xdr:cNvSpPr txBox="1"/>
      </xdr:nvSpPr>
      <xdr:spPr>
        <a:xfrm>
          <a:off x="1816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17</xdr:rowOff>
    </xdr:from>
    <xdr:ext cx="405111" cy="259045"/>
    <xdr:sp macro="" textlink="">
      <xdr:nvSpPr>
        <xdr:cNvPr id="200" name="n_4aveValue【体育館・プール】&#10;有形固定資産減価償却率"/>
        <xdr:cNvSpPr txBox="1"/>
      </xdr:nvSpPr>
      <xdr:spPr>
        <a:xfrm>
          <a:off x="927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29227</xdr:rowOff>
    </xdr:from>
    <xdr:ext cx="405111" cy="259045"/>
    <xdr:sp macro="" textlink="">
      <xdr:nvSpPr>
        <xdr:cNvPr id="201" name="n_1mainValue【体育館・プール】&#10;有形固定資産減価償却率"/>
        <xdr:cNvSpPr txBox="1"/>
      </xdr:nvSpPr>
      <xdr:spPr>
        <a:xfrm>
          <a:off x="35820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74947</xdr:rowOff>
    </xdr:from>
    <xdr:ext cx="405111" cy="259045"/>
    <xdr:sp macro="" textlink="">
      <xdr:nvSpPr>
        <xdr:cNvPr id="202" name="n_2mainValue【体育館・プール】&#10;有形固定資産減価償却率"/>
        <xdr:cNvSpPr txBox="1"/>
      </xdr:nvSpPr>
      <xdr:spPr>
        <a:xfrm>
          <a:off x="2705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27322</xdr:rowOff>
    </xdr:from>
    <xdr:ext cx="405111" cy="259045"/>
    <xdr:sp macro="" textlink="">
      <xdr:nvSpPr>
        <xdr:cNvPr id="203" name="n_3mainValue【体育館・プール】&#10;有形固定資産減価償却率"/>
        <xdr:cNvSpPr txBox="1"/>
      </xdr:nvSpPr>
      <xdr:spPr>
        <a:xfrm>
          <a:off x="18167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153052</xdr:rowOff>
    </xdr:from>
    <xdr:ext cx="405111" cy="259045"/>
    <xdr:sp macro="" textlink="">
      <xdr:nvSpPr>
        <xdr:cNvPr id="204" name="n_4mainValue【体育館・プール】&#10;有形固定資産減価償却率"/>
        <xdr:cNvSpPr txBox="1"/>
      </xdr:nvSpPr>
      <xdr:spPr>
        <a:xfrm>
          <a:off x="927744"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53340</xdr:rowOff>
    </xdr:from>
    <xdr:to>
      <xdr:col>54</xdr:col>
      <xdr:colOff>189865</xdr:colOff>
      <xdr:row>64</xdr:row>
      <xdr:rowOff>52070</xdr:rowOff>
    </xdr:to>
    <xdr:cxnSp macro="">
      <xdr:nvCxnSpPr>
        <xdr:cNvPr id="228" name="直線コネクタ 227"/>
        <xdr:cNvCxnSpPr/>
      </xdr:nvCxnSpPr>
      <xdr:spPr>
        <a:xfrm flipV="1">
          <a:off x="10476865" y="96545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55897</xdr:rowOff>
    </xdr:from>
    <xdr:ext cx="469744" cy="259045"/>
    <xdr:sp macro="" textlink="">
      <xdr:nvSpPr>
        <xdr:cNvPr id="229" name="【体育館・プール】&#10;一人当たり面積最小値テキスト"/>
        <xdr:cNvSpPr txBox="1"/>
      </xdr:nvSpPr>
      <xdr:spPr>
        <a:xfrm>
          <a:off x="10515600" y="1102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52070</xdr:rowOff>
    </xdr:from>
    <xdr:to>
      <xdr:col>55</xdr:col>
      <xdr:colOff>88900</xdr:colOff>
      <xdr:row>64</xdr:row>
      <xdr:rowOff>52070</xdr:rowOff>
    </xdr:to>
    <xdr:cxnSp macro="">
      <xdr:nvCxnSpPr>
        <xdr:cNvPr id="230" name="直線コネクタ 229"/>
        <xdr:cNvCxnSpPr/>
      </xdr:nvCxnSpPr>
      <xdr:spPr>
        <a:xfrm>
          <a:off x="10388600" y="11024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17</xdr:rowOff>
    </xdr:from>
    <xdr:ext cx="469744" cy="259045"/>
    <xdr:sp macro="" textlink="">
      <xdr:nvSpPr>
        <xdr:cNvPr id="231" name="【体育館・プール】&#10;一人当たり面積最大値テキスト"/>
        <xdr:cNvSpPr txBox="1"/>
      </xdr:nvSpPr>
      <xdr:spPr>
        <a:xfrm>
          <a:off x="10515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53340</xdr:rowOff>
    </xdr:from>
    <xdr:to>
      <xdr:col>55</xdr:col>
      <xdr:colOff>88900</xdr:colOff>
      <xdr:row>56</xdr:row>
      <xdr:rowOff>53340</xdr:rowOff>
    </xdr:to>
    <xdr:cxnSp macro="">
      <xdr:nvCxnSpPr>
        <xdr:cNvPr id="232" name="直線コネクタ 231"/>
        <xdr:cNvCxnSpPr/>
      </xdr:nvCxnSpPr>
      <xdr:spPr>
        <a:xfrm>
          <a:off x="10388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1287</xdr:rowOff>
    </xdr:from>
    <xdr:ext cx="469744" cy="259045"/>
    <xdr:sp macro="" textlink="">
      <xdr:nvSpPr>
        <xdr:cNvPr id="233" name="【体育館・プール】&#10;一人当たり面積平均値テキスト"/>
        <xdr:cNvSpPr txBox="1"/>
      </xdr:nvSpPr>
      <xdr:spPr>
        <a:xfrm>
          <a:off x="10515600" y="10459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149860</xdr:rowOff>
    </xdr:from>
    <xdr:to>
      <xdr:col>55</xdr:col>
      <xdr:colOff>50800</xdr:colOff>
      <xdr:row>62</xdr:row>
      <xdr:rowOff>80010</xdr:rowOff>
    </xdr:to>
    <xdr:sp macro="" textlink="">
      <xdr:nvSpPr>
        <xdr:cNvPr id="234" name="フローチャート: 判断 233"/>
        <xdr:cNvSpPr/>
      </xdr:nvSpPr>
      <xdr:spPr>
        <a:xfrm>
          <a:off x="104267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153670</xdr:rowOff>
    </xdr:from>
    <xdr:to>
      <xdr:col>50</xdr:col>
      <xdr:colOff>165100</xdr:colOff>
      <xdr:row>62</xdr:row>
      <xdr:rowOff>83820</xdr:rowOff>
    </xdr:to>
    <xdr:sp macro="" textlink="">
      <xdr:nvSpPr>
        <xdr:cNvPr id="235" name="フローチャート: 判断 234"/>
        <xdr:cNvSpPr/>
      </xdr:nvSpPr>
      <xdr:spPr>
        <a:xfrm>
          <a:off x="9588500" y="106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148590</xdr:rowOff>
    </xdr:from>
    <xdr:to>
      <xdr:col>46</xdr:col>
      <xdr:colOff>38100</xdr:colOff>
      <xdr:row>62</xdr:row>
      <xdr:rowOff>78740</xdr:rowOff>
    </xdr:to>
    <xdr:sp macro="" textlink="">
      <xdr:nvSpPr>
        <xdr:cNvPr id="236" name="フローチャート: 判断 235"/>
        <xdr:cNvSpPr/>
      </xdr:nvSpPr>
      <xdr:spPr>
        <a:xfrm>
          <a:off x="8699500" y="1060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157480</xdr:rowOff>
    </xdr:from>
    <xdr:to>
      <xdr:col>41</xdr:col>
      <xdr:colOff>101600</xdr:colOff>
      <xdr:row>62</xdr:row>
      <xdr:rowOff>87630</xdr:rowOff>
    </xdr:to>
    <xdr:sp macro="" textlink="">
      <xdr:nvSpPr>
        <xdr:cNvPr id="237" name="フローチャート: 判断 236"/>
        <xdr:cNvSpPr/>
      </xdr:nvSpPr>
      <xdr:spPr>
        <a:xfrm>
          <a:off x="7810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1270</xdr:rowOff>
    </xdr:from>
    <xdr:to>
      <xdr:col>36</xdr:col>
      <xdr:colOff>165100</xdr:colOff>
      <xdr:row>62</xdr:row>
      <xdr:rowOff>102870</xdr:rowOff>
    </xdr:to>
    <xdr:sp macro="" textlink="">
      <xdr:nvSpPr>
        <xdr:cNvPr id="238" name="フローチャート: 判断 237"/>
        <xdr:cNvSpPr/>
      </xdr:nvSpPr>
      <xdr:spPr>
        <a:xfrm>
          <a:off x="69215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156210</xdr:rowOff>
    </xdr:from>
    <xdr:to>
      <xdr:col>55</xdr:col>
      <xdr:colOff>50800</xdr:colOff>
      <xdr:row>63</xdr:row>
      <xdr:rowOff>86360</xdr:rowOff>
    </xdr:to>
    <xdr:sp macro="" textlink="">
      <xdr:nvSpPr>
        <xdr:cNvPr id="244" name="楕円 243"/>
        <xdr:cNvSpPr/>
      </xdr:nvSpPr>
      <xdr:spPr>
        <a:xfrm>
          <a:off x="10426700" y="1078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134637</xdr:rowOff>
    </xdr:from>
    <xdr:ext cx="469744" cy="259045"/>
    <xdr:sp macro="" textlink="">
      <xdr:nvSpPr>
        <xdr:cNvPr id="245" name="【体育館・プール】&#10;一人当たり面積該当値テキスト"/>
        <xdr:cNvSpPr txBox="1"/>
      </xdr:nvSpPr>
      <xdr:spPr>
        <a:xfrm>
          <a:off x="10515600" y="1076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158750</xdr:rowOff>
    </xdr:from>
    <xdr:to>
      <xdr:col>50</xdr:col>
      <xdr:colOff>165100</xdr:colOff>
      <xdr:row>63</xdr:row>
      <xdr:rowOff>88900</xdr:rowOff>
    </xdr:to>
    <xdr:sp macro="" textlink="">
      <xdr:nvSpPr>
        <xdr:cNvPr id="246" name="楕円 245"/>
        <xdr:cNvSpPr/>
      </xdr:nvSpPr>
      <xdr:spPr>
        <a:xfrm>
          <a:off x="9588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35560</xdr:rowOff>
    </xdr:from>
    <xdr:to>
      <xdr:col>55</xdr:col>
      <xdr:colOff>0</xdr:colOff>
      <xdr:row>63</xdr:row>
      <xdr:rowOff>38100</xdr:rowOff>
    </xdr:to>
    <xdr:cxnSp macro="">
      <xdr:nvCxnSpPr>
        <xdr:cNvPr id="247" name="直線コネクタ 246"/>
        <xdr:cNvCxnSpPr/>
      </xdr:nvCxnSpPr>
      <xdr:spPr>
        <a:xfrm flipV="1">
          <a:off x="9639300" y="1083691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161290</xdr:rowOff>
    </xdr:from>
    <xdr:to>
      <xdr:col>46</xdr:col>
      <xdr:colOff>38100</xdr:colOff>
      <xdr:row>63</xdr:row>
      <xdr:rowOff>91440</xdr:rowOff>
    </xdr:to>
    <xdr:sp macro="" textlink="">
      <xdr:nvSpPr>
        <xdr:cNvPr id="248" name="楕円 247"/>
        <xdr:cNvSpPr/>
      </xdr:nvSpPr>
      <xdr:spPr>
        <a:xfrm>
          <a:off x="8699500" y="107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38100</xdr:rowOff>
    </xdr:from>
    <xdr:to>
      <xdr:col>50</xdr:col>
      <xdr:colOff>114300</xdr:colOff>
      <xdr:row>63</xdr:row>
      <xdr:rowOff>40640</xdr:rowOff>
    </xdr:to>
    <xdr:cxnSp macro="">
      <xdr:nvCxnSpPr>
        <xdr:cNvPr id="249" name="直線コネクタ 248"/>
        <xdr:cNvCxnSpPr/>
      </xdr:nvCxnSpPr>
      <xdr:spPr>
        <a:xfrm flipV="1">
          <a:off x="8750300" y="1083945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31750</xdr:rowOff>
    </xdr:from>
    <xdr:to>
      <xdr:col>41</xdr:col>
      <xdr:colOff>101600</xdr:colOff>
      <xdr:row>63</xdr:row>
      <xdr:rowOff>133350</xdr:rowOff>
    </xdr:to>
    <xdr:sp macro="" textlink="">
      <xdr:nvSpPr>
        <xdr:cNvPr id="250" name="楕円 249"/>
        <xdr:cNvSpPr/>
      </xdr:nvSpPr>
      <xdr:spPr>
        <a:xfrm>
          <a:off x="7810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40640</xdr:rowOff>
    </xdr:from>
    <xdr:to>
      <xdr:col>45</xdr:col>
      <xdr:colOff>177800</xdr:colOff>
      <xdr:row>63</xdr:row>
      <xdr:rowOff>82550</xdr:rowOff>
    </xdr:to>
    <xdr:cxnSp macro="">
      <xdr:nvCxnSpPr>
        <xdr:cNvPr id="251" name="直線コネクタ 250"/>
        <xdr:cNvCxnSpPr/>
      </xdr:nvCxnSpPr>
      <xdr:spPr>
        <a:xfrm flipV="1">
          <a:off x="7861300" y="108419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34290</xdr:rowOff>
    </xdr:from>
    <xdr:to>
      <xdr:col>36</xdr:col>
      <xdr:colOff>165100</xdr:colOff>
      <xdr:row>63</xdr:row>
      <xdr:rowOff>135890</xdr:rowOff>
    </xdr:to>
    <xdr:sp macro="" textlink="">
      <xdr:nvSpPr>
        <xdr:cNvPr id="252" name="楕円 251"/>
        <xdr:cNvSpPr/>
      </xdr:nvSpPr>
      <xdr:spPr>
        <a:xfrm>
          <a:off x="6921500" y="1083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82550</xdr:rowOff>
    </xdr:from>
    <xdr:to>
      <xdr:col>41</xdr:col>
      <xdr:colOff>50800</xdr:colOff>
      <xdr:row>63</xdr:row>
      <xdr:rowOff>85090</xdr:rowOff>
    </xdr:to>
    <xdr:cxnSp macro="">
      <xdr:nvCxnSpPr>
        <xdr:cNvPr id="253" name="直線コネクタ 252"/>
        <xdr:cNvCxnSpPr/>
      </xdr:nvCxnSpPr>
      <xdr:spPr>
        <a:xfrm flipV="1">
          <a:off x="6972300" y="1088390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100347</xdr:rowOff>
    </xdr:from>
    <xdr:ext cx="469744" cy="259045"/>
    <xdr:sp macro="" textlink="">
      <xdr:nvSpPr>
        <xdr:cNvPr id="254" name="n_1aveValue【体育館・プール】&#10;一人当たり面積"/>
        <xdr:cNvSpPr txBox="1"/>
      </xdr:nvSpPr>
      <xdr:spPr>
        <a:xfrm>
          <a:off x="9391727" y="1038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95267</xdr:rowOff>
    </xdr:from>
    <xdr:ext cx="469744" cy="259045"/>
    <xdr:sp macro="" textlink="">
      <xdr:nvSpPr>
        <xdr:cNvPr id="255" name="n_2aveValue【体育館・プール】&#10;一人当たり面積"/>
        <xdr:cNvSpPr txBox="1"/>
      </xdr:nvSpPr>
      <xdr:spPr>
        <a:xfrm>
          <a:off x="8515427" y="1038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104157</xdr:rowOff>
    </xdr:from>
    <xdr:ext cx="469744" cy="259045"/>
    <xdr:sp macro="" textlink="">
      <xdr:nvSpPr>
        <xdr:cNvPr id="256" name="n_3aveValue【体育館・プール】&#10;一人当たり面積"/>
        <xdr:cNvSpPr txBox="1"/>
      </xdr:nvSpPr>
      <xdr:spPr>
        <a:xfrm>
          <a:off x="76264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119397</xdr:rowOff>
    </xdr:from>
    <xdr:ext cx="469744" cy="259045"/>
    <xdr:sp macro="" textlink="">
      <xdr:nvSpPr>
        <xdr:cNvPr id="257" name="n_4aveValue【体育館・プール】&#10;一人当たり面積"/>
        <xdr:cNvSpPr txBox="1"/>
      </xdr:nvSpPr>
      <xdr:spPr>
        <a:xfrm>
          <a:off x="6737427" y="1040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80027</xdr:rowOff>
    </xdr:from>
    <xdr:ext cx="469744" cy="259045"/>
    <xdr:sp macro="" textlink="">
      <xdr:nvSpPr>
        <xdr:cNvPr id="258" name="n_1mainValue【体育館・プール】&#10;一人当たり面積"/>
        <xdr:cNvSpPr txBox="1"/>
      </xdr:nvSpPr>
      <xdr:spPr>
        <a:xfrm>
          <a:off x="9391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82567</xdr:rowOff>
    </xdr:from>
    <xdr:ext cx="469744" cy="259045"/>
    <xdr:sp macro="" textlink="">
      <xdr:nvSpPr>
        <xdr:cNvPr id="259" name="n_2mainValue【体育館・プール】&#10;一人当たり面積"/>
        <xdr:cNvSpPr txBox="1"/>
      </xdr:nvSpPr>
      <xdr:spPr>
        <a:xfrm>
          <a:off x="8515427" y="1088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124477</xdr:rowOff>
    </xdr:from>
    <xdr:ext cx="469744" cy="259045"/>
    <xdr:sp macro="" textlink="">
      <xdr:nvSpPr>
        <xdr:cNvPr id="260" name="n_3mainValue【体育館・プール】&#10;一人当たり面積"/>
        <xdr:cNvSpPr txBox="1"/>
      </xdr:nvSpPr>
      <xdr:spPr>
        <a:xfrm>
          <a:off x="7626427"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127017</xdr:rowOff>
    </xdr:from>
    <xdr:ext cx="469744" cy="259045"/>
    <xdr:sp macro="" textlink="">
      <xdr:nvSpPr>
        <xdr:cNvPr id="261" name="n_4mainValue【体育館・プール】&#10;一人当たり面積"/>
        <xdr:cNvSpPr txBox="1"/>
      </xdr:nvSpPr>
      <xdr:spPr>
        <a:xfrm>
          <a:off x="6737427" y="1092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104775</xdr:rowOff>
    </xdr:to>
    <xdr:cxnSp macro="">
      <xdr:nvCxnSpPr>
        <xdr:cNvPr id="286" name="直線コネクタ 285"/>
        <xdr:cNvCxnSpPr/>
      </xdr:nvCxnSpPr>
      <xdr:spPr>
        <a:xfrm flipV="1">
          <a:off x="4634865" y="13361670"/>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87"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88" name="直線コネクタ 287"/>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89"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0" name="直線コネクタ 289"/>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100982</xdr:rowOff>
    </xdr:from>
    <xdr:ext cx="405111" cy="259045"/>
    <xdr:sp macro="" textlink="">
      <xdr:nvSpPr>
        <xdr:cNvPr id="291" name="【福祉施設】&#10;有形固定資産減価償却率平均値テキスト"/>
        <xdr:cNvSpPr txBox="1"/>
      </xdr:nvSpPr>
      <xdr:spPr>
        <a:xfrm>
          <a:off x="4673600" y="1398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122555</xdr:rowOff>
    </xdr:from>
    <xdr:to>
      <xdr:col>24</xdr:col>
      <xdr:colOff>114300</xdr:colOff>
      <xdr:row>82</xdr:row>
      <xdr:rowOff>52705</xdr:rowOff>
    </xdr:to>
    <xdr:sp macro="" textlink="">
      <xdr:nvSpPr>
        <xdr:cNvPr id="292" name="フローチャート: 判断 291"/>
        <xdr:cNvSpPr/>
      </xdr:nvSpPr>
      <xdr:spPr>
        <a:xfrm>
          <a:off x="45847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107314</xdr:rowOff>
    </xdr:from>
    <xdr:to>
      <xdr:col>20</xdr:col>
      <xdr:colOff>38100</xdr:colOff>
      <xdr:row>82</xdr:row>
      <xdr:rowOff>37464</xdr:rowOff>
    </xdr:to>
    <xdr:sp macro="" textlink="">
      <xdr:nvSpPr>
        <xdr:cNvPr id="293" name="フローチャート: 判断 292"/>
        <xdr:cNvSpPr/>
      </xdr:nvSpPr>
      <xdr:spPr>
        <a:xfrm>
          <a:off x="3746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97789</xdr:rowOff>
    </xdr:from>
    <xdr:to>
      <xdr:col>15</xdr:col>
      <xdr:colOff>101600</xdr:colOff>
      <xdr:row>82</xdr:row>
      <xdr:rowOff>27939</xdr:rowOff>
    </xdr:to>
    <xdr:sp macro="" textlink="">
      <xdr:nvSpPr>
        <xdr:cNvPr id="294" name="フローチャート: 判断 293"/>
        <xdr:cNvSpPr/>
      </xdr:nvSpPr>
      <xdr:spPr>
        <a:xfrm>
          <a:off x="2857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103505</xdr:rowOff>
    </xdr:from>
    <xdr:to>
      <xdr:col>10</xdr:col>
      <xdr:colOff>165100</xdr:colOff>
      <xdr:row>82</xdr:row>
      <xdr:rowOff>33655</xdr:rowOff>
    </xdr:to>
    <xdr:sp macro="" textlink="">
      <xdr:nvSpPr>
        <xdr:cNvPr id="295" name="フローチャート: 判断 294"/>
        <xdr:cNvSpPr/>
      </xdr:nvSpPr>
      <xdr:spPr>
        <a:xfrm>
          <a:off x="1968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xdr:cNvSpPr/>
      </xdr:nvSpPr>
      <xdr:spPr>
        <a:xfrm>
          <a:off x="1079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143511</xdr:rowOff>
    </xdr:from>
    <xdr:to>
      <xdr:col>24</xdr:col>
      <xdr:colOff>114300</xdr:colOff>
      <xdr:row>79</xdr:row>
      <xdr:rowOff>73661</xdr:rowOff>
    </xdr:to>
    <xdr:sp macro="" textlink="">
      <xdr:nvSpPr>
        <xdr:cNvPr id="302" name="楕円 301"/>
        <xdr:cNvSpPr/>
      </xdr:nvSpPr>
      <xdr:spPr>
        <a:xfrm>
          <a:off x="4584700" y="1351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166388</xdr:rowOff>
    </xdr:from>
    <xdr:ext cx="405111" cy="259045"/>
    <xdr:sp macro="" textlink="">
      <xdr:nvSpPr>
        <xdr:cNvPr id="303" name="【福祉施設】&#10;有形固定資産減価償却率該当値テキスト"/>
        <xdr:cNvSpPr txBox="1"/>
      </xdr:nvSpPr>
      <xdr:spPr>
        <a:xfrm>
          <a:off x="4673600" y="1336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86361</xdr:rowOff>
    </xdr:from>
    <xdr:to>
      <xdr:col>20</xdr:col>
      <xdr:colOff>38100</xdr:colOff>
      <xdr:row>79</xdr:row>
      <xdr:rowOff>16511</xdr:rowOff>
    </xdr:to>
    <xdr:sp macro="" textlink="">
      <xdr:nvSpPr>
        <xdr:cNvPr id="304" name="楕円 303"/>
        <xdr:cNvSpPr/>
      </xdr:nvSpPr>
      <xdr:spPr>
        <a:xfrm>
          <a:off x="3746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137161</xdr:rowOff>
    </xdr:from>
    <xdr:to>
      <xdr:col>24</xdr:col>
      <xdr:colOff>63500</xdr:colOff>
      <xdr:row>79</xdr:row>
      <xdr:rowOff>22861</xdr:rowOff>
    </xdr:to>
    <xdr:cxnSp macro="">
      <xdr:nvCxnSpPr>
        <xdr:cNvPr id="305" name="直線コネクタ 304"/>
        <xdr:cNvCxnSpPr/>
      </xdr:nvCxnSpPr>
      <xdr:spPr>
        <a:xfrm>
          <a:off x="3797300" y="1351026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120650</xdr:rowOff>
    </xdr:from>
    <xdr:to>
      <xdr:col>15</xdr:col>
      <xdr:colOff>101600</xdr:colOff>
      <xdr:row>79</xdr:row>
      <xdr:rowOff>50800</xdr:rowOff>
    </xdr:to>
    <xdr:sp macro="" textlink="">
      <xdr:nvSpPr>
        <xdr:cNvPr id="306" name="楕円 305"/>
        <xdr:cNvSpPr/>
      </xdr:nvSpPr>
      <xdr:spPr>
        <a:xfrm>
          <a:off x="28575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137161</xdr:rowOff>
    </xdr:from>
    <xdr:to>
      <xdr:col>19</xdr:col>
      <xdr:colOff>177800</xdr:colOff>
      <xdr:row>79</xdr:row>
      <xdr:rowOff>0</xdr:rowOff>
    </xdr:to>
    <xdr:cxnSp macro="">
      <xdr:nvCxnSpPr>
        <xdr:cNvPr id="307" name="直線コネクタ 306"/>
        <xdr:cNvCxnSpPr/>
      </xdr:nvCxnSpPr>
      <xdr:spPr>
        <a:xfrm flipV="1">
          <a:off x="2908300" y="135102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147320</xdr:rowOff>
    </xdr:from>
    <xdr:to>
      <xdr:col>10</xdr:col>
      <xdr:colOff>165100</xdr:colOff>
      <xdr:row>79</xdr:row>
      <xdr:rowOff>77470</xdr:rowOff>
    </xdr:to>
    <xdr:sp macro="" textlink="">
      <xdr:nvSpPr>
        <xdr:cNvPr id="308" name="楕円 307"/>
        <xdr:cNvSpPr/>
      </xdr:nvSpPr>
      <xdr:spPr>
        <a:xfrm>
          <a:off x="1968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0</xdr:rowOff>
    </xdr:from>
    <xdr:to>
      <xdr:col>15</xdr:col>
      <xdr:colOff>50800</xdr:colOff>
      <xdr:row>79</xdr:row>
      <xdr:rowOff>26670</xdr:rowOff>
    </xdr:to>
    <xdr:cxnSp macro="">
      <xdr:nvCxnSpPr>
        <xdr:cNvPr id="309" name="直線コネクタ 308"/>
        <xdr:cNvCxnSpPr/>
      </xdr:nvCxnSpPr>
      <xdr:spPr>
        <a:xfrm flipV="1">
          <a:off x="2019300" y="135445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99695</xdr:rowOff>
    </xdr:from>
    <xdr:to>
      <xdr:col>6</xdr:col>
      <xdr:colOff>38100</xdr:colOff>
      <xdr:row>79</xdr:row>
      <xdr:rowOff>29845</xdr:rowOff>
    </xdr:to>
    <xdr:sp macro="" textlink="">
      <xdr:nvSpPr>
        <xdr:cNvPr id="310" name="楕円 309"/>
        <xdr:cNvSpPr/>
      </xdr:nvSpPr>
      <xdr:spPr>
        <a:xfrm>
          <a:off x="1079500" y="1347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150495</xdr:rowOff>
    </xdr:from>
    <xdr:to>
      <xdr:col>10</xdr:col>
      <xdr:colOff>114300</xdr:colOff>
      <xdr:row>79</xdr:row>
      <xdr:rowOff>26670</xdr:rowOff>
    </xdr:to>
    <xdr:cxnSp macro="">
      <xdr:nvCxnSpPr>
        <xdr:cNvPr id="311" name="直線コネクタ 310"/>
        <xdr:cNvCxnSpPr/>
      </xdr:nvCxnSpPr>
      <xdr:spPr>
        <a:xfrm>
          <a:off x="1130300" y="1352359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28591</xdr:rowOff>
    </xdr:from>
    <xdr:ext cx="405111" cy="259045"/>
    <xdr:sp macro="" textlink="">
      <xdr:nvSpPr>
        <xdr:cNvPr id="312" name="n_1aveValue【福祉施設】&#10;有形固定資産減価償却率"/>
        <xdr:cNvSpPr txBox="1"/>
      </xdr:nvSpPr>
      <xdr:spPr>
        <a:xfrm>
          <a:off x="35820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19066</xdr:rowOff>
    </xdr:from>
    <xdr:ext cx="405111" cy="259045"/>
    <xdr:sp macro="" textlink="">
      <xdr:nvSpPr>
        <xdr:cNvPr id="313" name="n_2aveValue【福祉施設】&#10;有形固定資産減価償却率"/>
        <xdr:cNvSpPr txBox="1"/>
      </xdr:nvSpPr>
      <xdr:spPr>
        <a:xfrm>
          <a:off x="2705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24782</xdr:rowOff>
    </xdr:from>
    <xdr:ext cx="405111" cy="259045"/>
    <xdr:sp macro="" textlink="">
      <xdr:nvSpPr>
        <xdr:cNvPr id="314" name="n_3aveValue【福祉施設】&#10;有形固定資産減価償却率"/>
        <xdr:cNvSpPr txBox="1"/>
      </xdr:nvSpPr>
      <xdr:spPr>
        <a:xfrm>
          <a:off x="1816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17163</xdr:rowOff>
    </xdr:from>
    <xdr:ext cx="405111" cy="259045"/>
    <xdr:sp macro="" textlink="">
      <xdr:nvSpPr>
        <xdr:cNvPr id="315" name="n_4aveValue【福祉施設】&#10;有形固定資産減価償却率"/>
        <xdr:cNvSpPr txBox="1"/>
      </xdr:nvSpPr>
      <xdr:spPr>
        <a:xfrm>
          <a:off x="927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33038</xdr:rowOff>
    </xdr:from>
    <xdr:ext cx="405111" cy="259045"/>
    <xdr:sp macro="" textlink="">
      <xdr:nvSpPr>
        <xdr:cNvPr id="316" name="n_1mainValue【福祉施設】&#10;有形固定資産減価償却率"/>
        <xdr:cNvSpPr txBox="1"/>
      </xdr:nvSpPr>
      <xdr:spPr>
        <a:xfrm>
          <a:off x="35820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67327</xdr:rowOff>
    </xdr:from>
    <xdr:ext cx="405111" cy="259045"/>
    <xdr:sp macro="" textlink="">
      <xdr:nvSpPr>
        <xdr:cNvPr id="317" name="n_2mainValue【福祉施設】&#10;有形固定資産減価償却率"/>
        <xdr:cNvSpPr txBox="1"/>
      </xdr:nvSpPr>
      <xdr:spPr>
        <a:xfrm>
          <a:off x="2705744" y="1326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93997</xdr:rowOff>
    </xdr:from>
    <xdr:ext cx="405111" cy="259045"/>
    <xdr:sp macro="" textlink="">
      <xdr:nvSpPr>
        <xdr:cNvPr id="318" name="n_3mainValue【福祉施設】&#10;有形固定資産減価償却率"/>
        <xdr:cNvSpPr txBox="1"/>
      </xdr:nvSpPr>
      <xdr:spPr>
        <a:xfrm>
          <a:off x="1816744"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46372</xdr:rowOff>
    </xdr:from>
    <xdr:ext cx="405111" cy="259045"/>
    <xdr:sp macro="" textlink="">
      <xdr:nvSpPr>
        <xdr:cNvPr id="319" name="n_4mainValue【福祉施設】&#10;有形固定資産減価償却率"/>
        <xdr:cNvSpPr txBox="1"/>
      </xdr:nvSpPr>
      <xdr:spPr>
        <a:xfrm>
          <a:off x="927744" y="1324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85452</xdr:rowOff>
    </xdr:from>
    <xdr:to>
      <xdr:col>54</xdr:col>
      <xdr:colOff>189865</xdr:colOff>
      <xdr:row>86</xdr:row>
      <xdr:rowOff>158931</xdr:rowOff>
    </xdr:to>
    <xdr:cxnSp macro="">
      <xdr:nvCxnSpPr>
        <xdr:cNvPr id="345" name="直線コネクタ 344"/>
        <xdr:cNvCxnSpPr/>
      </xdr:nvCxnSpPr>
      <xdr:spPr>
        <a:xfrm flipV="1">
          <a:off x="10476865" y="13287102"/>
          <a:ext cx="0" cy="1616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6"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47" name="直線コネクタ 346"/>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32129</xdr:rowOff>
    </xdr:from>
    <xdr:ext cx="469744" cy="259045"/>
    <xdr:sp macro="" textlink="">
      <xdr:nvSpPr>
        <xdr:cNvPr id="348" name="【福祉施設】&#10;一人当たり面積最大値テキスト"/>
        <xdr:cNvSpPr txBox="1"/>
      </xdr:nvSpPr>
      <xdr:spPr>
        <a:xfrm>
          <a:off x="10515600" y="1306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85452</xdr:rowOff>
    </xdr:from>
    <xdr:to>
      <xdr:col>55</xdr:col>
      <xdr:colOff>88900</xdr:colOff>
      <xdr:row>77</xdr:row>
      <xdr:rowOff>85452</xdr:rowOff>
    </xdr:to>
    <xdr:cxnSp macro="">
      <xdr:nvCxnSpPr>
        <xdr:cNvPr id="349" name="直線コネクタ 348"/>
        <xdr:cNvCxnSpPr/>
      </xdr:nvCxnSpPr>
      <xdr:spPr>
        <a:xfrm>
          <a:off x="10388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143708</xdr:rowOff>
    </xdr:from>
    <xdr:ext cx="469744" cy="259045"/>
    <xdr:sp macro="" textlink="">
      <xdr:nvSpPr>
        <xdr:cNvPr id="350" name="【福祉施設】&#10;一人当たり面積平均値テキスト"/>
        <xdr:cNvSpPr txBox="1"/>
      </xdr:nvSpPr>
      <xdr:spPr>
        <a:xfrm>
          <a:off x="10515600" y="14374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165281</xdr:rowOff>
    </xdr:from>
    <xdr:to>
      <xdr:col>55</xdr:col>
      <xdr:colOff>50800</xdr:colOff>
      <xdr:row>84</xdr:row>
      <xdr:rowOff>95431</xdr:rowOff>
    </xdr:to>
    <xdr:sp macro="" textlink="">
      <xdr:nvSpPr>
        <xdr:cNvPr id="351" name="フローチャート: 判断 350"/>
        <xdr:cNvSpPr/>
      </xdr:nvSpPr>
      <xdr:spPr>
        <a:xfrm>
          <a:off x="10426700" y="143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168548</xdr:rowOff>
    </xdr:from>
    <xdr:to>
      <xdr:col>50</xdr:col>
      <xdr:colOff>165100</xdr:colOff>
      <xdr:row>84</xdr:row>
      <xdr:rowOff>98698</xdr:rowOff>
    </xdr:to>
    <xdr:sp macro="" textlink="">
      <xdr:nvSpPr>
        <xdr:cNvPr id="352" name="フローチャート: 判断 351"/>
        <xdr:cNvSpPr/>
      </xdr:nvSpPr>
      <xdr:spPr>
        <a:xfrm>
          <a:off x="9588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10161</xdr:rowOff>
    </xdr:from>
    <xdr:to>
      <xdr:col>46</xdr:col>
      <xdr:colOff>38100</xdr:colOff>
      <xdr:row>84</xdr:row>
      <xdr:rowOff>111761</xdr:rowOff>
    </xdr:to>
    <xdr:sp macro="" textlink="">
      <xdr:nvSpPr>
        <xdr:cNvPr id="353" name="フローチャート: 判断 352"/>
        <xdr:cNvSpPr/>
      </xdr:nvSpPr>
      <xdr:spPr>
        <a:xfrm>
          <a:off x="8699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126093</xdr:rowOff>
    </xdr:from>
    <xdr:to>
      <xdr:col>41</xdr:col>
      <xdr:colOff>101600</xdr:colOff>
      <xdr:row>84</xdr:row>
      <xdr:rowOff>56243</xdr:rowOff>
    </xdr:to>
    <xdr:sp macro="" textlink="">
      <xdr:nvSpPr>
        <xdr:cNvPr id="354" name="フローチャート: 判断 353"/>
        <xdr:cNvSpPr/>
      </xdr:nvSpPr>
      <xdr:spPr>
        <a:xfrm>
          <a:off x="7810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135889</xdr:rowOff>
    </xdr:from>
    <xdr:to>
      <xdr:col>36</xdr:col>
      <xdr:colOff>165100</xdr:colOff>
      <xdr:row>84</xdr:row>
      <xdr:rowOff>66039</xdr:rowOff>
    </xdr:to>
    <xdr:sp macro="" textlink="">
      <xdr:nvSpPr>
        <xdr:cNvPr id="355" name="フローチャート: 判断 354"/>
        <xdr:cNvSpPr/>
      </xdr:nvSpPr>
      <xdr:spPr>
        <a:xfrm>
          <a:off x="6921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98334</xdr:rowOff>
    </xdr:from>
    <xdr:to>
      <xdr:col>55</xdr:col>
      <xdr:colOff>50800</xdr:colOff>
      <xdr:row>83</xdr:row>
      <xdr:rowOff>28484</xdr:rowOff>
    </xdr:to>
    <xdr:sp macro="" textlink="">
      <xdr:nvSpPr>
        <xdr:cNvPr id="361" name="楕円 360"/>
        <xdr:cNvSpPr/>
      </xdr:nvSpPr>
      <xdr:spPr>
        <a:xfrm>
          <a:off x="104267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121211</xdr:rowOff>
    </xdr:from>
    <xdr:ext cx="469744" cy="259045"/>
    <xdr:sp macro="" textlink="">
      <xdr:nvSpPr>
        <xdr:cNvPr id="362" name="【福祉施設】&#10;一人当たり面積該当値テキスト"/>
        <xdr:cNvSpPr txBox="1"/>
      </xdr:nvSpPr>
      <xdr:spPr>
        <a:xfrm>
          <a:off x="10515600" y="1400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108131</xdr:rowOff>
    </xdr:from>
    <xdr:to>
      <xdr:col>50</xdr:col>
      <xdr:colOff>165100</xdr:colOff>
      <xdr:row>83</xdr:row>
      <xdr:rowOff>38281</xdr:rowOff>
    </xdr:to>
    <xdr:sp macro="" textlink="">
      <xdr:nvSpPr>
        <xdr:cNvPr id="363" name="楕円 362"/>
        <xdr:cNvSpPr/>
      </xdr:nvSpPr>
      <xdr:spPr>
        <a:xfrm>
          <a:off x="9588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149134</xdr:rowOff>
    </xdr:from>
    <xdr:to>
      <xdr:col>55</xdr:col>
      <xdr:colOff>0</xdr:colOff>
      <xdr:row>82</xdr:row>
      <xdr:rowOff>158931</xdr:rowOff>
    </xdr:to>
    <xdr:cxnSp macro="">
      <xdr:nvCxnSpPr>
        <xdr:cNvPr id="364" name="直線コネクタ 363"/>
        <xdr:cNvCxnSpPr/>
      </xdr:nvCxnSpPr>
      <xdr:spPr>
        <a:xfrm flipV="1">
          <a:off x="9639300" y="14208034"/>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114663</xdr:rowOff>
    </xdr:from>
    <xdr:to>
      <xdr:col>46</xdr:col>
      <xdr:colOff>38100</xdr:colOff>
      <xdr:row>83</xdr:row>
      <xdr:rowOff>44813</xdr:rowOff>
    </xdr:to>
    <xdr:sp macro="" textlink="">
      <xdr:nvSpPr>
        <xdr:cNvPr id="365" name="楕円 364"/>
        <xdr:cNvSpPr/>
      </xdr:nvSpPr>
      <xdr:spPr>
        <a:xfrm>
          <a:off x="8699500" y="1417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158931</xdr:rowOff>
    </xdr:from>
    <xdr:to>
      <xdr:col>50</xdr:col>
      <xdr:colOff>114300</xdr:colOff>
      <xdr:row>82</xdr:row>
      <xdr:rowOff>165463</xdr:rowOff>
    </xdr:to>
    <xdr:cxnSp macro="">
      <xdr:nvCxnSpPr>
        <xdr:cNvPr id="366" name="直線コネクタ 365"/>
        <xdr:cNvCxnSpPr/>
      </xdr:nvCxnSpPr>
      <xdr:spPr>
        <a:xfrm flipV="1">
          <a:off x="8750300" y="1421783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121194</xdr:rowOff>
    </xdr:from>
    <xdr:to>
      <xdr:col>41</xdr:col>
      <xdr:colOff>101600</xdr:colOff>
      <xdr:row>83</xdr:row>
      <xdr:rowOff>51344</xdr:rowOff>
    </xdr:to>
    <xdr:sp macro="" textlink="">
      <xdr:nvSpPr>
        <xdr:cNvPr id="367" name="楕円 366"/>
        <xdr:cNvSpPr/>
      </xdr:nvSpPr>
      <xdr:spPr>
        <a:xfrm>
          <a:off x="7810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165463</xdr:rowOff>
    </xdr:from>
    <xdr:to>
      <xdr:col>45</xdr:col>
      <xdr:colOff>177800</xdr:colOff>
      <xdr:row>83</xdr:row>
      <xdr:rowOff>544</xdr:rowOff>
    </xdr:to>
    <xdr:cxnSp macro="">
      <xdr:nvCxnSpPr>
        <xdr:cNvPr id="368" name="直線コネクタ 367"/>
        <xdr:cNvCxnSpPr/>
      </xdr:nvCxnSpPr>
      <xdr:spPr>
        <a:xfrm flipV="1">
          <a:off x="7861300" y="142243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127726</xdr:rowOff>
    </xdr:from>
    <xdr:to>
      <xdr:col>36</xdr:col>
      <xdr:colOff>165100</xdr:colOff>
      <xdr:row>83</xdr:row>
      <xdr:rowOff>57876</xdr:rowOff>
    </xdr:to>
    <xdr:sp macro="" textlink="">
      <xdr:nvSpPr>
        <xdr:cNvPr id="369" name="楕円 368"/>
        <xdr:cNvSpPr/>
      </xdr:nvSpPr>
      <xdr:spPr>
        <a:xfrm>
          <a:off x="69215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544</xdr:rowOff>
    </xdr:from>
    <xdr:to>
      <xdr:col>41</xdr:col>
      <xdr:colOff>50800</xdr:colOff>
      <xdr:row>83</xdr:row>
      <xdr:rowOff>7076</xdr:rowOff>
    </xdr:to>
    <xdr:cxnSp macro="">
      <xdr:nvCxnSpPr>
        <xdr:cNvPr id="370" name="直線コネクタ 369"/>
        <xdr:cNvCxnSpPr/>
      </xdr:nvCxnSpPr>
      <xdr:spPr>
        <a:xfrm flipV="1">
          <a:off x="6972300" y="142308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89825</xdr:rowOff>
    </xdr:from>
    <xdr:ext cx="469744" cy="259045"/>
    <xdr:sp macro="" textlink="">
      <xdr:nvSpPr>
        <xdr:cNvPr id="371" name="n_1aveValue【福祉施設】&#10;一人当たり面積"/>
        <xdr:cNvSpPr txBox="1"/>
      </xdr:nvSpPr>
      <xdr:spPr>
        <a:xfrm>
          <a:off x="9391727" y="1449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102888</xdr:rowOff>
    </xdr:from>
    <xdr:ext cx="469744" cy="259045"/>
    <xdr:sp macro="" textlink="">
      <xdr:nvSpPr>
        <xdr:cNvPr id="372" name="n_2aveValue【福祉施設】&#10;一人当たり面積"/>
        <xdr:cNvSpPr txBox="1"/>
      </xdr:nvSpPr>
      <xdr:spPr>
        <a:xfrm>
          <a:off x="8515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47370</xdr:rowOff>
    </xdr:from>
    <xdr:ext cx="469744" cy="259045"/>
    <xdr:sp macro="" textlink="">
      <xdr:nvSpPr>
        <xdr:cNvPr id="373" name="n_3aveValue【福祉施設】&#10;一人当たり面積"/>
        <xdr:cNvSpPr txBox="1"/>
      </xdr:nvSpPr>
      <xdr:spPr>
        <a:xfrm>
          <a:off x="76264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57166</xdr:rowOff>
    </xdr:from>
    <xdr:ext cx="469744" cy="259045"/>
    <xdr:sp macro="" textlink="">
      <xdr:nvSpPr>
        <xdr:cNvPr id="374" name="n_4aveValue【福祉施設】&#10;一人当たり面積"/>
        <xdr:cNvSpPr txBox="1"/>
      </xdr:nvSpPr>
      <xdr:spPr>
        <a:xfrm>
          <a:off x="6737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54808</xdr:rowOff>
    </xdr:from>
    <xdr:ext cx="469744" cy="259045"/>
    <xdr:sp macro="" textlink="">
      <xdr:nvSpPr>
        <xdr:cNvPr id="375" name="n_1mainValue【福祉施設】&#10;一人当たり面積"/>
        <xdr:cNvSpPr txBox="1"/>
      </xdr:nvSpPr>
      <xdr:spPr>
        <a:xfrm>
          <a:off x="9391727" y="1394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61340</xdr:rowOff>
    </xdr:from>
    <xdr:ext cx="469744" cy="259045"/>
    <xdr:sp macro="" textlink="">
      <xdr:nvSpPr>
        <xdr:cNvPr id="376" name="n_2mainValue【福祉施設】&#10;一人当たり面積"/>
        <xdr:cNvSpPr txBox="1"/>
      </xdr:nvSpPr>
      <xdr:spPr>
        <a:xfrm>
          <a:off x="8515427" y="1394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67871</xdr:rowOff>
    </xdr:from>
    <xdr:ext cx="469744" cy="259045"/>
    <xdr:sp macro="" textlink="">
      <xdr:nvSpPr>
        <xdr:cNvPr id="377" name="n_3mainValue【福祉施設】&#10;一人当たり面積"/>
        <xdr:cNvSpPr txBox="1"/>
      </xdr:nvSpPr>
      <xdr:spPr>
        <a:xfrm>
          <a:off x="7626427" y="1395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74403</xdr:rowOff>
    </xdr:from>
    <xdr:ext cx="469744" cy="259045"/>
    <xdr:sp macro="" textlink="">
      <xdr:nvSpPr>
        <xdr:cNvPr id="378" name="n_4mainValue【福祉施設】&#10;一人当たり面積"/>
        <xdr:cNvSpPr txBox="1"/>
      </xdr:nvSpPr>
      <xdr:spPr>
        <a:xfrm>
          <a:off x="6737427" y="1396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109</xdr:row>
      <xdr:rowOff>35379</xdr:rowOff>
    </xdr:to>
    <xdr:cxnSp macro="">
      <xdr:nvCxnSpPr>
        <xdr:cNvPr id="404" name="直線コネクタ 403"/>
        <xdr:cNvCxnSpPr/>
      </xdr:nvCxnSpPr>
      <xdr:spPr>
        <a:xfrm flipV="1">
          <a:off x="4634865" y="1716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07" name="【市民会館】&#10;有形固定資産減価償却率最大値テキスト"/>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08" name="直線コネクタ 407"/>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131190</xdr:rowOff>
    </xdr:from>
    <xdr:ext cx="405111" cy="259045"/>
    <xdr:sp macro="" textlink="">
      <xdr:nvSpPr>
        <xdr:cNvPr id="409" name="【市民会館】&#10;有形固定資産減価償却率平均値テキスト"/>
        <xdr:cNvSpPr txBox="1"/>
      </xdr:nvSpPr>
      <xdr:spPr>
        <a:xfrm>
          <a:off x="4673600" y="1796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152763</xdr:rowOff>
    </xdr:from>
    <xdr:to>
      <xdr:col>24</xdr:col>
      <xdr:colOff>114300</xdr:colOff>
      <xdr:row>105</xdr:row>
      <xdr:rowOff>82913</xdr:rowOff>
    </xdr:to>
    <xdr:sp macro="" textlink="">
      <xdr:nvSpPr>
        <xdr:cNvPr id="410" name="フローチャート: 判断 409"/>
        <xdr:cNvSpPr/>
      </xdr:nvSpPr>
      <xdr:spPr>
        <a:xfrm>
          <a:off x="45847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144599</xdr:rowOff>
    </xdr:from>
    <xdr:to>
      <xdr:col>20</xdr:col>
      <xdr:colOff>38100</xdr:colOff>
      <xdr:row>105</xdr:row>
      <xdr:rowOff>74749</xdr:rowOff>
    </xdr:to>
    <xdr:sp macro="" textlink="">
      <xdr:nvSpPr>
        <xdr:cNvPr id="411" name="フローチャート: 判断 410"/>
        <xdr:cNvSpPr/>
      </xdr:nvSpPr>
      <xdr:spPr>
        <a:xfrm>
          <a:off x="3746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90714</xdr:rowOff>
    </xdr:from>
    <xdr:to>
      <xdr:col>15</xdr:col>
      <xdr:colOff>101600</xdr:colOff>
      <xdr:row>105</xdr:row>
      <xdr:rowOff>20864</xdr:rowOff>
    </xdr:to>
    <xdr:sp macro="" textlink="">
      <xdr:nvSpPr>
        <xdr:cNvPr id="412" name="フローチャート: 判断 411"/>
        <xdr:cNvSpPr/>
      </xdr:nvSpPr>
      <xdr:spPr>
        <a:xfrm>
          <a:off x="2857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82550</xdr:rowOff>
    </xdr:from>
    <xdr:to>
      <xdr:col>10</xdr:col>
      <xdr:colOff>165100</xdr:colOff>
      <xdr:row>105</xdr:row>
      <xdr:rowOff>12700</xdr:rowOff>
    </xdr:to>
    <xdr:sp macro="" textlink="">
      <xdr:nvSpPr>
        <xdr:cNvPr id="413" name="フローチャート: 判断 412"/>
        <xdr:cNvSpPr/>
      </xdr:nvSpPr>
      <xdr:spPr>
        <a:xfrm>
          <a:off x="1968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87449</xdr:rowOff>
    </xdr:from>
    <xdr:to>
      <xdr:col>24</xdr:col>
      <xdr:colOff>114300</xdr:colOff>
      <xdr:row>105</xdr:row>
      <xdr:rowOff>17599</xdr:rowOff>
    </xdr:to>
    <xdr:sp macro="" textlink="">
      <xdr:nvSpPr>
        <xdr:cNvPr id="420" name="楕円 419"/>
        <xdr:cNvSpPr/>
      </xdr:nvSpPr>
      <xdr:spPr>
        <a:xfrm>
          <a:off x="4584700" y="1791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110326</xdr:rowOff>
    </xdr:from>
    <xdr:ext cx="405111" cy="259045"/>
    <xdr:sp macro="" textlink="">
      <xdr:nvSpPr>
        <xdr:cNvPr id="421" name="【市民会館】&#10;有形固定資産減価償却率該当値テキスト"/>
        <xdr:cNvSpPr txBox="1"/>
      </xdr:nvSpPr>
      <xdr:spPr>
        <a:xfrm>
          <a:off x="4673600" y="17769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46627</xdr:rowOff>
    </xdr:from>
    <xdr:to>
      <xdr:col>20</xdr:col>
      <xdr:colOff>38100</xdr:colOff>
      <xdr:row>104</xdr:row>
      <xdr:rowOff>148227</xdr:rowOff>
    </xdr:to>
    <xdr:sp macro="" textlink="">
      <xdr:nvSpPr>
        <xdr:cNvPr id="422" name="楕円 421"/>
        <xdr:cNvSpPr/>
      </xdr:nvSpPr>
      <xdr:spPr>
        <a:xfrm>
          <a:off x="3746500" y="178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97427</xdr:rowOff>
    </xdr:from>
    <xdr:to>
      <xdr:col>24</xdr:col>
      <xdr:colOff>63500</xdr:colOff>
      <xdr:row>104</xdr:row>
      <xdr:rowOff>138249</xdr:rowOff>
    </xdr:to>
    <xdr:cxnSp macro="">
      <xdr:nvCxnSpPr>
        <xdr:cNvPr id="423" name="直線コネクタ 422"/>
        <xdr:cNvCxnSpPr/>
      </xdr:nvCxnSpPr>
      <xdr:spPr>
        <a:xfrm>
          <a:off x="3797300" y="17928227"/>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9071</xdr:rowOff>
    </xdr:from>
    <xdr:to>
      <xdr:col>15</xdr:col>
      <xdr:colOff>101600</xdr:colOff>
      <xdr:row>104</xdr:row>
      <xdr:rowOff>110671</xdr:rowOff>
    </xdr:to>
    <xdr:sp macro="" textlink="">
      <xdr:nvSpPr>
        <xdr:cNvPr id="424" name="楕円 423"/>
        <xdr:cNvSpPr/>
      </xdr:nvSpPr>
      <xdr:spPr>
        <a:xfrm>
          <a:off x="2857500" y="178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59871</xdr:rowOff>
    </xdr:from>
    <xdr:to>
      <xdr:col>19</xdr:col>
      <xdr:colOff>177800</xdr:colOff>
      <xdr:row>104</xdr:row>
      <xdr:rowOff>97427</xdr:rowOff>
    </xdr:to>
    <xdr:cxnSp macro="">
      <xdr:nvCxnSpPr>
        <xdr:cNvPr id="425" name="直線コネクタ 424"/>
        <xdr:cNvCxnSpPr/>
      </xdr:nvCxnSpPr>
      <xdr:spPr>
        <a:xfrm>
          <a:off x="2908300" y="1789067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144599</xdr:rowOff>
    </xdr:from>
    <xdr:to>
      <xdr:col>10</xdr:col>
      <xdr:colOff>165100</xdr:colOff>
      <xdr:row>104</xdr:row>
      <xdr:rowOff>74749</xdr:rowOff>
    </xdr:to>
    <xdr:sp macro="" textlink="">
      <xdr:nvSpPr>
        <xdr:cNvPr id="426" name="楕円 425"/>
        <xdr:cNvSpPr/>
      </xdr:nvSpPr>
      <xdr:spPr>
        <a:xfrm>
          <a:off x="1968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23949</xdr:rowOff>
    </xdr:from>
    <xdr:to>
      <xdr:col>15</xdr:col>
      <xdr:colOff>50800</xdr:colOff>
      <xdr:row>104</xdr:row>
      <xdr:rowOff>59871</xdr:rowOff>
    </xdr:to>
    <xdr:cxnSp macro="">
      <xdr:nvCxnSpPr>
        <xdr:cNvPr id="427" name="直線コネクタ 426"/>
        <xdr:cNvCxnSpPr/>
      </xdr:nvCxnSpPr>
      <xdr:spPr>
        <a:xfrm>
          <a:off x="2019300" y="1785474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108676</xdr:rowOff>
    </xdr:from>
    <xdr:to>
      <xdr:col>6</xdr:col>
      <xdr:colOff>38100</xdr:colOff>
      <xdr:row>104</xdr:row>
      <xdr:rowOff>38826</xdr:rowOff>
    </xdr:to>
    <xdr:sp macro="" textlink="">
      <xdr:nvSpPr>
        <xdr:cNvPr id="428" name="楕円 427"/>
        <xdr:cNvSpPr/>
      </xdr:nvSpPr>
      <xdr:spPr>
        <a:xfrm>
          <a:off x="1079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159476</xdr:rowOff>
    </xdr:from>
    <xdr:to>
      <xdr:col>10</xdr:col>
      <xdr:colOff>114300</xdr:colOff>
      <xdr:row>104</xdr:row>
      <xdr:rowOff>23949</xdr:rowOff>
    </xdr:to>
    <xdr:cxnSp macro="">
      <xdr:nvCxnSpPr>
        <xdr:cNvPr id="429" name="直線コネクタ 428"/>
        <xdr:cNvCxnSpPr/>
      </xdr:nvCxnSpPr>
      <xdr:spPr>
        <a:xfrm>
          <a:off x="1130300" y="178188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65876</xdr:rowOff>
    </xdr:from>
    <xdr:ext cx="405111" cy="259045"/>
    <xdr:sp macro="" textlink="">
      <xdr:nvSpPr>
        <xdr:cNvPr id="430" name="n_1aveValue【市民会館】&#10;有形固定資産減価償却率"/>
        <xdr:cNvSpPr txBox="1"/>
      </xdr:nvSpPr>
      <xdr:spPr>
        <a:xfrm>
          <a:off x="35820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11991</xdr:rowOff>
    </xdr:from>
    <xdr:ext cx="405111" cy="259045"/>
    <xdr:sp macro="" textlink="">
      <xdr:nvSpPr>
        <xdr:cNvPr id="431" name="n_2aveValue【市民会館】&#10;有形固定資産減価償却率"/>
        <xdr:cNvSpPr txBox="1"/>
      </xdr:nvSpPr>
      <xdr:spPr>
        <a:xfrm>
          <a:off x="2705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3827</xdr:rowOff>
    </xdr:from>
    <xdr:ext cx="405111" cy="259045"/>
    <xdr:sp macro="" textlink="">
      <xdr:nvSpPr>
        <xdr:cNvPr id="432" name="n_3aveValue【市民会館】&#10;有形固定資産減価償却率"/>
        <xdr:cNvSpPr txBox="1"/>
      </xdr:nvSpPr>
      <xdr:spPr>
        <a:xfrm>
          <a:off x="1816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34851</xdr:rowOff>
    </xdr:from>
    <xdr:ext cx="405111" cy="259045"/>
    <xdr:sp macro="" textlink="">
      <xdr:nvSpPr>
        <xdr:cNvPr id="433" name="n_4aveValue【市民会館】&#10;有形固定資産減価償却率"/>
        <xdr:cNvSpPr txBox="1"/>
      </xdr:nvSpPr>
      <xdr:spPr>
        <a:xfrm>
          <a:off x="927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164754</xdr:rowOff>
    </xdr:from>
    <xdr:ext cx="405111" cy="259045"/>
    <xdr:sp macro="" textlink="">
      <xdr:nvSpPr>
        <xdr:cNvPr id="434" name="n_1mainValue【市民会館】&#10;有形固定資産減価償却率"/>
        <xdr:cNvSpPr txBox="1"/>
      </xdr:nvSpPr>
      <xdr:spPr>
        <a:xfrm>
          <a:off x="35820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127198</xdr:rowOff>
    </xdr:from>
    <xdr:ext cx="405111" cy="259045"/>
    <xdr:sp macro="" textlink="">
      <xdr:nvSpPr>
        <xdr:cNvPr id="435" name="n_2mainValue【市民会館】&#10;有形固定資産減価償却率"/>
        <xdr:cNvSpPr txBox="1"/>
      </xdr:nvSpPr>
      <xdr:spPr>
        <a:xfrm>
          <a:off x="2705744" y="1761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91276</xdr:rowOff>
    </xdr:from>
    <xdr:ext cx="405111" cy="259045"/>
    <xdr:sp macro="" textlink="">
      <xdr:nvSpPr>
        <xdr:cNvPr id="436" name="n_3mainValue【市民会館】&#10;有形固定資産減価償却率"/>
        <xdr:cNvSpPr txBox="1"/>
      </xdr:nvSpPr>
      <xdr:spPr>
        <a:xfrm>
          <a:off x="1816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55353</xdr:rowOff>
    </xdr:from>
    <xdr:ext cx="405111" cy="259045"/>
    <xdr:sp macro="" textlink="">
      <xdr:nvSpPr>
        <xdr:cNvPr id="437" name="n_4mainValue【市民会館】&#10;有形固定資産減価償却率"/>
        <xdr:cNvSpPr txBox="1"/>
      </xdr:nvSpPr>
      <xdr:spPr>
        <a:xfrm>
          <a:off x="9277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100964</xdr:rowOff>
    </xdr:from>
    <xdr:to>
      <xdr:col>54</xdr:col>
      <xdr:colOff>189865</xdr:colOff>
      <xdr:row>108</xdr:row>
      <xdr:rowOff>89536</xdr:rowOff>
    </xdr:to>
    <xdr:cxnSp macro="">
      <xdr:nvCxnSpPr>
        <xdr:cNvPr id="461" name="直線コネクタ 460"/>
        <xdr:cNvCxnSpPr/>
      </xdr:nvCxnSpPr>
      <xdr:spPr>
        <a:xfrm flipV="1">
          <a:off x="10476865" y="17074514"/>
          <a:ext cx="0" cy="1531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62" name="【市民会館】&#10;一人当たり面積最小値テキスト"/>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63" name="直線コネクタ 462"/>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47641</xdr:rowOff>
    </xdr:from>
    <xdr:ext cx="469744" cy="259045"/>
    <xdr:sp macro="" textlink="">
      <xdr:nvSpPr>
        <xdr:cNvPr id="464" name="【市民会館】&#10;一人当たり面積最大値テキスト"/>
        <xdr:cNvSpPr txBox="1"/>
      </xdr:nvSpPr>
      <xdr:spPr>
        <a:xfrm>
          <a:off x="10515600" y="1684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100964</xdr:rowOff>
    </xdr:from>
    <xdr:to>
      <xdr:col>55</xdr:col>
      <xdr:colOff>88900</xdr:colOff>
      <xdr:row>99</xdr:row>
      <xdr:rowOff>100964</xdr:rowOff>
    </xdr:to>
    <xdr:cxnSp macro="">
      <xdr:nvCxnSpPr>
        <xdr:cNvPr id="465" name="直線コネクタ 464"/>
        <xdr:cNvCxnSpPr/>
      </xdr:nvCxnSpPr>
      <xdr:spPr>
        <a:xfrm>
          <a:off x="10388600" y="1707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40022</xdr:rowOff>
    </xdr:from>
    <xdr:ext cx="469744" cy="259045"/>
    <xdr:sp macro="" textlink="">
      <xdr:nvSpPr>
        <xdr:cNvPr id="466" name="【市民会館】&#10;一人当たり面積平均値テキスト"/>
        <xdr:cNvSpPr txBox="1"/>
      </xdr:nvSpPr>
      <xdr:spPr>
        <a:xfrm>
          <a:off x="10515600" y="18213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61595</xdr:rowOff>
    </xdr:from>
    <xdr:to>
      <xdr:col>55</xdr:col>
      <xdr:colOff>50800</xdr:colOff>
      <xdr:row>106</xdr:row>
      <xdr:rowOff>163195</xdr:rowOff>
    </xdr:to>
    <xdr:sp macro="" textlink="">
      <xdr:nvSpPr>
        <xdr:cNvPr id="467" name="フローチャート: 判断 466"/>
        <xdr:cNvSpPr/>
      </xdr:nvSpPr>
      <xdr:spPr>
        <a:xfrm>
          <a:off x="10426700" y="1823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65405</xdr:rowOff>
    </xdr:from>
    <xdr:to>
      <xdr:col>50</xdr:col>
      <xdr:colOff>165100</xdr:colOff>
      <xdr:row>106</xdr:row>
      <xdr:rowOff>167005</xdr:rowOff>
    </xdr:to>
    <xdr:sp macro="" textlink="">
      <xdr:nvSpPr>
        <xdr:cNvPr id="468" name="フローチャート: 判断 467"/>
        <xdr:cNvSpPr/>
      </xdr:nvSpPr>
      <xdr:spPr>
        <a:xfrm>
          <a:off x="9588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9" name="フローチャート: 判断 468"/>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86361</xdr:rowOff>
    </xdr:from>
    <xdr:to>
      <xdr:col>41</xdr:col>
      <xdr:colOff>101600</xdr:colOff>
      <xdr:row>107</xdr:row>
      <xdr:rowOff>16511</xdr:rowOff>
    </xdr:to>
    <xdr:sp macro="" textlink="">
      <xdr:nvSpPr>
        <xdr:cNvPr id="470" name="フローチャート: 判断 469"/>
        <xdr:cNvSpPr/>
      </xdr:nvSpPr>
      <xdr:spPr>
        <a:xfrm>
          <a:off x="7810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71" name="フローチャート: 判断 470"/>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4445</xdr:rowOff>
    </xdr:from>
    <xdr:to>
      <xdr:col>55</xdr:col>
      <xdr:colOff>50800</xdr:colOff>
      <xdr:row>106</xdr:row>
      <xdr:rowOff>106045</xdr:rowOff>
    </xdr:to>
    <xdr:sp macro="" textlink="">
      <xdr:nvSpPr>
        <xdr:cNvPr id="477" name="楕円 476"/>
        <xdr:cNvSpPr/>
      </xdr:nvSpPr>
      <xdr:spPr>
        <a:xfrm>
          <a:off x="10426700" y="1817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27322</xdr:rowOff>
    </xdr:from>
    <xdr:ext cx="469744" cy="259045"/>
    <xdr:sp macro="" textlink="">
      <xdr:nvSpPr>
        <xdr:cNvPr id="478" name="【市民会館】&#10;一人当たり面積該当値テキスト"/>
        <xdr:cNvSpPr txBox="1"/>
      </xdr:nvSpPr>
      <xdr:spPr>
        <a:xfrm>
          <a:off x="10515600" y="180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8255</xdr:rowOff>
    </xdr:from>
    <xdr:to>
      <xdr:col>50</xdr:col>
      <xdr:colOff>165100</xdr:colOff>
      <xdr:row>106</xdr:row>
      <xdr:rowOff>109855</xdr:rowOff>
    </xdr:to>
    <xdr:sp macro="" textlink="">
      <xdr:nvSpPr>
        <xdr:cNvPr id="479" name="楕円 478"/>
        <xdr:cNvSpPr/>
      </xdr:nvSpPr>
      <xdr:spPr>
        <a:xfrm>
          <a:off x="9588500" y="1818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55245</xdr:rowOff>
    </xdr:from>
    <xdr:to>
      <xdr:col>55</xdr:col>
      <xdr:colOff>0</xdr:colOff>
      <xdr:row>106</xdr:row>
      <xdr:rowOff>59055</xdr:rowOff>
    </xdr:to>
    <xdr:cxnSp macro="">
      <xdr:nvCxnSpPr>
        <xdr:cNvPr id="480" name="直線コネクタ 479"/>
        <xdr:cNvCxnSpPr/>
      </xdr:nvCxnSpPr>
      <xdr:spPr>
        <a:xfrm flipV="1">
          <a:off x="9639300" y="1822894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xdr:rowOff>
    </xdr:from>
    <xdr:to>
      <xdr:col>46</xdr:col>
      <xdr:colOff>38100</xdr:colOff>
      <xdr:row>106</xdr:row>
      <xdr:rowOff>115570</xdr:rowOff>
    </xdr:to>
    <xdr:sp macro="" textlink="">
      <xdr:nvSpPr>
        <xdr:cNvPr id="481" name="楕円 480"/>
        <xdr:cNvSpPr/>
      </xdr:nvSpPr>
      <xdr:spPr>
        <a:xfrm>
          <a:off x="8699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59055</xdr:rowOff>
    </xdr:from>
    <xdr:to>
      <xdr:col>50</xdr:col>
      <xdr:colOff>114300</xdr:colOff>
      <xdr:row>106</xdr:row>
      <xdr:rowOff>64770</xdr:rowOff>
    </xdr:to>
    <xdr:cxnSp macro="">
      <xdr:nvCxnSpPr>
        <xdr:cNvPr id="482" name="直線コネクタ 481"/>
        <xdr:cNvCxnSpPr/>
      </xdr:nvCxnSpPr>
      <xdr:spPr>
        <a:xfrm flipV="1">
          <a:off x="8750300" y="182327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17780</xdr:rowOff>
    </xdr:from>
    <xdr:to>
      <xdr:col>41</xdr:col>
      <xdr:colOff>101600</xdr:colOff>
      <xdr:row>106</xdr:row>
      <xdr:rowOff>119380</xdr:rowOff>
    </xdr:to>
    <xdr:sp macro="" textlink="">
      <xdr:nvSpPr>
        <xdr:cNvPr id="483" name="楕円 482"/>
        <xdr:cNvSpPr/>
      </xdr:nvSpPr>
      <xdr:spPr>
        <a:xfrm>
          <a:off x="7810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64770</xdr:rowOff>
    </xdr:from>
    <xdr:to>
      <xdr:col>45</xdr:col>
      <xdr:colOff>177800</xdr:colOff>
      <xdr:row>106</xdr:row>
      <xdr:rowOff>68580</xdr:rowOff>
    </xdr:to>
    <xdr:cxnSp macro="">
      <xdr:nvCxnSpPr>
        <xdr:cNvPr id="484" name="直線コネクタ 483"/>
        <xdr:cNvCxnSpPr/>
      </xdr:nvCxnSpPr>
      <xdr:spPr>
        <a:xfrm flipV="1">
          <a:off x="7861300" y="182384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21589</xdr:rowOff>
    </xdr:from>
    <xdr:to>
      <xdr:col>36</xdr:col>
      <xdr:colOff>165100</xdr:colOff>
      <xdr:row>106</xdr:row>
      <xdr:rowOff>123189</xdr:rowOff>
    </xdr:to>
    <xdr:sp macro="" textlink="">
      <xdr:nvSpPr>
        <xdr:cNvPr id="485" name="楕円 484"/>
        <xdr:cNvSpPr/>
      </xdr:nvSpPr>
      <xdr:spPr>
        <a:xfrm>
          <a:off x="6921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68580</xdr:rowOff>
    </xdr:from>
    <xdr:to>
      <xdr:col>41</xdr:col>
      <xdr:colOff>50800</xdr:colOff>
      <xdr:row>106</xdr:row>
      <xdr:rowOff>72389</xdr:rowOff>
    </xdr:to>
    <xdr:cxnSp macro="">
      <xdr:nvCxnSpPr>
        <xdr:cNvPr id="486" name="直線コネクタ 485"/>
        <xdr:cNvCxnSpPr/>
      </xdr:nvCxnSpPr>
      <xdr:spPr>
        <a:xfrm flipV="1">
          <a:off x="6972300" y="182422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158132</xdr:rowOff>
    </xdr:from>
    <xdr:ext cx="469744" cy="259045"/>
    <xdr:sp macro="" textlink="">
      <xdr:nvSpPr>
        <xdr:cNvPr id="487" name="n_1aveValue【市民会館】&#10;一人当たり面積"/>
        <xdr:cNvSpPr txBox="1"/>
      </xdr:nvSpPr>
      <xdr:spPr>
        <a:xfrm>
          <a:off x="93917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8" name="n_2aveValue【市民会館】&#10;一人当たり面積"/>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7638</xdr:rowOff>
    </xdr:from>
    <xdr:ext cx="469744" cy="259045"/>
    <xdr:sp macro="" textlink="">
      <xdr:nvSpPr>
        <xdr:cNvPr id="489" name="n_3aveValue【市民会館】&#10;一人当たり面積"/>
        <xdr:cNvSpPr txBox="1"/>
      </xdr:nvSpPr>
      <xdr:spPr>
        <a:xfrm>
          <a:off x="7626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24782</xdr:rowOff>
    </xdr:from>
    <xdr:ext cx="469744" cy="259045"/>
    <xdr:sp macro="" textlink="">
      <xdr:nvSpPr>
        <xdr:cNvPr id="490" name="n_4aveValue【市民会館】&#10;一人当たり面積"/>
        <xdr:cNvSpPr txBox="1"/>
      </xdr:nvSpPr>
      <xdr:spPr>
        <a:xfrm>
          <a:off x="6737427" y="1836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126382</xdr:rowOff>
    </xdr:from>
    <xdr:ext cx="469744" cy="259045"/>
    <xdr:sp macro="" textlink="">
      <xdr:nvSpPr>
        <xdr:cNvPr id="491" name="n_1mainValue【市民会館】&#10;一人当たり面積"/>
        <xdr:cNvSpPr txBox="1"/>
      </xdr:nvSpPr>
      <xdr:spPr>
        <a:xfrm>
          <a:off x="9391727" y="1795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132097</xdr:rowOff>
    </xdr:from>
    <xdr:ext cx="469744" cy="259045"/>
    <xdr:sp macro="" textlink="">
      <xdr:nvSpPr>
        <xdr:cNvPr id="492" name="n_2mainValue【市民会館】&#10;一人当たり面積"/>
        <xdr:cNvSpPr txBox="1"/>
      </xdr:nvSpPr>
      <xdr:spPr>
        <a:xfrm>
          <a:off x="8515427" y="1796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135907</xdr:rowOff>
    </xdr:from>
    <xdr:ext cx="469744" cy="259045"/>
    <xdr:sp macro="" textlink="">
      <xdr:nvSpPr>
        <xdr:cNvPr id="493" name="n_3mainValue【市民会館】&#10;一人当たり面積"/>
        <xdr:cNvSpPr txBox="1"/>
      </xdr:nvSpPr>
      <xdr:spPr>
        <a:xfrm>
          <a:off x="7626427" y="1796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139716</xdr:rowOff>
    </xdr:from>
    <xdr:ext cx="469744" cy="259045"/>
    <xdr:sp macro="" textlink="">
      <xdr:nvSpPr>
        <xdr:cNvPr id="494" name="n_4mainValue【市民会館】&#10;一人当たり面積"/>
        <xdr:cNvSpPr txBox="1"/>
      </xdr:nvSpPr>
      <xdr:spPr>
        <a:xfrm>
          <a:off x="6737427"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164374</xdr:rowOff>
    </xdr:from>
    <xdr:to>
      <xdr:col>85</xdr:col>
      <xdr:colOff>126364</xdr:colOff>
      <xdr:row>42</xdr:row>
      <xdr:rowOff>48441</xdr:rowOff>
    </xdr:to>
    <xdr:cxnSp macro="">
      <xdr:nvCxnSpPr>
        <xdr:cNvPr id="520" name="直線コネクタ 519"/>
        <xdr:cNvCxnSpPr/>
      </xdr:nvCxnSpPr>
      <xdr:spPr>
        <a:xfrm flipV="1">
          <a:off x="16318864" y="582222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1" name="【一般廃棄物処理施設】&#10;有形固定資産減価償却率最小値テキスト"/>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2" name="直線コネクタ 521"/>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111051</xdr:rowOff>
    </xdr:from>
    <xdr:ext cx="340478" cy="259045"/>
    <xdr:sp macro="" textlink="">
      <xdr:nvSpPr>
        <xdr:cNvPr id="523" name="【一般廃棄物処理施設】&#10;有形固定資産減価償却率最大値テキスト"/>
        <xdr:cNvSpPr txBox="1"/>
      </xdr:nvSpPr>
      <xdr:spPr>
        <a:xfrm>
          <a:off x="16357600" y="559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164374</xdr:rowOff>
    </xdr:from>
    <xdr:to>
      <xdr:col>86</xdr:col>
      <xdr:colOff>25400</xdr:colOff>
      <xdr:row>33</xdr:row>
      <xdr:rowOff>164374</xdr:rowOff>
    </xdr:to>
    <xdr:cxnSp macro="">
      <xdr:nvCxnSpPr>
        <xdr:cNvPr id="524" name="直線コネクタ 523"/>
        <xdr:cNvCxnSpPr/>
      </xdr:nvCxnSpPr>
      <xdr:spPr>
        <a:xfrm>
          <a:off x="16230600" y="582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126292</xdr:rowOff>
    </xdr:from>
    <xdr:ext cx="405111" cy="259045"/>
    <xdr:sp macro="" textlink="">
      <xdr:nvSpPr>
        <xdr:cNvPr id="525" name="【一般廃棄物処理施設】&#10;有形固定資産減価償却率平均値テキスト"/>
        <xdr:cNvSpPr txBox="1"/>
      </xdr:nvSpPr>
      <xdr:spPr>
        <a:xfrm>
          <a:off x="16357600" y="664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147865</xdr:rowOff>
    </xdr:from>
    <xdr:to>
      <xdr:col>85</xdr:col>
      <xdr:colOff>177800</xdr:colOff>
      <xdr:row>39</xdr:row>
      <xdr:rowOff>78015</xdr:rowOff>
    </xdr:to>
    <xdr:sp macro="" textlink="">
      <xdr:nvSpPr>
        <xdr:cNvPr id="526" name="フローチャート: 判断 525"/>
        <xdr:cNvSpPr/>
      </xdr:nvSpPr>
      <xdr:spPr>
        <a:xfrm>
          <a:off x="16268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9072</xdr:rowOff>
    </xdr:from>
    <xdr:to>
      <xdr:col>81</xdr:col>
      <xdr:colOff>101600</xdr:colOff>
      <xdr:row>39</xdr:row>
      <xdr:rowOff>110672</xdr:rowOff>
    </xdr:to>
    <xdr:sp macro="" textlink="">
      <xdr:nvSpPr>
        <xdr:cNvPr id="527" name="フローチャート: 判断 526"/>
        <xdr:cNvSpPr/>
      </xdr:nvSpPr>
      <xdr:spPr>
        <a:xfrm>
          <a:off x="154305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138067</xdr:rowOff>
    </xdr:from>
    <xdr:to>
      <xdr:col>76</xdr:col>
      <xdr:colOff>165100</xdr:colOff>
      <xdr:row>39</xdr:row>
      <xdr:rowOff>68217</xdr:rowOff>
    </xdr:to>
    <xdr:sp macro="" textlink="">
      <xdr:nvSpPr>
        <xdr:cNvPr id="528" name="フローチャート: 判断 527"/>
        <xdr:cNvSpPr/>
      </xdr:nvSpPr>
      <xdr:spPr>
        <a:xfrm>
          <a:off x="14541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87449</xdr:rowOff>
    </xdr:from>
    <xdr:to>
      <xdr:col>72</xdr:col>
      <xdr:colOff>38100</xdr:colOff>
      <xdr:row>39</xdr:row>
      <xdr:rowOff>17599</xdr:rowOff>
    </xdr:to>
    <xdr:sp macro="" textlink="">
      <xdr:nvSpPr>
        <xdr:cNvPr id="529" name="フローチャート: 判断 528"/>
        <xdr:cNvSpPr/>
      </xdr:nvSpPr>
      <xdr:spPr>
        <a:xfrm>
          <a:off x="13652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138067</xdr:rowOff>
    </xdr:from>
    <xdr:to>
      <xdr:col>67</xdr:col>
      <xdr:colOff>101600</xdr:colOff>
      <xdr:row>38</xdr:row>
      <xdr:rowOff>68218</xdr:rowOff>
    </xdr:to>
    <xdr:sp macro="" textlink="">
      <xdr:nvSpPr>
        <xdr:cNvPr id="530" name="フローチャート: 判断 529"/>
        <xdr:cNvSpPr/>
      </xdr:nvSpPr>
      <xdr:spPr>
        <a:xfrm>
          <a:off x="12763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113574</xdr:rowOff>
    </xdr:from>
    <xdr:to>
      <xdr:col>85</xdr:col>
      <xdr:colOff>177800</xdr:colOff>
      <xdr:row>38</xdr:row>
      <xdr:rowOff>43724</xdr:rowOff>
    </xdr:to>
    <xdr:sp macro="" textlink="">
      <xdr:nvSpPr>
        <xdr:cNvPr id="536" name="楕円 535"/>
        <xdr:cNvSpPr/>
      </xdr:nvSpPr>
      <xdr:spPr>
        <a:xfrm>
          <a:off x="16268700" y="64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136451</xdr:rowOff>
    </xdr:from>
    <xdr:ext cx="405111" cy="259045"/>
    <xdr:sp macro="" textlink="">
      <xdr:nvSpPr>
        <xdr:cNvPr id="537" name="【一般廃棄物処理施設】&#10;有形固定資産減価償却率該当値テキスト"/>
        <xdr:cNvSpPr txBox="1"/>
      </xdr:nvSpPr>
      <xdr:spPr>
        <a:xfrm>
          <a:off x="16357600" y="6308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82550</xdr:rowOff>
    </xdr:from>
    <xdr:to>
      <xdr:col>81</xdr:col>
      <xdr:colOff>101600</xdr:colOff>
      <xdr:row>38</xdr:row>
      <xdr:rowOff>12700</xdr:rowOff>
    </xdr:to>
    <xdr:sp macro="" textlink="">
      <xdr:nvSpPr>
        <xdr:cNvPr id="538" name="楕円 537"/>
        <xdr:cNvSpPr/>
      </xdr:nvSpPr>
      <xdr:spPr>
        <a:xfrm>
          <a:off x="15430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133350</xdr:rowOff>
    </xdr:from>
    <xdr:to>
      <xdr:col>85</xdr:col>
      <xdr:colOff>127000</xdr:colOff>
      <xdr:row>37</xdr:row>
      <xdr:rowOff>164374</xdr:rowOff>
    </xdr:to>
    <xdr:cxnSp macro="">
      <xdr:nvCxnSpPr>
        <xdr:cNvPr id="539" name="直線コネクタ 538"/>
        <xdr:cNvCxnSpPr/>
      </xdr:nvCxnSpPr>
      <xdr:spPr>
        <a:xfrm>
          <a:off x="15481300" y="647700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51526</xdr:rowOff>
    </xdr:from>
    <xdr:to>
      <xdr:col>76</xdr:col>
      <xdr:colOff>165100</xdr:colOff>
      <xdr:row>37</xdr:row>
      <xdr:rowOff>153126</xdr:rowOff>
    </xdr:to>
    <xdr:sp macro="" textlink="">
      <xdr:nvSpPr>
        <xdr:cNvPr id="540" name="楕円 539"/>
        <xdr:cNvSpPr/>
      </xdr:nvSpPr>
      <xdr:spPr>
        <a:xfrm>
          <a:off x="14541500" y="639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102326</xdr:rowOff>
    </xdr:from>
    <xdr:to>
      <xdr:col>81</xdr:col>
      <xdr:colOff>50800</xdr:colOff>
      <xdr:row>37</xdr:row>
      <xdr:rowOff>133350</xdr:rowOff>
    </xdr:to>
    <xdr:cxnSp macro="">
      <xdr:nvCxnSpPr>
        <xdr:cNvPr id="541" name="直線コネクタ 540"/>
        <xdr:cNvCxnSpPr/>
      </xdr:nvCxnSpPr>
      <xdr:spPr>
        <a:xfrm>
          <a:off x="14592300" y="644597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18869</xdr:rowOff>
    </xdr:from>
    <xdr:to>
      <xdr:col>72</xdr:col>
      <xdr:colOff>38100</xdr:colOff>
      <xdr:row>37</xdr:row>
      <xdr:rowOff>120469</xdr:rowOff>
    </xdr:to>
    <xdr:sp macro="" textlink="">
      <xdr:nvSpPr>
        <xdr:cNvPr id="542" name="楕円 541"/>
        <xdr:cNvSpPr/>
      </xdr:nvSpPr>
      <xdr:spPr>
        <a:xfrm>
          <a:off x="13652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69669</xdr:rowOff>
    </xdr:from>
    <xdr:to>
      <xdr:col>76</xdr:col>
      <xdr:colOff>114300</xdr:colOff>
      <xdr:row>37</xdr:row>
      <xdr:rowOff>102326</xdr:rowOff>
    </xdr:to>
    <xdr:cxnSp macro="">
      <xdr:nvCxnSpPr>
        <xdr:cNvPr id="543" name="直線コネクタ 542"/>
        <xdr:cNvCxnSpPr/>
      </xdr:nvCxnSpPr>
      <xdr:spPr>
        <a:xfrm>
          <a:off x="13703300" y="64133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22134</xdr:rowOff>
    </xdr:from>
    <xdr:to>
      <xdr:col>67</xdr:col>
      <xdr:colOff>101600</xdr:colOff>
      <xdr:row>39</xdr:row>
      <xdr:rowOff>123734</xdr:rowOff>
    </xdr:to>
    <xdr:sp macro="" textlink="">
      <xdr:nvSpPr>
        <xdr:cNvPr id="544" name="楕円 543"/>
        <xdr:cNvSpPr/>
      </xdr:nvSpPr>
      <xdr:spPr>
        <a:xfrm>
          <a:off x="12763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69669</xdr:rowOff>
    </xdr:from>
    <xdr:to>
      <xdr:col>71</xdr:col>
      <xdr:colOff>177800</xdr:colOff>
      <xdr:row>39</xdr:row>
      <xdr:rowOff>72934</xdr:rowOff>
    </xdr:to>
    <xdr:cxnSp macro="">
      <xdr:nvCxnSpPr>
        <xdr:cNvPr id="545" name="直線コネクタ 544"/>
        <xdr:cNvCxnSpPr/>
      </xdr:nvCxnSpPr>
      <xdr:spPr>
        <a:xfrm flipV="1">
          <a:off x="12814300" y="6413319"/>
          <a:ext cx="889000" cy="34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101799</xdr:rowOff>
    </xdr:from>
    <xdr:ext cx="405111" cy="259045"/>
    <xdr:sp macro="" textlink="">
      <xdr:nvSpPr>
        <xdr:cNvPr id="546" name="n_1aveValue【一般廃棄物処理施設】&#10;有形固定資産減価償却率"/>
        <xdr:cNvSpPr txBox="1"/>
      </xdr:nvSpPr>
      <xdr:spPr>
        <a:xfrm>
          <a:off x="15266044" y="678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59344</xdr:rowOff>
    </xdr:from>
    <xdr:ext cx="405111" cy="259045"/>
    <xdr:sp macro="" textlink="">
      <xdr:nvSpPr>
        <xdr:cNvPr id="547" name="n_2aveValue【一般廃棄物処理施設】&#10;有形固定資産減価償却率"/>
        <xdr:cNvSpPr txBox="1"/>
      </xdr:nvSpPr>
      <xdr:spPr>
        <a:xfrm>
          <a:off x="143897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8726</xdr:rowOff>
    </xdr:from>
    <xdr:ext cx="405111" cy="259045"/>
    <xdr:sp macro="" textlink="">
      <xdr:nvSpPr>
        <xdr:cNvPr id="548" name="n_3aveValue【一般廃棄物処理施設】&#10;有形固定資産減価償却率"/>
        <xdr:cNvSpPr txBox="1"/>
      </xdr:nvSpPr>
      <xdr:spPr>
        <a:xfrm>
          <a:off x="13500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84744</xdr:rowOff>
    </xdr:from>
    <xdr:ext cx="405111" cy="259045"/>
    <xdr:sp macro="" textlink="">
      <xdr:nvSpPr>
        <xdr:cNvPr id="549" name="n_4aveValue【一般廃棄物処理施設】&#10;有形固定資産減価償却率"/>
        <xdr:cNvSpPr txBox="1"/>
      </xdr:nvSpPr>
      <xdr:spPr>
        <a:xfrm>
          <a:off x="126117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29227</xdr:rowOff>
    </xdr:from>
    <xdr:ext cx="405111" cy="259045"/>
    <xdr:sp macro="" textlink="">
      <xdr:nvSpPr>
        <xdr:cNvPr id="550" name="n_1mainValue【一般廃棄物処理施設】&#10;有形固定資産減価償却率"/>
        <xdr:cNvSpPr txBox="1"/>
      </xdr:nvSpPr>
      <xdr:spPr>
        <a:xfrm>
          <a:off x="15266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169653</xdr:rowOff>
    </xdr:from>
    <xdr:ext cx="405111" cy="259045"/>
    <xdr:sp macro="" textlink="">
      <xdr:nvSpPr>
        <xdr:cNvPr id="551" name="n_2mainValue【一般廃棄物処理施設】&#10;有形固定資産減価償却率"/>
        <xdr:cNvSpPr txBox="1"/>
      </xdr:nvSpPr>
      <xdr:spPr>
        <a:xfrm>
          <a:off x="14389744" y="617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136996</xdr:rowOff>
    </xdr:from>
    <xdr:ext cx="405111" cy="259045"/>
    <xdr:sp macro="" textlink="">
      <xdr:nvSpPr>
        <xdr:cNvPr id="552" name="n_3mainValue【一般廃棄物処理施設】&#10;有形固定資産減価償却率"/>
        <xdr:cNvSpPr txBox="1"/>
      </xdr:nvSpPr>
      <xdr:spPr>
        <a:xfrm>
          <a:off x="13500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114861</xdr:rowOff>
    </xdr:from>
    <xdr:ext cx="405111" cy="259045"/>
    <xdr:sp macro="" textlink="">
      <xdr:nvSpPr>
        <xdr:cNvPr id="553" name="n_4mainValue【一般廃棄物処理施設】&#10;有形固定資産減価償却率"/>
        <xdr:cNvSpPr txBox="1"/>
      </xdr:nvSpPr>
      <xdr:spPr>
        <a:xfrm>
          <a:off x="126117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5" name="テキスト ボックス 564"/>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7" name="テキスト ボックス 566"/>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9" name="テキスト ボックス 568"/>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1" name="テキスト ボックス 570"/>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3" name="テキスト ボックス 572"/>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5" name="テキスト ボックス 574"/>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14762</xdr:rowOff>
    </xdr:from>
    <xdr:to>
      <xdr:col>116</xdr:col>
      <xdr:colOff>62864</xdr:colOff>
      <xdr:row>42</xdr:row>
      <xdr:rowOff>86239</xdr:rowOff>
    </xdr:to>
    <xdr:cxnSp macro="">
      <xdr:nvCxnSpPr>
        <xdr:cNvPr id="579" name="直線コネクタ 578"/>
        <xdr:cNvCxnSpPr/>
      </xdr:nvCxnSpPr>
      <xdr:spPr>
        <a:xfrm flipV="1">
          <a:off x="22160864" y="5672612"/>
          <a:ext cx="0" cy="1614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90066</xdr:rowOff>
    </xdr:from>
    <xdr:ext cx="469744" cy="259045"/>
    <xdr:sp macro="" textlink="">
      <xdr:nvSpPr>
        <xdr:cNvPr id="580" name="【一般廃棄物処理施設】&#10;一人当たり有形固定資産（償却資産）額最小値テキスト"/>
        <xdr:cNvSpPr txBox="1"/>
      </xdr:nvSpPr>
      <xdr:spPr>
        <a:xfrm>
          <a:off x="22199600" y="729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86239</xdr:rowOff>
    </xdr:from>
    <xdr:to>
      <xdr:col>116</xdr:col>
      <xdr:colOff>152400</xdr:colOff>
      <xdr:row>42</xdr:row>
      <xdr:rowOff>86239</xdr:rowOff>
    </xdr:to>
    <xdr:cxnSp macro="">
      <xdr:nvCxnSpPr>
        <xdr:cNvPr id="581" name="直線コネクタ 580"/>
        <xdr:cNvCxnSpPr/>
      </xdr:nvCxnSpPr>
      <xdr:spPr>
        <a:xfrm>
          <a:off x="22072600" y="7287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132889</xdr:rowOff>
    </xdr:from>
    <xdr:ext cx="599010" cy="259045"/>
    <xdr:sp macro="" textlink="">
      <xdr:nvSpPr>
        <xdr:cNvPr id="582" name="【一般廃棄物処理施設】&#10;一人当たり有形固定資産（償却資産）額最大値テキスト"/>
        <xdr:cNvSpPr txBox="1"/>
      </xdr:nvSpPr>
      <xdr:spPr>
        <a:xfrm>
          <a:off x="22199600" y="5447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14762</xdr:rowOff>
    </xdr:from>
    <xdr:to>
      <xdr:col>116</xdr:col>
      <xdr:colOff>152400</xdr:colOff>
      <xdr:row>33</xdr:row>
      <xdr:rowOff>14762</xdr:rowOff>
    </xdr:to>
    <xdr:cxnSp macro="">
      <xdr:nvCxnSpPr>
        <xdr:cNvPr id="583" name="直線コネクタ 582"/>
        <xdr:cNvCxnSpPr/>
      </xdr:nvCxnSpPr>
      <xdr:spPr>
        <a:xfrm>
          <a:off x="22072600" y="567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27970</xdr:rowOff>
    </xdr:from>
    <xdr:ext cx="599010" cy="259045"/>
    <xdr:sp macro="" textlink="">
      <xdr:nvSpPr>
        <xdr:cNvPr id="584" name="【一般廃棄物処理施設】&#10;一人当たり有形固定資産（償却資産）額平均値テキスト"/>
        <xdr:cNvSpPr txBox="1"/>
      </xdr:nvSpPr>
      <xdr:spPr>
        <a:xfrm>
          <a:off x="22199600" y="6714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5093</xdr:rowOff>
    </xdr:from>
    <xdr:to>
      <xdr:col>116</xdr:col>
      <xdr:colOff>114300</xdr:colOff>
      <xdr:row>40</xdr:row>
      <xdr:rowOff>106693</xdr:rowOff>
    </xdr:to>
    <xdr:sp macro="" textlink="">
      <xdr:nvSpPr>
        <xdr:cNvPr id="585" name="フローチャート: 判断 584"/>
        <xdr:cNvSpPr/>
      </xdr:nvSpPr>
      <xdr:spPr>
        <a:xfrm>
          <a:off x="22110700" y="686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32072</xdr:rowOff>
    </xdr:from>
    <xdr:to>
      <xdr:col>112</xdr:col>
      <xdr:colOff>38100</xdr:colOff>
      <xdr:row>40</xdr:row>
      <xdr:rowOff>133672</xdr:rowOff>
    </xdr:to>
    <xdr:sp macro="" textlink="">
      <xdr:nvSpPr>
        <xdr:cNvPr id="586" name="フローチャート: 判断 585"/>
        <xdr:cNvSpPr/>
      </xdr:nvSpPr>
      <xdr:spPr>
        <a:xfrm>
          <a:off x="21272500" y="689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35585</xdr:rowOff>
    </xdr:from>
    <xdr:to>
      <xdr:col>107</xdr:col>
      <xdr:colOff>101600</xdr:colOff>
      <xdr:row>40</xdr:row>
      <xdr:rowOff>137185</xdr:rowOff>
    </xdr:to>
    <xdr:sp macro="" textlink="">
      <xdr:nvSpPr>
        <xdr:cNvPr id="587" name="フローチャート: 判断 586"/>
        <xdr:cNvSpPr/>
      </xdr:nvSpPr>
      <xdr:spPr>
        <a:xfrm>
          <a:off x="20383500" y="689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58110</xdr:rowOff>
    </xdr:from>
    <xdr:to>
      <xdr:col>102</xdr:col>
      <xdr:colOff>165100</xdr:colOff>
      <xdr:row>40</xdr:row>
      <xdr:rowOff>159710</xdr:rowOff>
    </xdr:to>
    <xdr:sp macro="" textlink="">
      <xdr:nvSpPr>
        <xdr:cNvPr id="588" name="フローチャート: 判断 587"/>
        <xdr:cNvSpPr/>
      </xdr:nvSpPr>
      <xdr:spPr>
        <a:xfrm>
          <a:off x="19494500" y="691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91798</xdr:rowOff>
    </xdr:from>
    <xdr:to>
      <xdr:col>98</xdr:col>
      <xdr:colOff>38100</xdr:colOff>
      <xdr:row>41</xdr:row>
      <xdr:rowOff>21948</xdr:rowOff>
    </xdr:to>
    <xdr:sp macro="" textlink="">
      <xdr:nvSpPr>
        <xdr:cNvPr id="589" name="フローチャート: 判断 588"/>
        <xdr:cNvSpPr/>
      </xdr:nvSpPr>
      <xdr:spPr>
        <a:xfrm>
          <a:off x="18605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6544</xdr:rowOff>
    </xdr:from>
    <xdr:to>
      <xdr:col>116</xdr:col>
      <xdr:colOff>114300</xdr:colOff>
      <xdr:row>41</xdr:row>
      <xdr:rowOff>108144</xdr:rowOff>
    </xdr:to>
    <xdr:sp macro="" textlink="">
      <xdr:nvSpPr>
        <xdr:cNvPr id="595" name="楕円 594"/>
        <xdr:cNvSpPr/>
      </xdr:nvSpPr>
      <xdr:spPr>
        <a:xfrm>
          <a:off x="22110700" y="703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156421</xdr:rowOff>
    </xdr:from>
    <xdr:ext cx="534377" cy="259045"/>
    <xdr:sp macro="" textlink="">
      <xdr:nvSpPr>
        <xdr:cNvPr id="596" name="【一般廃棄物処理施設】&#10;一人当たり有形固定資産（償却資産）額該当値テキスト"/>
        <xdr:cNvSpPr txBox="1"/>
      </xdr:nvSpPr>
      <xdr:spPr>
        <a:xfrm>
          <a:off x="22199600" y="701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11750</xdr:rowOff>
    </xdr:from>
    <xdr:to>
      <xdr:col>112</xdr:col>
      <xdr:colOff>38100</xdr:colOff>
      <xdr:row>41</xdr:row>
      <xdr:rowOff>113350</xdr:rowOff>
    </xdr:to>
    <xdr:sp macro="" textlink="">
      <xdr:nvSpPr>
        <xdr:cNvPr id="597" name="楕円 596"/>
        <xdr:cNvSpPr/>
      </xdr:nvSpPr>
      <xdr:spPr>
        <a:xfrm>
          <a:off x="21272500" y="704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57344</xdr:rowOff>
    </xdr:from>
    <xdr:to>
      <xdr:col>116</xdr:col>
      <xdr:colOff>63500</xdr:colOff>
      <xdr:row>41</xdr:row>
      <xdr:rowOff>62550</xdr:rowOff>
    </xdr:to>
    <xdr:cxnSp macro="">
      <xdr:nvCxnSpPr>
        <xdr:cNvPr id="598" name="直線コネクタ 597"/>
        <xdr:cNvCxnSpPr/>
      </xdr:nvCxnSpPr>
      <xdr:spPr>
        <a:xfrm flipV="1">
          <a:off x="21323300" y="7086794"/>
          <a:ext cx="838200" cy="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11893</xdr:rowOff>
    </xdr:from>
    <xdr:to>
      <xdr:col>107</xdr:col>
      <xdr:colOff>101600</xdr:colOff>
      <xdr:row>41</xdr:row>
      <xdr:rowOff>113493</xdr:rowOff>
    </xdr:to>
    <xdr:sp macro="" textlink="">
      <xdr:nvSpPr>
        <xdr:cNvPr id="599" name="楕円 598"/>
        <xdr:cNvSpPr/>
      </xdr:nvSpPr>
      <xdr:spPr>
        <a:xfrm>
          <a:off x="20383500" y="704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62550</xdr:rowOff>
    </xdr:from>
    <xdr:to>
      <xdr:col>111</xdr:col>
      <xdr:colOff>177800</xdr:colOff>
      <xdr:row>41</xdr:row>
      <xdr:rowOff>62693</xdr:rowOff>
    </xdr:to>
    <xdr:cxnSp macro="">
      <xdr:nvCxnSpPr>
        <xdr:cNvPr id="600" name="直線コネクタ 599"/>
        <xdr:cNvCxnSpPr/>
      </xdr:nvCxnSpPr>
      <xdr:spPr>
        <a:xfrm flipV="1">
          <a:off x="20434300" y="7092000"/>
          <a:ext cx="889000" cy="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169180</xdr:rowOff>
    </xdr:from>
    <xdr:to>
      <xdr:col>102</xdr:col>
      <xdr:colOff>165100</xdr:colOff>
      <xdr:row>41</xdr:row>
      <xdr:rowOff>99330</xdr:rowOff>
    </xdr:to>
    <xdr:sp macro="" textlink="">
      <xdr:nvSpPr>
        <xdr:cNvPr id="601" name="楕円 600"/>
        <xdr:cNvSpPr/>
      </xdr:nvSpPr>
      <xdr:spPr>
        <a:xfrm>
          <a:off x="19494500" y="702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48530</xdr:rowOff>
    </xdr:from>
    <xdr:to>
      <xdr:col>107</xdr:col>
      <xdr:colOff>50800</xdr:colOff>
      <xdr:row>41</xdr:row>
      <xdr:rowOff>62693</xdr:rowOff>
    </xdr:to>
    <xdr:cxnSp macro="">
      <xdr:nvCxnSpPr>
        <xdr:cNvPr id="602" name="直線コネクタ 601"/>
        <xdr:cNvCxnSpPr/>
      </xdr:nvCxnSpPr>
      <xdr:spPr>
        <a:xfrm>
          <a:off x="19545300" y="7077980"/>
          <a:ext cx="889000" cy="1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88611</xdr:rowOff>
    </xdr:from>
    <xdr:to>
      <xdr:col>98</xdr:col>
      <xdr:colOff>38100</xdr:colOff>
      <xdr:row>42</xdr:row>
      <xdr:rowOff>18761</xdr:rowOff>
    </xdr:to>
    <xdr:sp macro="" textlink="">
      <xdr:nvSpPr>
        <xdr:cNvPr id="603" name="楕円 602"/>
        <xdr:cNvSpPr/>
      </xdr:nvSpPr>
      <xdr:spPr>
        <a:xfrm>
          <a:off x="18605500" y="711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48530</xdr:rowOff>
    </xdr:from>
    <xdr:to>
      <xdr:col>102</xdr:col>
      <xdr:colOff>114300</xdr:colOff>
      <xdr:row>41</xdr:row>
      <xdr:rowOff>139411</xdr:rowOff>
    </xdr:to>
    <xdr:cxnSp macro="">
      <xdr:nvCxnSpPr>
        <xdr:cNvPr id="604" name="直線コネクタ 603"/>
        <xdr:cNvCxnSpPr/>
      </xdr:nvCxnSpPr>
      <xdr:spPr>
        <a:xfrm flipV="1">
          <a:off x="18656300" y="7077980"/>
          <a:ext cx="889000" cy="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150199</xdr:rowOff>
    </xdr:from>
    <xdr:ext cx="599010" cy="259045"/>
    <xdr:sp macro="" textlink="">
      <xdr:nvSpPr>
        <xdr:cNvPr id="605" name="n_1aveValue【一般廃棄物処理施設】&#10;一人当たり有形固定資産（償却資産）額"/>
        <xdr:cNvSpPr txBox="1"/>
      </xdr:nvSpPr>
      <xdr:spPr>
        <a:xfrm>
          <a:off x="21011095" y="666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153712</xdr:rowOff>
    </xdr:from>
    <xdr:ext cx="599010" cy="259045"/>
    <xdr:sp macro="" textlink="">
      <xdr:nvSpPr>
        <xdr:cNvPr id="606" name="n_2aveValue【一般廃棄物処理施設】&#10;一人当たり有形固定資産（償却資産）額"/>
        <xdr:cNvSpPr txBox="1"/>
      </xdr:nvSpPr>
      <xdr:spPr>
        <a:xfrm>
          <a:off x="20134795" y="666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4787</xdr:rowOff>
    </xdr:from>
    <xdr:ext cx="534377" cy="259045"/>
    <xdr:sp macro="" textlink="">
      <xdr:nvSpPr>
        <xdr:cNvPr id="607" name="n_3aveValue【一般廃棄物処理施設】&#10;一人当たり有形固定資産（償却資産）額"/>
        <xdr:cNvSpPr txBox="1"/>
      </xdr:nvSpPr>
      <xdr:spPr>
        <a:xfrm>
          <a:off x="19278111" y="669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38475</xdr:rowOff>
    </xdr:from>
    <xdr:ext cx="534377" cy="259045"/>
    <xdr:sp macro="" textlink="">
      <xdr:nvSpPr>
        <xdr:cNvPr id="608" name="n_4aveValue【一般廃棄物処理施設】&#10;一人当たり有形固定資産（償却資産）額"/>
        <xdr:cNvSpPr txBox="1"/>
      </xdr:nvSpPr>
      <xdr:spPr>
        <a:xfrm>
          <a:off x="18389111" y="672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104477</xdr:rowOff>
    </xdr:from>
    <xdr:ext cx="534377" cy="259045"/>
    <xdr:sp macro="" textlink="">
      <xdr:nvSpPr>
        <xdr:cNvPr id="609" name="n_1mainValue【一般廃棄物処理施設】&#10;一人当たり有形固定資産（償却資産）額"/>
        <xdr:cNvSpPr txBox="1"/>
      </xdr:nvSpPr>
      <xdr:spPr>
        <a:xfrm>
          <a:off x="21043411" y="713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104620</xdr:rowOff>
    </xdr:from>
    <xdr:ext cx="534377" cy="259045"/>
    <xdr:sp macro="" textlink="">
      <xdr:nvSpPr>
        <xdr:cNvPr id="610" name="n_2mainValue【一般廃棄物処理施設】&#10;一人当たり有形固定資産（償却資産）額"/>
        <xdr:cNvSpPr txBox="1"/>
      </xdr:nvSpPr>
      <xdr:spPr>
        <a:xfrm>
          <a:off x="20167111" y="713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90457</xdr:rowOff>
    </xdr:from>
    <xdr:ext cx="534377" cy="259045"/>
    <xdr:sp macro="" textlink="">
      <xdr:nvSpPr>
        <xdr:cNvPr id="611" name="n_3mainValue【一般廃棄物処理施設】&#10;一人当たり有形固定資産（償却資産）額"/>
        <xdr:cNvSpPr txBox="1"/>
      </xdr:nvSpPr>
      <xdr:spPr>
        <a:xfrm>
          <a:off x="19278111" y="711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9888</xdr:rowOff>
    </xdr:from>
    <xdr:ext cx="534377" cy="259045"/>
    <xdr:sp macro="" textlink="">
      <xdr:nvSpPr>
        <xdr:cNvPr id="612" name="n_4mainValue【一般廃棄物処理施設】&#10;一人当たり有形固定資産（償却資産）額"/>
        <xdr:cNvSpPr txBox="1"/>
      </xdr:nvSpPr>
      <xdr:spPr>
        <a:xfrm>
          <a:off x="18389111" y="721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40822</xdr:rowOff>
    </xdr:to>
    <xdr:cxnSp macro="">
      <xdr:nvCxnSpPr>
        <xdr:cNvPr id="638" name="直線コネクタ 637"/>
        <xdr:cNvCxnSpPr/>
      </xdr:nvCxnSpPr>
      <xdr:spPr>
        <a:xfrm flipV="1">
          <a:off x="16318864" y="947057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639" name="【保健センター・保健所】&#10;有形固定資産減価償却率最小値テキスト"/>
        <xdr:cNvSpPr txBox="1"/>
      </xdr:nvSpPr>
      <xdr:spPr>
        <a:xfrm>
          <a:off x="16357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640" name="直線コネクタ 639"/>
        <xdr:cNvCxnSpPr/>
      </xdr:nvCxnSpPr>
      <xdr:spPr>
        <a:xfrm>
          <a:off x="16230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1"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2" name="直線コネクタ 641"/>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40657</xdr:rowOff>
    </xdr:from>
    <xdr:ext cx="405111" cy="259045"/>
    <xdr:sp macro="" textlink="">
      <xdr:nvSpPr>
        <xdr:cNvPr id="643" name="【保健センター・保健所】&#10;有形固定資産減価償却率平均値テキスト"/>
        <xdr:cNvSpPr txBox="1"/>
      </xdr:nvSpPr>
      <xdr:spPr>
        <a:xfrm>
          <a:off x="16357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644" name="フローチャート: 判断 643"/>
        <xdr:cNvSpPr/>
      </xdr:nvSpPr>
      <xdr:spPr>
        <a:xfrm>
          <a:off x="16268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645" name="フローチャート: 判断 644"/>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145143</xdr:rowOff>
    </xdr:from>
    <xdr:to>
      <xdr:col>76</xdr:col>
      <xdr:colOff>165100</xdr:colOff>
      <xdr:row>60</xdr:row>
      <xdr:rowOff>75293</xdr:rowOff>
    </xdr:to>
    <xdr:sp macro="" textlink="">
      <xdr:nvSpPr>
        <xdr:cNvPr id="646" name="フローチャート: 判断 645"/>
        <xdr:cNvSpPr/>
      </xdr:nvSpPr>
      <xdr:spPr>
        <a:xfrm>
          <a:off x="14541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105954</xdr:rowOff>
    </xdr:from>
    <xdr:to>
      <xdr:col>72</xdr:col>
      <xdr:colOff>38100</xdr:colOff>
      <xdr:row>60</xdr:row>
      <xdr:rowOff>36104</xdr:rowOff>
    </xdr:to>
    <xdr:sp macro="" textlink="">
      <xdr:nvSpPr>
        <xdr:cNvPr id="647" name="フローチャート: 判断 646"/>
        <xdr:cNvSpPr/>
      </xdr:nvSpPr>
      <xdr:spPr>
        <a:xfrm>
          <a:off x="13652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92891</xdr:rowOff>
    </xdr:from>
    <xdr:to>
      <xdr:col>67</xdr:col>
      <xdr:colOff>101600</xdr:colOff>
      <xdr:row>60</xdr:row>
      <xdr:rowOff>23041</xdr:rowOff>
    </xdr:to>
    <xdr:sp macro="" textlink="">
      <xdr:nvSpPr>
        <xdr:cNvPr id="648" name="フローチャート: 判断 647"/>
        <xdr:cNvSpPr/>
      </xdr:nvSpPr>
      <xdr:spPr>
        <a:xfrm>
          <a:off x="12763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81462</xdr:rowOff>
    </xdr:from>
    <xdr:to>
      <xdr:col>85</xdr:col>
      <xdr:colOff>177800</xdr:colOff>
      <xdr:row>64</xdr:row>
      <xdr:rowOff>11612</xdr:rowOff>
    </xdr:to>
    <xdr:sp macro="" textlink="">
      <xdr:nvSpPr>
        <xdr:cNvPr id="654" name="楕円 653"/>
        <xdr:cNvSpPr/>
      </xdr:nvSpPr>
      <xdr:spPr>
        <a:xfrm>
          <a:off x="16268700" y="1088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167839</xdr:rowOff>
    </xdr:from>
    <xdr:ext cx="405111" cy="259045"/>
    <xdr:sp macro="" textlink="">
      <xdr:nvSpPr>
        <xdr:cNvPr id="655" name="【保健センター・保健所】&#10;有形固定資産減価償却率該当値テキスト"/>
        <xdr:cNvSpPr txBox="1"/>
      </xdr:nvSpPr>
      <xdr:spPr>
        <a:xfrm>
          <a:off x="16357600" y="10797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47172</xdr:rowOff>
    </xdr:from>
    <xdr:to>
      <xdr:col>81</xdr:col>
      <xdr:colOff>101600</xdr:colOff>
      <xdr:row>63</xdr:row>
      <xdr:rowOff>148772</xdr:rowOff>
    </xdr:to>
    <xdr:sp macro="" textlink="">
      <xdr:nvSpPr>
        <xdr:cNvPr id="656" name="楕円 655"/>
        <xdr:cNvSpPr/>
      </xdr:nvSpPr>
      <xdr:spPr>
        <a:xfrm>
          <a:off x="15430500" y="1084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97972</xdr:rowOff>
    </xdr:from>
    <xdr:to>
      <xdr:col>85</xdr:col>
      <xdr:colOff>127000</xdr:colOff>
      <xdr:row>63</xdr:row>
      <xdr:rowOff>132262</xdr:rowOff>
    </xdr:to>
    <xdr:cxnSp macro="">
      <xdr:nvCxnSpPr>
        <xdr:cNvPr id="657" name="直線コネクタ 656"/>
        <xdr:cNvCxnSpPr/>
      </xdr:nvCxnSpPr>
      <xdr:spPr>
        <a:xfrm>
          <a:off x="15481300" y="1089932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12881</xdr:rowOff>
    </xdr:from>
    <xdr:to>
      <xdr:col>76</xdr:col>
      <xdr:colOff>165100</xdr:colOff>
      <xdr:row>63</xdr:row>
      <xdr:rowOff>114481</xdr:rowOff>
    </xdr:to>
    <xdr:sp macro="" textlink="">
      <xdr:nvSpPr>
        <xdr:cNvPr id="658" name="楕円 657"/>
        <xdr:cNvSpPr/>
      </xdr:nvSpPr>
      <xdr:spPr>
        <a:xfrm>
          <a:off x="14541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63681</xdr:rowOff>
    </xdr:from>
    <xdr:to>
      <xdr:col>81</xdr:col>
      <xdr:colOff>50800</xdr:colOff>
      <xdr:row>63</xdr:row>
      <xdr:rowOff>97972</xdr:rowOff>
    </xdr:to>
    <xdr:cxnSp macro="">
      <xdr:nvCxnSpPr>
        <xdr:cNvPr id="659" name="直線コネクタ 658"/>
        <xdr:cNvCxnSpPr/>
      </xdr:nvCxnSpPr>
      <xdr:spPr>
        <a:xfrm>
          <a:off x="14592300" y="1086503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150041</xdr:rowOff>
    </xdr:from>
    <xdr:to>
      <xdr:col>72</xdr:col>
      <xdr:colOff>38100</xdr:colOff>
      <xdr:row>63</xdr:row>
      <xdr:rowOff>80191</xdr:rowOff>
    </xdr:to>
    <xdr:sp macro="" textlink="">
      <xdr:nvSpPr>
        <xdr:cNvPr id="660" name="楕円 659"/>
        <xdr:cNvSpPr/>
      </xdr:nvSpPr>
      <xdr:spPr>
        <a:xfrm>
          <a:off x="136525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29391</xdr:rowOff>
    </xdr:from>
    <xdr:to>
      <xdr:col>76</xdr:col>
      <xdr:colOff>114300</xdr:colOff>
      <xdr:row>63</xdr:row>
      <xdr:rowOff>63681</xdr:rowOff>
    </xdr:to>
    <xdr:cxnSp macro="">
      <xdr:nvCxnSpPr>
        <xdr:cNvPr id="661" name="直線コネクタ 660"/>
        <xdr:cNvCxnSpPr/>
      </xdr:nvCxnSpPr>
      <xdr:spPr>
        <a:xfrm>
          <a:off x="13703300" y="1083074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115751</xdr:rowOff>
    </xdr:from>
    <xdr:to>
      <xdr:col>67</xdr:col>
      <xdr:colOff>101600</xdr:colOff>
      <xdr:row>63</xdr:row>
      <xdr:rowOff>45901</xdr:rowOff>
    </xdr:to>
    <xdr:sp macro="" textlink="">
      <xdr:nvSpPr>
        <xdr:cNvPr id="662" name="楕円 661"/>
        <xdr:cNvSpPr/>
      </xdr:nvSpPr>
      <xdr:spPr>
        <a:xfrm>
          <a:off x="12763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166551</xdr:rowOff>
    </xdr:from>
    <xdr:to>
      <xdr:col>71</xdr:col>
      <xdr:colOff>177800</xdr:colOff>
      <xdr:row>63</xdr:row>
      <xdr:rowOff>29391</xdr:rowOff>
    </xdr:to>
    <xdr:cxnSp macro="">
      <xdr:nvCxnSpPr>
        <xdr:cNvPr id="663" name="直線コネクタ 662"/>
        <xdr:cNvCxnSpPr/>
      </xdr:nvCxnSpPr>
      <xdr:spPr>
        <a:xfrm>
          <a:off x="12814300" y="107964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664" name="n_1aveValue【保健センター・保健所】&#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91820</xdr:rowOff>
    </xdr:from>
    <xdr:ext cx="405111" cy="259045"/>
    <xdr:sp macro="" textlink="">
      <xdr:nvSpPr>
        <xdr:cNvPr id="665" name="n_2aveValue【保健センター・保健所】&#10;有形固定資産減価償却率"/>
        <xdr:cNvSpPr txBox="1"/>
      </xdr:nvSpPr>
      <xdr:spPr>
        <a:xfrm>
          <a:off x="143897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52631</xdr:rowOff>
    </xdr:from>
    <xdr:ext cx="405111" cy="259045"/>
    <xdr:sp macro="" textlink="">
      <xdr:nvSpPr>
        <xdr:cNvPr id="666" name="n_3aveValue【保健センター・保健所】&#10;有形固定資産減価償却率"/>
        <xdr:cNvSpPr txBox="1"/>
      </xdr:nvSpPr>
      <xdr:spPr>
        <a:xfrm>
          <a:off x="13500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39568</xdr:rowOff>
    </xdr:from>
    <xdr:ext cx="405111" cy="259045"/>
    <xdr:sp macro="" textlink="">
      <xdr:nvSpPr>
        <xdr:cNvPr id="667" name="n_4aveValue【保健センター・保健所】&#10;有形固定資産減価償却率"/>
        <xdr:cNvSpPr txBox="1"/>
      </xdr:nvSpPr>
      <xdr:spPr>
        <a:xfrm>
          <a:off x="12611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139899</xdr:rowOff>
    </xdr:from>
    <xdr:ext cx="405111" cy="259045"/>
    <xdr:sp macro="" textlink="">
      <xdr:nvSpPr>
        <xdr:cNvPr id="668" name="n_1mainValue【保健センター・保健所】&#10;有形固定資産減価償却率"/>
        <xdr:cNvSpPr txBox="1"/>
      </xdr:nvSpPr>
      <xdr:spPr>
        <a:xfrm>
          <a:off x="15266044" y="10941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105608</xdr:rowOff>
    </xdr:from>
    <xdr:ext cx="405111" cy="259045"/>
    <xdr:sp macro="" textlink="">
      <xdr:nvSpPr>
        <xdr:cNvPr id="669" name="n_2mainValue【保健センター・保健所】&#10;有形固定資産減価償却率"/>
        <xdr:cNvSpPr txBox="1"/>
      </xdr:nvSpPr>
      <xdr:spPr>
        <a:xfrm>
          <a:off x="14389744" y="1090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71318</xdr:rowOff>
    </xdr:from>
    <xdr:ext cx="405111" cy="259045"/>
    <xdr:sp macro="" textlink="">
      <xdr:nvSpPr>
        <xdr:cNvPr id="670" name="n_3mainValue【保健センター・保健所】&#10;有形固定資産減価償却率"/>
        <xdr:cNvSpPr txBox="1"/>
      </xdr:nvSpPr>
      <xdr:spPr>
        <a:xfrm>
          <a:off x="13500744" y="1087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37028</xdr:rowOff>
    </xdr:from>
    <xdr:ext cx="405111" cy="259045"/>
    <xdr:sp macro="" textlink="">
      <xdr:nvSpPr>
        <xdr:cNvPr id="671" name="n_4mainValue【保健センター・保健所】&#10;有形固定資産減価償却率"/>
        <xdr:cNvSpPr txBox="1"/>
      </xdr:nvSpPr>
      <xdr:spPr>
        <a:xfrm>
          <a:off x="126117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2" name="直線コネクタ 68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3" name="テキスト ボックス 68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4" name="直線コネクタ 68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5" name="テキスト ボックス 68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6" name="直線コネクタ 68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7" name="テキスト ボックス 68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8" name="直線コネクタ 68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9" name="テキスト ボックス 68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0" name="直線コネクタ 68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1" name="テキスト ボックス 69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167640</xdr:rowOff>
    </xdr:from>
    <xdr:to>
      <xdr:col>116</xdr:col>
      <xdr:colOff>62864</xdr:colOff>
      <xdr:row>64</xdr:row>
      <xdr:rowOff>53340</xdr:rowOff>
    </xdr:to>
    <xdr:cxnSp macro="">
      <xdr:nvCxnSpPr>
        <xdr:cNvPr id="695" name="直線コネクタ 694"/>
        <xdr:cNvCxnSpPr/>
      </xdr:nvCxnSpPr>
      <xdr:spPr>
        <a:xfrm flipV="1">
          <a:off x="22160864" y="94259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6" name="【保健センター・保健所】&#10;一人当たり面積最小値テキスト"/>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697" name="直線コネクタ 696"/>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114317</xdr:rowOff>
    </xdr:from>
    <xdr:ext cx="469744" cy="259045"/>
    <xdr:sp macro="" textlink="">
      <xdr:nvSpPr>
        <xdr:cNvPr id="698" name="【保健センター・保健所】&#10;一人当たり面積最大値テキスト"/>
        <xdr:cNvSpPr txBox="1"/>
      </xdr:nvSpPr>
      <xdr:spPr>
        <a:xfrm>
          <a:off x="22199600" y="920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167640</xdr:rowOff>
    </xdr:from>
    <xdr:to>
      <xdr:col>116</xdr:col>
      <xdr:colOff>152400</xdr:colOff>
      <xdr:row>54</xdr:row>
      <xdr:rowOff>167640</xdr:rowOff>
    </xdr:to>
    <xdr:cxnSp macro="">
      <xdr:nvCxnSpPr>
        <xdr:cNvPr id="699" name="直線コネクタ 698"/>
        <xdr:cNvCxnSpPr/>
      </xdr:nvCxnSpPr>
      <xdr:spPr>
        <a:xfrm>
          <a:off x="22072600" y="942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162577</xdr:rowOff>
    </xdr:from>
    <xdr:ext cx="469744" cy="259045"/>
    <xdr:sp macro="" textlink="">
      <xdr:nvSpPr>
        <xdr:cNvPr id="700" name="【保健センター・保健所】&#10;一人当たり面積平均値テキスト"/>
        <xdr:cNvSpPr txBox="1"/>
      </xdr:nvSpPr>
      <xdr:spPr>
        <a:xfrm>
          <a:off x="22199600" y="1062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139700</xdr:rowOff>
    </xdr:from>
    <xdr:to>
      <xdr:col>116</xdr:col>
      <xdr:colOff>114300</xdr:colOff>
      <xdr:row>63</xdr:row>
      <xdr:rowOff>69850</xdr:rowOff>
    </xdr:to>
    <xdr:sp macro="" textlink="">
      <xdr:nvSpPr>
        <xdr:cNvPr id="701" name="フローチャート: 判断 700"/>
        <xdr:cNvSpPr/>
      </xdr:nvSpPr>
      <xdr:spPr>
        <a:xfrm>
          <a:off x="22110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135890</xdr:rowOff>
    </xdr:from>
    <xdr:to>
      <xdr:col>112</xdr:col>
      <xdr:colOff>38100</xdr:colOff>
      <xdr:row>63</xdr:row>
      <xdr:rowOff>66040</xdr:rowOff>
    </xdr:to>
    <xdr:sp macro="" textlink="">
      <xdr:nvSpPr>
        <xdr:cNvPr id="702" name="フローチャート: 判断 701"/>
        <xdr:cNvSpPr/>
      </xdr:nvSpPr>
      <xdr:spPr>
        <a:xfrm>
          <a:off x="2127250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139700</xdr:rowOff>
    </xdr:from>
    <xdr:to>
      <xdr:col>107</xdr:col>
      <xdr:colOff>101600</xdr:colOff>
      <xdr:row>63</xdr:row>
      <xdr:rowOff>69850</xdr:rowOff>
    </xdr:to>
    <xdr:sp macro="" textlink="">
      <xdr:nvSpPr>
        <xdr:cNvPr id="703" name="フローチャート: 判断 702"/>
        <xdr:cNvSpPr/>
      </xdr:nvSpPr>
      <xdr:spPr>
        <a:xfrm>
          <a:off x="203835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151130</xdr:rowOff>
    </xdr:from>
    <xdr:to>
      <xdr:col>102</xdr:col>
      <xdr:colOff>165100</xdr:colOff>
      <xdr:row>63</xdr:row>
      <xdr:rowOff>81280</xdr:rowOff>
    </xdr:to>
    <xdr:sp macro="" textlink="">
      <xdr:nvSpPr>
        <xdr:cNvPr id="704" name="フローチャート: 判断 703"/>
        <xdr:cNvSpPr/>
      </xdr:nvSpPr>
      <xdr:spPr>
        <a:xfrm>
          <a:off x="194945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166370</xdr:rowOff>
    </xdr:from>
    <xdr:to>
      <xdr:col>98</xdr:col>
      <xdr:colOff>38100</xdr:colOff>
      <xdr:row>63</xdr:row>
      <xdr:rowOff>96520</xdr:rowOff>
    </xdr:to>
    <xdr:sp macro="" textlink="">
      <xdr:nvSpPr>
        <xdr:cNvPr id="705" name="フローチャート: 判断 704"/>
        <xdr:cNvSpPr/>
      </xdr:nvSpPr>
      <xdr:spPr>
        <a:xfrm>
          <a:off x="186055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6" name="テキスト ボックス 7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711" name="楕円 710"/>
        <xdr:cNvSpPr/>
      </xdr:nvSpPr>
      <xdr:spPr>
        <a:xfrm>
          <a:off x="22110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712" name="【保健センター・保健所】&#10;一人当たり面積該当値テキスト"/>
        <xdr:cNvSpPr txBox="1"/>
      </xdr:nvSpPr>
      <xdr:spPr>
        <a:xfrm>
          <a:off x="22199600" y="1081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101600</xdr:rowOff>
    </xdr:from>
    <xdr:to>
      <xdr:col>112</xdr:col>
      <xdr:colOff>38100</xdr:colOff>
      <xdr:row>64</xdr:row>
      <xdr:rowOff>31750</xdr:rowOff>
    </xdr:to>
    <xdr:sp macro="" textlink="">
      <xdr:nvSpPr>
        <xdr:cNvPr id="713" name="楕円 712"/>
        <xdr:cNvSpPr/>
      </xdr:nvSpPr>
      <xdr:spPr>
        <a:xfrm>
          <a:off x="21272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152400</xdr:rowOff>
    </xdr:to>
    <xdr:cxnSp macro="">
      <xdr:nvCxnSpPr>
        <xdr:cNvPr id="714" name="直線コネクタ 713"/>
        <xdr:cNvCxnSpPr/>
      </xdr:nvCxnSpPr>
      <xdr:spPr>
        <a:xfrm>
          <a:off x="21323300" y="1095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101600</xdr:rowOff>
    </xdr:from>
    <xdr:to>
      <xdr:col>107</xdr:col>
      <xdr:colOff>101600</xdr:colOff>
      <xdr:row>64</xdr:row>
      <xdr:rowOff>31750</xdr:rowOff>
    </xdr:to>
    <xdr:sp macro="" textlink="">
      <xdr:nvSpPr>
        <xdr:cNvPr id="715" name="楕円 714"/>
        <xdr:cNvSpPr/>
      </xdr:nvSpPr>
      <xdr:spPr>
        <a:xfrm>
          <a:off x="20383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152400</xdr:rowOff>
    </xdr:from>
    <xdr:to>
      <xdr:col>111</xdr:col>
      <xdr:colOff>177800</xdr:colOff>
      <xdr:row>63</xdr:row>
      <xdr:rowOff>152400</xdr:rowOff>
    </xdr:to>
    <xdr:cxnSp macro="">
      <xdr:nvCxnSpPr>
        <xdr:cNvPr id="716" name="直線コネクタ 715"/>
        <xdr:cNvCxnSpPr/>
      </xdr:nvCxnSpPr>
      <xdr:spPr>
        <a:xfrm>
          <a:off x="20434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101600</xdr:rowOff>
    </xdr:from>
    <xdr:to>
      <xdr:col>102</xdr:col>
      <xdr:colOff>165100</xdr:colOff>
      <xdr:row>64</xdr:row>
      <xdr:rowOff>31750</xdr:rowOff>
    </xdr:to>
    <xdr:sp macro="" textlink="">
      <xdr:nvSpPr>
        <xdr:cNvPr id="717" name="楕円 716"/>
        <xdr:cNvSpPr/>
      </xdr:nvSpPr>
      <xdr:spPr>
        <a:xfrm>
          <a:off x="19494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152400</xdr:rowOff>
    </xdr:from>
    <xdr:to>
      <xdr:col>107</xdr:col>
      <xdr:colOff>50800</xdr:colOff>
      <xdr:row>63</xdr:row>
      <xdr:rowOff>152400</xdr:rowOff>
    </xdr:to>
    <xdr:cxnSp macro="">
      <xdr:nvCxnSpPr>
        <xdr:cNvPr id="718" name="直線コネクタ 717"/>
        <xdr:cNvCxnSpPr/>
      </xdr:nvCxnSpPr>
      <xdr:spPr>
        <a:xfrm>
          <a:off x="19545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719" name="楕円 718"/>
        <xdr:cNvSpPr/>
      </xdr:nvSpPr>
      <xdr:spPr>
        <a:xfrm>
          <a:off x="18605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152400</xdr:rowOff>
    </xdr:from>
    <xdr:to>
      <xdr:col>102</xdr:col>
      <xdr:colOff>114300</xdr:colOff>
      <xdr:row>63</xdr:row>
      <xdr:rowOff>156210</xdr:rowOff>
    </xdr:to>
    <xdr:cxnSp macro="">
      <xdr:nvCxnSpPr>
        <xdr:cNvPr id="720" name="直線コネクタ 719"/>
        <xdr:cNvCxnSpPr/>
      </xdr:nvCxnSpPr>
      <xdr:spPr>
        <a:xfrm flipV="1">
          <a:off x="18656300" y="10953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82567</xdr:rowOff>
    </xdr:from>
    <xdr:ext cx="469744" cy="259045"/>
    <xdr:sp macro="" textlink="">
      <xdr:nvSpPr>
        <xdr:cNvPr id="721" name="n_1aveValue【保健センター・保健所】&#10;一人当たり面積"/>
        <xdr:cNvSpPr txBox="1"/>
      </xdr:nvSpPr>
      <xdr:spPr>
        <a:xfrm>
          <a:off x="21075727" y="1054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86377</xdr:rowOff>
    </xdr:from>
    <xdr:ext cx="469744" cy="259045"/>
    <xdr:sp macro="" textlink="">
      <xdr:nvSpPr>
        <xdr:cNvPr id="722" name="n_2aveValue【保健センター・保健所】&#10;一人当たり面積"/>
        <xdr:cNvSpPr txBox="1"/>
      </xdr:nvSpPr>
      <xdr:spPr>
        <a:xfrm>
          <a:off x="201994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97807</xdr:rowOff>
    </xdr:from>
    <xdr:ext cx="469744" cy="259045"/>
    <xdr:sp macro="" textlink="">
      <xdr:nvSpPr>
        <xdr:cNvPr id="723" name="n_3aveValue【保健センター・保健所】&#10;一人当たり面積"/>
        <xdr:cNvSpPr txBox="1"/>
      </xdr:nvSpPr>
      <xdr:spPr>
        <a:xfrm>
          <a:off x="19310427" y="1055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113047</xdr:rowOff>
    </xdr:from>
    <xdr:ext cx="469744" cy="259045"/>
    <xdr:sp macro="" textlink="">
      <xdr:nvSpPr>
        <xdr:cNvPr id="724" name="n_4aveValue【保健センター・保健所】&#10;一人当たり面積"/>
        <xdr:cNvSpPr txBox="1"/>
      </xdr:nvSpPr>
      <xdr:spPr>
        <a:xfrm>
          <a:off x="18421427" y="105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22877</xdr:rowOff>
    </xdr:from>
    <xdr:ext cx="469744" cy="259045"/>
    <xdr:sp macro="" textlink="">
      <xdr:nvSpPr>
        <xdr:cNvPr id="725" name="n_1mainValue【保健センター・保健所】&#10;一人当たり面積"/>
        <xdr:cNvSpPr txBox="1"/>
      </xdr:nvSpPr>
      <xdr:spPr>
        <a:xfrm>
          <a:off x="210757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22877</xdr:rowOff>
    </xdr:from>
    <xdr:ext cx="469744" cy="259045"/>
    <xdr:sp macro="" textlink="">
      <xdr:nvSpPr>
        <xdr:cNvPr id="726" name="n_2mainValue【保健センター・保健所】&#10;一人当たり面積"/>
        <xdr:cNvSpPr txBox="1"/>
      </xdr:nvSpPr>
      <xdr:spPr>
        <a:xfrm>
          <a:off x="20199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22877</xdr:rowOff>
    </xdr:from>
    <xdr:ext cx="469744" cy="259045"/>
    <xdr:sp macro="" textlink="">
      <xdr:nvSpPr>
        <xdr:cNvPr id="727" name="n_3mainValue【保健センター・保健所】&#10;一人当たり面積"/>
        <xdr:cNvSpPr txBox="1"/>
      </xdr:nvSpPr>
      <xdr:spPr>
        <a:xfrm>
          <a:off x="19310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728" name="n_4mainValue【保健センター・保健所】&#10;一人当たり面積"/>
        <xdr:cNvSpPr txBox="1"/>
      </xdr:nvSpPr>
      <xdr:spPr>
        <a:xfrm>
          <a:off x="18421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7" name="テキスト ボックス 7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8" name="直線コネクタ 7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9" name="テキスト ボックス 73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0" name="直線コネクタ 73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1" name="テキスト ボックス 74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2" name="直線コネクタ 74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3" name="テキスト ボックス 74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4" name="直線コネクタ 74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5" name="テキスト ボックス 74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6" name="直線コネクタ 74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7" name="テキスト ボックス 74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8" name="直線コネクタ 74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9" name="テキスト ボックス 74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133350</xdr:rowOff>
    </xdr:from>
    <xdr:to>
      <xdr:col>85</xdr:col>
      <xdr:colOff>126364</xdr:colOff>
      <xdr:row>86</xdr:row>
      <xdr:rowOff>68580</xdr:rowOff>
    </xdr:to>
    <xdr:cxnSp macro="">
      <xdr:nvCxnSpPr>
        <xdr:cNvPr id="753" name="直線コネクタ 752"/>
        <xdr:cNvCxnSpPr/>
      </xdr:nvCxnSpPr>
      <xdr:spPr>
        <a:xfrm flipV="1">
          <a:off x="16318864" y="1350645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72407</xdr:rowOff>
    </xdr:from>
    <xdr:ext cx="405111" cy="259045"/>
    <xdr:sp macro="" textlink="">
      <xdr:nvSpPr>
        <xdr:cNvPr id="754" name="【消防施設】&#10;有形固定資産減価償却率最小値テキスト"/>
        <xdr:cNvSpPr txBox="1"/>
      </xdr:nvSpPr>
      <xdr:spPr>
        <a:xfrm>
          <a:off x="16357600" y="1481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68580</xdr:rowOff>
    </xdr:from>
    <xdr:to>
      <xdr:col>86</xdr:col>
      <xdr:colOff>25400</xdr:colOff>
      <xdr:row>86</xdr:row>
      <xdr:rowOff>68580</xdr:rowOff>
    </xdr:to>
    <xdr:cxnSp macro="">
      <xdr:nvCxnSpPr>
        <xdr:cNvPr id="755" name="直線コネクタ 754"/>
        <xdr:cNvCxnSpPr/>
      </xdr:nvCxnSpPr>
      <xdr:spPr>
        <a:xfrm>
          <a:off x="16230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80027</xdr:rowOff>
    </xdr:from>
    <xdr:ext cx="405111" cy="259045"/>
    <xdr:sp macro="" textlink="">
      <xdr:nvSpPr>
        <xdr:cNvPr id="756" name="【消防施設】&#10;有形固定資産減価償却率最大値テキスト"/>
        <xdr:cNvSpPr txBox="1"/>
      </xdr:nvSpPr>
      <xdr:spPr>
        <a:xfrm>
          <a:off x="16357600"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757" name="直線コネクタ 756"/>
        <xdr:cNvCxnSpPr/>
      </xdr:nvCxnSpPr>
      <xdr:spPr>
        <a:xfrm>
          <a:off x="16230600" y="1350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758" name="【消防施設】&#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759" name="フローチャート: 判断 758"/>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34925</xdr:rowOff>
    </xdr:from>
    <xdr:to>
      <xdr:col>81</xdr:col>
      <xdr:colOff>101600</xdr:colOff>
      <xdr:row>82</xdr:row>
      <xdr:rowOff>136525</xdr:rowOff>
    </xdr:to>
    <xdr:sp macro="" textlink="">
      <xdr:nvSpPr>
        <xdr:cNvPr id="760" name="フローチャート: 判断 759"/>
        <xdr:cNvSpPr/>
      </xdr:nvSpPr>
      <xdr:spPr>
        <a:xfrm>
          <a:off x="15430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158750</xdr:rowOff>
    </xdr:from>
    <xdr:to>
      <xdr:col>76</xdr:col>
      <xdr:colOff>165100</xdr:colOff>
      <xdr:row>82</xdr:row>
      <xdr:rowOff>88900</xdr:rowOff>
    </xdr:to>
    <xdr:sp macro="" textlink="">
      <xdr:nvSpPr>
        <xdr:cNvPr id="761" name="フローチャート: 判断 760"/>
        <xdr:cNvSpPr/>
      </xdr:nvSpPr>
      <xdr:spPr>
        <a:xfrm>
          <a:off x="14541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153036</xdr:rowOff>
    </xdr:from>
    <xdr:to>
      <xdr:col>72</xdr:col>
      <xdr:colOff>38100</xdr:colOff>
      <xdr:row>82</xdr:row>
      <xdr:rowOff>83186</xdr:rowOff>
    </xdr:to>
    <xdr:sp macro="" textlink="">
      <xdr:nvSpPr>
        <xdr:cNvPr id="762" name="フローチャート: 判断 761"/>
        <xdr:cNvSpPr/>
      </xdr:nvSpPr>
      <xdr:spPr>
        <a:xfrm>
          <a:off x="13652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101600</xdr:rowOff>
    </xdr:from>
    <xdr:to>
      <xdr:col>67</xdr:col>
      <xdr:colOff>101600</xdr:colOff>
      <xdr:row>82</xdr:row>
      <xdr:rowOff>31750</xdr:rowOff>
    </xdr:to>
    <xdr:sp macro="" textlink="">
      <xdr:nvSpPr>
        <xdr:cNvPr id="763" name="フローチャート: 判断 762"/>
        <xdr:cNvSpPr/>
      </xdr:nvSpPr>
      <xdr:spPr>
        <a:xfrm>
          <a:off x="12763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10161</xdr:rowOff>
    </xdr:from>
    <xdr:to>
      <xdr:col>85</xdr:col>
      <xdr:colOff>177800</xdr:colOff>
      <xdr:row>83</xdr:row>
      <xdr:rowOff>111761</xdr:rowOff>
    </xdr:to>
    <xdr:sp macro="" textlink="">
      <xdr:nvSpPr>
        <xdr:cNvPr id="769" name="楕円 768"/>
        <xdr:cNvSpPr/>
      </xdr:nvSpPr>
      <xdr:spPr>
        <a:xfrm>
          <a:off x="162687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160038</xdr:rowOff>
    </xdr:from>
    <xdr:ext cx="405111" cy="259045"/>
    <xdr:sp macro="" textlink="">
      <xdr:nvSpPr>
        <xdr:cNvPr id="770" name="【消防施設】&#10;有形固定資産減価償却率該当値テキスト"/>
        <xdr:cNvSpPr txBox="1"/>
      </xdr:nvSpPr>
      <xdr:spPr>
        <a:xfrm>
          <a:off x="16357600"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164464</xdr:rowOff>
    </xdr:from>
    <xdr:to>
      <xdr:col>81</xdr:col>
      <xdr:colOff>101600</xdr:colOff>
      <xdr:row>83</xdr:row>
      <xdr:rowOff>94614</xdr:rowOff>
    </xdr:to>
    <xdr:sp macro="" textlink="">
      <xdr:nvSpPr>
        <xdr:cNvPr id="771" name="楕円 770"/>
        <xdr:cNvSpPr/>
      </xdr:nvSpPr>
      <xdr:spPr>
        <a:xfrm>
          <a:off x="154305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43814</xdr:rowOff>
    </xdr:from>
    <xdr:to>
      <xdr:col>85</xdr:col>
      <xdr:colOff>127000</xdr:colOff>
      <xdr:row>83</xdr:row>
      <xdr:rowOff>60961</xdr:rowOff>
    </xdr:to>
    <xdr:cxnSp macro="">
      <xdr:nvCxnSpPr>
        <xdr:cNvPr id="772" name="直線コネクタ 771"/>
        <xdr:cNvCxnSpPr/>
      </xdr:nvCxnSpPr>
      <xdr:spPr>
        <a:xfrm>
          <a:off x="15481300" y="14274164"/>
          <a:ext cx="8382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773" name="楕円 772"/>
        <xdr:cNvSpPr/>
      </xdr:nvSpPr>
      <xdr:spPr>
        <a:xfrm>
          <a:off x="14541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43814</xdr:rowOff>
    </xdr:to>
    <xdr:cxnSp macro="">
      <xdr:nvCxnSpPr>
        <xdr:cNvPr id="774" name="直線コネクタ 773"/>
        <xdr:cNvCxnSpPr/>
      </xdr:nvCxnSpPr>
      <xdr:spPr>
        <a:xfrm>
          <a:off x="14592300" y="1424558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118745</xdr:rowOff>
    </xdr:from>
    <xdr:to>
      <xdr:col>72</xdr:col>
      <xdr:colOff>38100</xdr:colOff>
      <xdr:row>83</xdr:row>
      <xdr:rowOff>48895</xdr:rowOff>
    </xdr:to>
    <xdr:sp macro="" textlink="">
      <xdr:nvSpPr>
        <xdr:cNvPr id="775" name="楕円 774"/>
        <xdr:cNvSpPr/>
      </xdr:nvSpPr>
      <xdr:spPr>
        <a:xfrm>
          <a:off x="13652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169545</xdr:rowOff>
    </xdr:from>
    <xdr:to>
      <xdr:col>76</xdr:col>
      <xdr:colOff>114300</xdr:colOff>
      <xdr:row>83</xdr:row>
      <xdr:rowOff>15239</xdr:rowOff>
    </xdr:to>
    <xdr:cxnSp macro="">
      <xdr:nvCxnSpPr>
        <xdr:cNvPr id="776" name="直線コネクタ 775"/>
        <xdr:cNvCxnSpPr/>
      </xdr:nvCxnSpPr>
      <xdr:spPr>
        <a:xfrm>
          <a:off x="13703300" y="142284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88264</xdr:rowOff>
    </xdr:from>
    <xdr:to>
      <xdr:col>67</xdr:col>
      <xdr:colOff>101600</xdr:colOff>
      <xdr:row>83</xdr:row>
      <xdr:rowOff>18414</xdr:rowOff>
    </xdr:to>
    <xdr:sp macro="" textlink="">
      <xdr:nvSpPr>
        <xdr:cNvPr id="777" name="楕円 776"/>
        <xdr:cNvSpPr/>
      </xdr:nvSpPr>
      <xdr:spPr>
        <a:xfrm>
          <a:off x="12763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139064</xdr:rowOff>
    </xdr:from>
    <xdr:to>
      <xdr:col>71</xdr:col>
      <xdr:colOff>177800</xdr:colOff>
      <xdr:row>82</xdr:row>
      <xdr:rowOff>169545</xdr:rowOff>
    </xdr:to>
    <xdr:cxnSp macro="">
      <xdr:nvCxnSpPr>
        <xdr:cNvPr id="778" name="直線コネクタ 777"/>
        <xdr:cNvCxnSpPr/>
      </xdr:nvCxnSpPr>
      <xdr:spPr>
        <a:xfrm>
          <a:off x="12814300" y="1419796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153052</xdr:rowOff>
    </xdr:from>
    <xdr:ext cx="405111" cy="259045"/>
    <xdr:sp macro="" textlink="">
      <xdr:nvSpPr>
        <xdr:cNvPr id="779" name="n_1aveValue【消防施設】&#10;有形固定資産減価償却率"/>
        <xdr:cNvSpPr txBox="1"/>
      </xdr:nvSpPr>
      <xdr:spPr>
        <a:xfrm>
          <a:off x="152660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105427</xdr:rowOff>
    </xdr:from>
    <xdr:ext cx="405111" cy="259045"/>
    <xdr:sp macro="" textlink="">
      <xdr:nvSpPr>
        <xdr:cNvPr id="780" name="n_2aveValue【消防施設】&#10;有形固定資産減価償却率"/>
        <xdr:cNvSpPr txBox="1"/>
      </xdr:nvSpPr>
      <xdr:spPr>
        <a:xfrm>
          <a:off x="14389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99713</xdr:rowOff>
    </xdr:from>
    <xdr:ext cx="405111" cy="259045"/>
    <xdr:sp macro="" textlink="">
      <xdr:nvSpPr>
        <xdr:cNvPr id="781" name="n_3aveValue【消防施設】&#10;有形固定資産減価償却率"/>
        <xdr:cNvSpPr txBox="1"/>
      </xdr:nvSpPr>
      <xdr:spPr>
        <a:xfrm>
          <a:off x="13500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48277</xdr:rowOff>
    </xdr:from>
    <xdr:ext cx="405111" cy="259045"/>
    <xdr:sp macro="" textlink="">
      <xdr:nvSpPr>
        <xdr:cNvPr id="782" name="n_4aveValue【消防施設】&#10;有形固定資産減価償却率"/>
        <xdr:cNvSpPr txBox="1"/>
      </xdr:nvSpPr>
      <xdr:spPr>
        <a:xfrm>
          <a:off x="12611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85741</xdr:rowOff>
    </xdr:from>
    <xdr:ext cx="405111" cy="259045"/>
    <xdr:sp macro="" textlink="">
      <xdr:nvSpPr>
        <xdr:cNvPr id="783" name="n_1mainValue【消防施設】&#10;有形固定資産減価償却率"/>
        <xdr:cNvSpPr txBox="1"/>
      </xdr:nvSpPr>
      <xdr:spPr>
        <a:xfrm>
          <a:off x="15266044"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784" name="n_2mainValue【消防施設】&#10;有形固定資産減価償却率"/>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40022</xdr:rowOff>
    </xdr:from>
    <xdr:ext cx="405111" cy="259045"/>
    <xdr:sp macro="" textlink="">
      <xdr:nvSpPr>
        <xdr:cNvPr id="785" name="n_3mainValue【消防施設】&#10;有形固定資産減価償却率"/>
        <xdr:cNvSpPr txBox="1"/>
      </xdr:nvSpPr>
      <xdr:spPr>
        <a:xfrm>
          <a:off x="135007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9541</xdr:rowOff>
    </xdr:from>
    <xdr:ext cx="405111" cy="259045"/>
    <xdr:sp macro="" textlink="">
      <xdr:nvSpPr>
        <xdr:cNvPr id="786" name="n_4mainValue【消防施設】&#10;有形固定資産減価償却率"/>
        <xdr:cNvSpPr txBox="1"/>
      </xdr:nvSpPr>
      <xdr:spPr>
        <a:xfrm>
          <a:off x="126117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7" name="直線コネクタ 79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8" name="テキスト ボックス 79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9" name="直線コネクタ 79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800" name="テキスト ボックス 79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1" name="直線コネクタ 80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2" name="テキスト ボックス 80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3" name="直線コネクタ 80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4" name="テキスト ボックス 80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5" name="直線コネクタ 80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6" name="テキスト ボックス 80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7" name="直線コネクタ 80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8" name="テキスト ボックス 80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9" name="直線コネクタ 8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0" name="テキスト ボックス 8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72934</xdr:rowOff>
    </xdr:from>
    <xdr:to>
      <xdr:col>116</xdr:col>
      <xdr:colOff>62864</xdr:colOff>
      <xdr:row>86</xdr:row>
      <xdr:rowOff>148045</xdr:rowOff>
    </xdr:to>
    <xdr:cxnSp macro="">
      <xdr:nvCxnSpPr>
        <xdr:cNvPr id="812" name="直線コネクタ 811"/>
        <xdr:cNvCxnSpPr/>
      </xdr:nvCxnSpPr>
      <xdr:spPr>
        <a:xfrm flipV="1">
          <a:off x="22160864" y="13446034"/>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813" name="【消防施設】&#10;一人当たり面積最小値テキスト"/>
        <xdr:cNvSpPr txBox="1"/>
      </xdr:nvSpPr>
      <xdr:spPr>
        <a:xfrm>
          <a:off x="2219960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814" name="直線コネクタ 813"/>
        <xdr:cNvCxnSpPr/>
      </xdr:nvCxnSpPr>
      <xdr:spPr>
        <a:xfrm>
          <a:off x="22072600" y="14892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19611</xdr:rowOff>
    </xdr:from>
    <xdr:ext cx="469744" cy="259045"/>
    <xdr:sp macro="" textlink="">
      <xdr:nvSpPr>
        <xdr:cNvPr id="815" name="【消防施設】&#10;一人当たり面積最大値テキスト"/>
        <xdr:cNvSpPr txBox="1"/>
      </xdr:nvSpPr>
      <xdr:spPr>
        <a:xfrm>
          <a:off x="22199600" y="132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72934</xdr:rowOff>
    </xdr:from>
    <xdr:to>
      <xdr:col>116</xdr:col>
      <xdr:colOff>152400</xdr:colOff>
      <xdr:row>78</xdr:row>
      <xdr:rowOff>72934</xdr:rowOff>
    </xdr:to>
    <xdr:cxnSp macro="">
      <xdr:nvCxnSpPr>
        <xdr:cNvPr id="816" name="直線コネクタ 815"/>
        <xdr:cNvCxnSpPr/>
      </xdr:nvCxnSpPr>
      <xdr:spPr>
        <a:xfrm>
          <a:off x="22072600" y="1344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4734</xdr:rowOff>
    </xdr:from>
    <xdr:ext cx="469744" cy="259045"/>
    <xdr:sp macro="" textlink="">
      <xdr:nvSpPr>
        <xdr:cNvPr id="817" name="【消防施設】&#10;一人当たり面積平均値テキスト"/>
        <xdr:cNvSpPr txBox="1"/>
      </xdr:nvSpPr>
      <xdr:spPr>
        <a:xfrm>
          <a:off x="22199600" y="14577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153307</xdr:rowOff>
    </xdr:from>
    <xdr:to>
      <xdr:col>116</xdr:col>
      <xdr:colOff>114300</xdr:colOff>
      <xdr:row>86</xdr:row>
      <xdr:rowOff>83457</xdr:rowOff>
    </xdr:to>
    <xdr:sp macro="" textlink="">
      <xdr:nvSpPr>
        <xdr:cNvPr id="818" name="フローチャート: 判断 817"/>
        <xdr:cNvSpPr/>
      </xdr:nvSpPr>
      <xdr:spPr>
        <a:xfrm>
          <a:off x="221107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153307</xdr:rowOff>
    </xdr:from>
    <xdr:to>
      <xdr:col>112</xdr:col>
      <xdr:colOff>38100</xdr:colOff>
      <xdr:row>86</xdr:row>
      <xdr:rowOff>83457</xdr:rowOff>
    </xdr:to>
    <xdr:sp macro="" textlink="">
      <xdr:nvSpPr>
        <xdr:cNvPr id="819" name="フローチャート: 判断 818"/>
        <xdr:cNvSpPr/>
      </xdr:nvSpPr>
      <xdr:spPr>
        <a:xfrm>
          <a:off x="21272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148952</xdr:rowOff>
    </xdr:from>
    <xdr:to>
      <xdr:col>107</xdr:col>
      <xdr:colOff>101600</xdr:colOff>
      <xdr:row>86</xdr:row>
      <xdr:rowOff>79102</xdr:rowOff>
    </xdr:to>
    <xdr:sp macro="" textlink="">
      <xdr:nvSpPr>
        <xdr:cNvPr id="820" name="フローチャート: 判断 819"/>
        <xdr:cNvSpPr/>
      </xdr:nvSpPr>
      <xdr:spPr>
        <a:xfrm>
          <a:off x="20383500" y="1472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157662</xdr:rowOff>
    </xdr:from>
    <xdr:to>
      <xdr:col>102</xdr:col>
      <xdr:colOff>165100</xdr:colOff>
      <xdr:row>86</xdr:row>
      <xdr:rowOff>87812</xdr:rowOff>
    </xdr:to>
    <xdr:sp macro="" textlink="">
      <xdr:nvSpPr>
        <xdr:cNvPr id="821" name="フローチャート: 判断 820"/>
        <xdr:cNvSpPr/>
      </xdr:nvSpPr>
      <xdr:spPr>
        <a:xfrm>
          <a:off x="19494500" y="1473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164193</xdr:rowOff>
    </xdr:from>
    <xdr:to>
      <xdr:col>98</xdr:col>
      <xdr:colOff>38100</xdr:colOff>
      <xdr:row>86</xdr:row>
      <xdr:rowOff>94343</xdr:rowOff>
    </xdr:to>
    <xdr:sp macro="" textlink="">
      <xdr:nvSpPr>
        <xdr:cNvPr id="822" name="フローチャート: 判断 821"/>
        <xdr:cNvSpPr/>
      </xdr:nvSpPr>
      <xdr:spPr>
        <a:xfrm>
          <a:off x="18605500" y="1473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3" name="テキスト ボックス 82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4" name="テキスト ボックス 82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5" name="テキスト ボックス 82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6" name="テキスト ボックス 82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7" name="テキスト ボックス 82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14514</xdr:rowOff>
    </xdr:from>
    <xdr:to>
      <xdr:col>116</xdr:col>
      <xdr:colOff>114300</xdr:colOff>
      <xdr:row>86</xdr:row>
      <xdr:rowOff>116114</xdr:rowOff>
    </xdr:to>
    <xdr:sp macro="" textlink="">
      <xdr:nvSpPr>
        <xdr:cNvPr id="828" name="楕円 827"/>
        <xdr:cNvSpPr/>
      </xdr:nvSpPr>
      <xdr:spPr>
        <a:xfrm>
          <a:off x="22110700" y="1475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131734</xdr:rowOff>
    </xdr:from>
    <xdr:ext cx="469744" cy="259045"/>
    <xdr:sp macro="" textlink="">
      <xdr:nvSpPr>
        <xdr:cNvPr id="829" name="【消防施設】&#10;一人当たり面積該当値テキスト"/>
        <xdr:cNvSpPr txBox="1"/>
      </xdr:nvSpPr>
      <xdr:spPr>
        <a:xfrm>
          <a:off x="22199600"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15602</xdr:rowOff>
    </xdr:from>
    <xdr:to>
      <xdr:col>112</xdr:col>
      <xdr:colOff>38100</xdr:colOff>
      <xdr:row>86</xdr:row>
      <xdr:rowOff>117202</xdr:rowOff>
    </xdr:to>
    <xdr:sp macro="" textlink="">
      <xdr:nvSpPr>
        <xdr:cNvPr id="830" name="楕円 829"/>
        <xdr:cNvSpPr/>
      </xdr:nvSpPr>
      <xdr:spPr>
        <a:xfrm>
          <a:off x="21272500" y="1476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65314</xdr:rowOff>
    </xdr:from>
    <xdr:to>
      <xdr:col>116</xdr:col>
      <xdr:colOff>63500</xdr:colOff>
      <xdr:row>86</xdr:row>
      <xdr:rowOff>66402</xdr:rowOff>
    </xdr:to>
    <xdr:cxnSp macro="">
      <xdr:nvCxnSpPr>
        <xdr:cNvPr id="831" name="直線コネクタ 830"/>
        <xdr:cNvCxnSpPr/>
      </xdr:nvCxnSpPr>
      <xdr:spPr>
        <a:xfrm flipV="1">
          <a:off x="21323300" y="14810014"/>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16692</xdr:rowOff>
    </xdr:from>
    <xdr:to>
      <xdr:col>107</xdr:col>
      <xdr:colOff>101600</xdr:colOff>
      <xdr:row>86</xdr:row>
      <xdr:rowOff>118292</xdr:rowOff>
    </xdr:to>
    <xdr:sp macro="" textlink="">
      <xdr:nvSpPr>
        <xdr:cNvPr id="832" name="楕円 831"/>
        <xdr:cNvSpPr/>
      </xdr:nvSpPr>
      <xdr:spPr>
        <a:xfrm>
          <a:off x="20383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66402</xdr:rowOff>
    </xdr:from>
    <xdr:to>
      <xdr:col>111</xdr:col>
      <xdr:colOff>177800</xdr:colOff>
      <xdr:row>86</xdr:row>
      <xdr:rowOff>67492</xdr:rowOff>
    </xdr:to>
    <xdr:cxnSp macro="">
      <xdr:nvCxnSpPr>
        <xdr:cNvPr id="833" name="直線コネクタ 832"/>
        <xdr:cNvCxnSpPr/>
      </xdr:nvCxnSpPr>
      <xdr:spPr>
        <a:xfrm flipV="1">
          <a:off x="20434300" y="14811102"/>
          <a:ext cx="8890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18869</xdr:rowOff>
    </xdr:from>
    <xdr:to>
      <xdr:col>102</xdr:col>
      <xdr:colOff>165100</xdr:colOff>
      <xdr:row>86</xdr:row>
      <xdr:rowOff>120469</xdr:rowOff>
    </xdr:to>
    <xdr:sp macro="" textlink="">
      <xdr:nvSpPr>
        <xdr:cNvPr id="834" name="楕円 833"/>
        <xdr:cNvSpPr/>
      </xdr:nvSpPr>
      <xdr:spPr>
        <a:xfrm>
          <a:off x="19494500" y="1476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67492</xdr:rowOff>
    </xdr:from>
    <xdr:to>
      <xdr:col>107</xdr:col>
      <xdr:colOff>50800</xdr:colOff>
      <xdr:row>86</xdr:row>
      <xdr:rowOff>69669</xdr:rowOff>
    </xdr:to>
    <xdr:cxnSp macro="">
      <xdr:nvCxnSpPr>
        <xdr:cNvPr id="835" name="直線コネクタ 834"/>
        <xdr:cNvCxnSpPr/>
      </xdr:nvCxnSpPr>
      <xdr:spPr>
        <a:xfrm flipV="1">
          <a:off x="19545300" y="14812192"/>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19957</xdr:rowOff>
    </xdr:from>
    <xdr:to>
      <xdr:col>98</xdr:col>
      <xdr:colOff>38100</xdr:colOff>
      <xdr:row>86</xdr:row>
      <xdr:rowOff>121557</xdr:rowOff>
    </xdr:to>
    <xdr:sp macro="" textlink="">
      <xdr:nvSpPr>
        <xdr:cNvPr id="836" name="楕円 835"/>
        <xdr:cNvSpPr/>
      </xdr:nvSpPr>
      <xdr:spPr>
        <a:xfrm>
          <a:off x="18605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69669</xdr:rowOff>
    </xdr:from>
    <xdr:to>
      <xdr:col>102</xdr:col>
      <xdr:colOff>114300</xdr:colOff>
      <xdr:row>86</xdr:row>
      <xdr:rowOff>70757</xdr:rowOff>
    </xdr:to>
    <xdr:cxnSp macro="">
      <xdr:nvCxnSpPr>
        <xdr:cNvPr id="837" name="直線コネクタ 836"/>
        <xdr:cNvCxnSpPr/>
      </xdr:nvCxnSpPr>
      <xdr:spPr>
        <a:xfrm flipV="1">
          <a:off x="18656300" y="1481436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99984</xdr:rowOff>
    </xdr:from>
    <xdr:ext cx="469744" cy="259045"/>
    <xdr:sp macro="" textlink="">
      <xdr:nvSpPr>
        <xdr:cNvPr id="838" name="n_1aveValue【消防施設】&#10;一人当たり面積"/>
        <xdr:cNvSpPr txBox="1"/>
      </xdr:nvSpPr>
      <xdr:spPr>
        <a:xfrm>
          <a:off x="210757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95629</xdr:rowOff>
    </xdr:from>
    <xdr:ext cx="469744" cy="259045"/>
    <xdr:sp macro="" textlink="">
      <xdr:nvSpPr>
        <xdr:cNvPr id="839" name="n_2aveValue【消防施設】&#10;一人当たり面積"/>
        <xdr:cNvSpPr txBox="1"/>
      </xdr:nvSpPr>
      <xdr:spPr>
        <a:xfrm>
          <a:off x="20199427" y="1449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104339</xdr:rowOff>
    </xdr:from>
    <xdr:ext cx="469744" cy="259045"/>
    <xdr:sp macro="" textlink="">
      <xdr:nvSpPr>
        <xdr:cNvPr id="840" name="n_3aveValue【消防施設】&#10;一人当たり面積"/>
        <xdr:cNvSpPr txBox="1"/>
      </xdr:nvSpPr>
      <xdr:spPr>
        <a:xfrm>
          <a:off x="19310427" y="1450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110870</xdr:rowOff>
    </xdr:from>
    <xdr:ext cx="469744" cy="259045"/>
    <xdr:sp macro="" textlink="">
      <xdr:nvSpPr>
        <xdr:cNvPr id="841" name="n_4aveValue【消防施設】&#10;一人当たり面積"/>
        <xdr:cNvSpPr txBox="1"/>
      </xdr:nvSpPr>
      <xdr:spPr>
        <a:xfrm>
          <a:off x="18421427" y="145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108329</xdr:rowOff>
    </xdr:from>
    <xdr:ext cx="469744" cy="259045"/>
    <xdr:sp macro="" textlink="">
      <xdr:nvSpPr>
        <xdr:cNvPr id="842" name="n_1mainValue【消防施設】&#10;一人当たり面積"/>
        <xdr:cNvSpPr txBox="1"/>
      </xdr:nvSpPr>
      <xdr:spPr>
        <a:xfrm>
          <a:off x="21075727" y="1485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109419</xdr:rowOff>
    </xdr:from>
    <xdr:ext cx="469744" cy="259045"/>
    <xdr:sp macro="" textlink="">
      <xdr:nvSpPr>
        <xdr:cNvPr id="843" name="n_2mainValue【消防施設】&#10;一人当たり面積"/>
        <xdr:cNvSpPr txBox="1"/>
      </xdr:nvSpPr>
      <xdr:spPr>
        <a:xfrm>
          <a:off x="201994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111596</xdr:rowOff>
    </xdr:from>
    <xdr:ext cx="469744" cy="259045"/>
    <xdr:sp macro="" textlink="">
      <xdr:nvSpPr>
        <xdr:cNvPr id="844" name="n_3mainValue【消防施設】&#10;一人当たり面積"/>
        <xdr:cNvSpPr txBox="1"/>
      </xdr:nvSpPr>
      <xdr:spPr>
        <a:xfrm>
          <a:off x="19310427" y="1485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845" name="n_4mainValue【消防施設】&#10;一人当たり面積"/>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6" name="正方形/長方形 8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7" name="正方形/長方形 8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8" name="正方形/長方形 8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9" name="正方形/長方形 8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0" name="正方形/長方形 8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1" name="正方形/長方形 8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2" name="正方形/長方形 8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3" name="正方形/長方形 8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4" name="テキスト ボックス 8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5" name="直線コネクタ 8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6" name="テキスト ボックス 8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7" name="直線コネクタ 8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8" name="テキスト ボックス 85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9" name="直線コネクタ 8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60" name="テキスト ボックス 8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1" name="直線コネクタ 8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2" name="テキスト ボックス 8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3" name="直線コネクタ 8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4" name="テキスト ボックス 8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5" name="直線コネクタ 8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6" name="テキスト ボックス 8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7" name="直線コネクタ 8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8" name="テキスト ボックス 86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9" name="直線コネクタ 8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7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27214</xdr:rowOff>
    </xdr:from>
    <xdr:to>
      <xdr:col>85</xdr:col>
      <xdr:colOff>126364</xdr:colOff>
      <xdr:row>109</xdr:row>
      <xdr:rowOff>32113</xdr:rowOff>
    </xdr:to>
    <xdr:cxnSp macro="">
      <xdr:nvCxnSpPr>
        <xdr:cNvPr id="871" name="直線コネクタ 870"/>
        <xdr:cNvCxnSpPr/>
      </xdr:nvCxnSpPr>
      <xdr:spPr>
        <a:xfrm flipV="1">
          <a:off x="16318864" y="1717221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35940</xdr:rowOff>
    </xdr:from>
    <xdr:ext cx="405111" cy="259045"/>
    <xdr:sp macro="" textlink="">
      <xdr:nvSpPr>
        <xdr:cNvPr id="872" name="【庁舎】&#10;有形固定資産減価償却率最小値テキスト"/>
        <xdr:cNvSpPr txBox="1"/>
      </xdr:nvSpPr>
      <xdr:spPr>
        <a:xfrm>
          <a:off x="16357600" y="1872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32113</xdr:rowOff>
    </xdr:from>
    <xdr:to>
      <xdr:col>86</xdr:col>
      <xdr:colOff>25400</xdr:colOff>
      <xdr:row>109</xdr:row>
      <xdr:rowOff>32113</xdr:rowOff>
    </xdr:to>
    <xdr:cxnSp macro="">
      <xdr:nvCxnSpPr>
        <xdr:cNvPr id="873" name="直線コネクタ 872"/>
        <xdr:cNvCxnSpPr/>
      </xdr:nvCxnSpPr>
      <xdr:spPr>
        <a:xfrm>
          <a:off x="16230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145341</xdr:rowOff>
    </xdr:from>
    <xdr:ext cx="340478" cy="259045"/>
    <xdr:sp macro="" textlink="">
      <xdr:nvSpPr>
        <xdr:cNvPr id="874" name="【庁舎】&#10;有形固定資産減価償却率最大値テキスト"/>
        <xdr:cNvSpPr txBox="1"/>
      </xdr:nvSpPr>
      <xdr:spPr>
        <a:xfrm>
          <a:off x="16357600" y="1694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27214</xdr:rowOff>
    </xdr:from>
    <xdr:to>
      <xdr:col>86</xdr:col>
      <xdr:colOff>25400</xdr:colOff>
      <xdr:row>100</xdr:row>
      <xdr:rowOff>27214</xdr:rowOff>
    </xdr:to>
    <xdr:cxnSp macro="">
      <xdr:nvCxnSpPr>
        <xdr:cNvPr id="875" name="直線コネクタ 874"/>
        <xdr:cNvCxnSpPr/>
      </xdr:nvCxnSpPr>
      <xdr:spPr>
        <a:xfrm>
          <a:off x="16230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876" name="【庁舎】&#10;有形固定資産減価償却率平均値テキスト"/>
        <xdr:cNvSpPr txBox="1"/>
      </xdr:nvSpPr>
      <xdr:spPr>
        <a:xfrm>
          <a:off x="16357600" y="17883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877" name="フローチャート: 判断 876"/>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878" name="フローチャート: 判断 877"/>
        <xdr:cNvSpPr/>
      </xdr:nvSpPr>
      <xdr:spPr>
        <a:xfrm>
          <a:off x="15430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879" name="フローチャート: 判断 878"/>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62956</xdr:rowOff>
    </xdr:from>
    <xdr:to>
      <xdr:col>72</xdr:col>
      <xdr:colOff>38100</xdr:colOff>
      <xdr:row>104</xdr:row>
      <xdr:rowOff>164556</xdr:rowOff>
    </xdr:to>
    <xdr:sp macro="" textlink="">
      <xdr:nvSpPr>
        <xdr:cNvPr id="880" name="フローチャート: 判断 879"/>
        <xdr:cNvSpPr/>
      </xdr:nvSpPr>
      <xdr:spPr>
        <a:xfrm>
          <a:off x="13652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46627</xdr:rowOff>
    </xdr:from>
    <xdr:to>
      <xdr:col>67</xdr:col>
      <xdr:colOff>101600</xdr:colOff>
      <xdr:row>104</xdr:row>
      <xdr:rowOff>148227</xdr:rowOff>
    </xdr:to>
    <xdr:sp macro="" textlink="">
      <xdr:nvSpPr>
        <xdr:cNvPr id="881" name="フローチャート: 判断 880"/>
        <xdr:cNvSpPr/>
      </xdr:nvSpPr>
      <xdr:spPr>
        <a:xfrm>
          <a:off x="12763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2" name="テキスト ボックス 8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3" name="テキスト ボックス 8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4" name="テキスト ボックス 8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5" name="テキスト ボックス 8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6" name="テキスト ボックス 8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136434</xdr:rowOff>
    </xdr:from>
    <xdr:to>
      <xdr:col>85</xdr:col>
      <xdr:colOff>177800</xdr:colOff>
      <xdr:row>103</xdr:row>
      <xdr:rowOff>66584</xdr:rowOff>
    </xdr:to>
    <xdr:sp macro="" textlink="">
      <xdr:nvSpPr>
        <xdr:cNvPr id="887" name="楕円 886"/>
        <xdr:cNvSpPr/>
      </xdr:nvSpPr>
      <xdr:spPr>
        <a:xfrm>
          <a:off x="16268700" y="17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159311</xdr:rowOff>
    </xdr:from>
    <xdr:ext cx="405111" cy="259045"/>
    <xdr:sp macro="" textlink="">
      <xdr:nvSpPr>
        <xdr:cNvPr id="888" name="【庁舎】&#10;有形固定資産減価償却率該当値テキスト"/>
        <xdr:cNvSpPr txBox="1"/>
      </xdr:nvSpPr>
      <xdr:spPr>
        <a:xfrm>
          <a:off x="16357600" y="1747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85816</xdr:rowOff>
    </xdr:from>
    <xdr:to>
      <xdr:col>81</xdr:col>
      <xdr:colOff>101600</xdr:colOff>
      <xdr:row>103</xdr:row>
      <xdr:rowOff>15966</xdr:rowOff>
    </xdr:to>
    <xdr:sp macro="" textlink="">
      <xdr:nvSpPr>
        <xdr:cNvPr id="889" name="楕円 888"/>
        <xdr:cNvSpPr/>
      </xdr:nvSpPr>
      <xdr:spPr>
        <a:xfrm>
          <a:off x="1543050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136616</xdr:rowOff>
    </xdr:from>
    <xdr:to>
      <xdr:col>85</xdr:col>
      <xdr:colOff>127000</xdr:colOff>
      <xdr:row>103</xdr:row>
      <xdr:rowOff>15784</xdr:rowOff>
    </xdr:to>
    <xdr:cxnSp macro="">
      <xdr:nvCxnSpPr>
        <xdr:cNvPr id="890" name="直線コネクタ 889"/>
        <xdr:cNvCxnSpPr/>
      </xdr:nvCxnSpPr>
      <xdr:spPr>
        <a:xfrm>
          <a:off x="15481300" y="17624516"/>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59689</xdr:rowOff>
    </xdr:from>
    <xdr:to>
      <xdr:col>76</xdr:col>
      <xdr:colOff>165100</xdr:colOff>
      <xdr:row>102</xdr:row>
      <xdr:rowOff>161289</xdr:rowOff>
    </xdr:to>
    <xdr:sp macro="" textlink="">
      <xdr:nvSpPr>
        <xdr:cNvPr id="891" name="楕円 890"/>
        <xdr:cNvSpPr/>
      </xdr:nvSpPr>
      <xdr:spPr>
        <a:xfrm>
          <a:off x="14541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110489</xdr:rowOff>
    </xdr:from>
    <xdr:to>
      <xdr:col>81</xdr:col>
      <xdr:colOff>50800</xdr:colOff>
      <xdr:row>102</xdr:row>
      <xdr:rowOff>136616</xdr:rowOff>
    </xdr:to>
    <xdr:cxnSp macro="">
      <xdr:nvCxnSpPr>
        <xdr:cNvPr id="892" name="直線コネクタ 891"/>
        <xdr:cNvCxnSpPr/>
      </xdr:nvCxnSpPr>
      <xdr:spPr>
        <a:xfrm>
          <a:off x="14592300" y="17598389"/>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15602</xdr:rowOff>
    </xdr:from>
    <xdr:to>
      <xdr:col>72</xdr:col>
      <xdr:colOff>38100</xdr:colOff>
      <xdr:row>102</xdr:row>
      <xdr:rowOff>117202</xdr:rowOff>
    </xdr:to>
    <xdr:sp macro="" textlink="">
      <xdr:nvSpPr>
        <xdr:cNvPr id="893" name="楕円 892"/>
        <xdr:cNvSpPr/>
      </xdr:nvSpPr>
      <xdr:spPr>
        <a:xfrm>
          <a:off x="13652500" y="1750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66402</xdr:rowOff>
    </xdr:from>
    <xdr:to>
      <xdr:col>76</xdr:col>
      <xdr:colOff>114300</xdr:colOff>
      <xdr:row>102</xdr:row>
      <xdr:rowOff>110489</xdr:rowOff>
    </xdr:to>
    <xdr:cxnSp macro="">
      <xdr:nvCxnSpPr>
        <xdr:cNvPr id="894" name="直線コネクタ 893"/>
        <xdr:cNvCxnSpPr/>
      </xdr:nvCxnSpPr>
      <xdr:spPr>
        <a:xfrm>
          <a:off x="13703300" y="1755430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67855</xdr:rowOff>
    </xdr:from>
    <xdr:to>
      <xdr:col>67</xdr:col>
      <xdr:colOff>101600</xdr:colOff>
      <xdr:row>107</xdr:row>
      <xdr:rowOff>169455</xdr:rowOff>
    </xdr:to>
    <xdr:sp macro="" textlink="">
      <xdr:nvSpPr>
        <xdr:cNvPr id="895" name="楕円 894"/>
        <xdr:cNvSpPr/>
      </xdr:nvSpPr>
      <xdr:spPr>
        <a:xfrm>
          <a:off x="12763500" y="184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66402</xdr:rowOff>
    </xdr:from>
    <xdr:to>
      <xdr:col>71</xdr:col>
      <xdr:colOff>177800</xdr:colOff>
      <xdr:row>107</xdr:row>
      <xdr:rowOff>118655</xdr:rowOff>
    </xdr:to>
    <xdr:cxnSp macro="">
      <xdr:nvCxnSpPr>
        <xdr:cNvPr id="896" name="直線コネクタ 895"/>
        <xdr:cNvCxnSpPr/>
      </xdr:nvCxnSpPr>
      <xdr:spPr>
        <a:xfrm flipV="1">
          <a:off x="12814300" y="17554302"/>
          <a:ext cx="889000" cy="90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897" name="n_1aveValue【庁舎】&#10;有形固定資産減価償却率"/>
        <xdr:cNvSpPr txBox="1"/>
      </xdr:nvSpPr>
      <xdr:spPr>
        <a:xfrm>
          <a:off x="15266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152416</xdr:rowOff>
    </xdr:from>
    <xdr:ext cx="405111" cy="259045"/>
    <xdr:sp macro="" textlink="">
      <xdr:nvSpPr>
        <xdr:cNvPr id="898" name="n_2aveValue【庁舎】&#10;有形固定資産減価償却率"/>
        <xdr:cNvSpPr txBox="1"/>
      </xdr:nvSpPr>
      <xdr:spPr>
        <a:xfrm>
          <a:off x="143897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155683</xdr:rowOff>
    </xdr:from>
    <xdr:ext cx="405111" cy="259045"/>
    <xdr:sp macro="" textlink="">
      <xdr:nvSpPr>
        <xdr:cNvPr id="899" name="n_3aveValue【庁舎】&#10;有形固定資産減価償却率"/>
        <xdr:cNvSpPr txBox="1"/>
      </xdr:nvSpPr>
      <xdr:spPr>
        <a:xfrm>
          <a:off x="13500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164754</xdr:rowOff>
    </xdr:from>
    <xdr:ext cx="405111" cy="259045"/>
    <xdr:sp macro="" textlink="">
      <xdr:nvSpPr>
        <xdr:cNvPr id="900" name="n_4aveValue【庁舎】&#10;有形固定資産減価償却率"/>
        <xdr:cNvSpPr txBox="1"/>
      </xdr:nvSpPr>
      <xdr:spPr>
        <a:xfrm>
          <a:off x="12611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32493</xdr:rowOff>
    </xdr:from>
    <xdr:ext cx="405111" cy="259045"/>
    <xdr:sp macro="" textlink="">
      <xdr:nvSpPr>
        <xdr:cNvPr id="901" name="n_1mainValue【庁舎】&#10;有形固定資産減価償却率"/>
        <xdr:cNvSpPr txBox="1"/>
      </xdr:nvSpPr>
      <xdr:spPr>
        <a:xfrm>
          <a:off x="15266044" y="173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6366</xdr:rowOff>
    </xdr:from>
    <xdr:ext cx="405111" cy="259045"/>
    <xdr:sp macro="" textlink="">
      <xdr:nvSpPr>
        <xdr:cNvPr id="902" name="n_2mainValue【庁舎】&#10;有形固定資産減価償却率"/>
        <xdr:cNvSpPr txBox="1"/>
      </xdr:nvSpPr>
      <xdr:spPr>
        <a:xfrm>
          <a:off x="143897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133729</xdr:rowOff>
    </xdr:from>
    <xdr:ext cx="405111" cy="259045"/>
    <xdr:sp macro="" textlink="">
      <xdr:nvSpPr>
        <xdr:cNvPr id="903" name="n_3mainValue【庁舎】&#10;有形固定資産減価償却率"/>
        <xdr:cNvSpPr txBox="1"/>
      </xdr:nvSpPr>
      <xdr:spPr>
        <a:xfrm>
          <a:off x="13500744" y="1727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160582</xdr:rowOff>
    </xdr:from>
    <xdr:ext cx="405111" cy="259045"/>
    <xdr:sp macro="" textlink="">
      <xdr:nvSpPr>
        <xdr:cNvPr id="904" name="n_4mainValue【庁舎】&#10;有形固定資産減価償却率"/>
        <xdr:cNvSpPr txBox="1"/>
      </xdr:nvSpPr>
      <xdr:spPr>
        <a:xfrm>
          <a:off x="12611744" y="1850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5" name="正方形/長方形 9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6" name="正方形/長方形 9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7" name="正方形/長方形 9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8" name="正方形/長方形 9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9" name="正方形/長方形 9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0" name="正方形/長方形 9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1" name="正方形/長方形 9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2" name="正方形/長方形 9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3" name="テキスト ボックス 9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4" name="直線コネクタ 9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5" name="直線コネクタ 91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6" name="テキスト ボックス 91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7" name="直線コネクタ 91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8" name="テキスト ボックス 91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9" name="直線コネクタ 91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20" name="テキスト ボックス 91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1" name="直線コネクタ 92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2" name="テキスト ボックス 92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3" name="直線コネクタ 92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4" name="テキスト ボックス 92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5" name="直線コネクタ 9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6" name="テキスト ボックス 9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108</xdr:row>
      <xdr:rowOff>106680</xdr:rowOff>
    </xdr:to>
    <xdr:cxnSp macro="">
      <xdr:nvCxnSpPr>
        <xdr:cNvPr id="928" name="直線コネクタ 927"/>
        <xdr:cNvCxnSpPr/>
      </xdr:nvCxnSpPr>
      <xdr:spPr>
        <a:xfrm flipV="1">
          <a:off x="22160864" y="17301211"/>
          <a:ext cx="0" cy="13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29" name="【庁舎】&#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30" name="直線コネクタ 929"/>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931" name="【庁舎】&#10;一人当たり面積最大値テキスト"/>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932" name="直線コネクタ 931"/>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28591</xdr:rowOff>
    </xdr:from>
    <xdr:ext cx="469744" cy="259045"/>
    <xdr:sp macro="" textlink="">
      <xdr:nvSpPr>
        <xdr:cNvPr id="933" name="【庁舎】&#10;一人当たり面積平均値テキスト"/>
        <xdr:cNvSpPr txBox="1"/>
      </xdr:nvSpPr>
      <xdr:spPr>
        <a:xfrm>
          <a:off x="22199600" y="18030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50164</xdr:rowOff>
    </xdr:from>
    <xdr:to>
      <xdr:col>116</xdr:col>
      <xdr:colOff>114300</xdr:colOff>
      <xdr:row>105</xdr:row>
      <xdr:rowOff>151764</xdr:rowOff>
    </xdr:to>
    <xdr:sp macro="" textlink="">
      <xdr:nvSpPr>
        <xdr:cNvPr id="934" name="フローチャート: 判断 933"/>
        <xdr:cNvSpPr/>
      </xdr:nvSpPr>
      <xdr:spPr>
        <a:xfrm>
          <a:off x="221107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46355</xdr:rowOff>
    </xdr:from>
    <xdr:to>
      <xdr:col>112</xdr:col>
      <xdr:colOff>38100</xdr:colOff>
      <xdr:row>105</xdr:row>
      <xdr:rowOff>147955</xdr:rowOff>
    </xdr:to>
    <xdr:sp macro="" textlink="">
      <xdr:nvSpPr>
        <xdr:cNvPr id="935" name="フローチャート: 判断 934"/>
        <xdr:cNvSpPr/>
      </xdr:nvSpPr>
      <xdr:spPr>
        <a:xfrm>
          <a:off x="21272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44450</xdr:rowOff>
    </xdr:from>
    <xdr:to>
      <xdr:col>107</xdr:col>
      <xdr:colOff>101600</xdr:colOff>
      <xdr:row>105</xdr:row>
      <xdr:rowOff>146050</xdr:rowOff>
    </xdr:to>
    <xdr:sp macro="" textlink="">
      <xdr:nvSpPr>
        <xdr:cNvPr id="936" name="フローチャート: 判断 935"/>
        <xdr:cNvSpPr/>
      </xdr:nvSpPr>
      <xdr:spPr>
        <a:xfrm>
          <a:off x="20383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937" name="フローチャート: 判断 936"/>
        <xdr:cNvSpPr/>
      </xdr:nvSpPr>
      <xdr:spPr>
        <a:xfrm>
          <a:off x="19494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109220</xdr:rowOff>
    </xdr:from>
    <xdr:to>
      <xdr:col>98</xdr:col>
      <xdr:colOff>38100</xdr:colOff>
      <xdr:row>106</xdr:row>
      <xdr:rowOff>39370</xdr:rowOff>
    </xdr:to>
    <xdr:sp macro="" textlink="">
      <xdr:nvSpPr>
        <xdr:cNvPr id="938" name="フローチャート: 判断 937"/>
        <xdr:cNvSpPr/>
      </xdr:nvSpPr>
      <xdr:spPr>
        <a:xfrm>
          <a:off x="18605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9" name="テキスト ボックス 9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0" name="テキスト ボックス 9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1" name="テキスト ボックス 9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2" name="テキスト ボックス 9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3" name="テキスト ボックス 9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105411</xdr:rowOff>
    </xdr:from>
    <xdr:to>
      <xdr:col>116</xdr:col>
      <xdr:colOff>114300</xdr:colOff>
      <xdr:row>101</xdr:row>
      <xdr:rowOff>35561</xdr:rowOff>
    </xdr:to>
    <xdr:sp macro="" textlink="">
      <xdr:nvSpPr>
        <xdr:cNvPr id="944" name="楕円 943"/>
        <xdr:cNvSpPr/>
      </xdr:nvSpPr>
      <xdr:spPr>
        <a:xfrm>
          <a:off x="221107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58438</xdr:rowOff>
    </xdr:from>
    <xdr:ext cx="469744" cy="259045"/>
    <xdr:sp macro="" textlink="">
      <xdr:nvSpPr>
        <xdr:cNvPr id="945" name="【庁舎】&#10;一人当たり面積該当値テキスト"/>
        <xdr:cNvSpPr txBox="1"/>
      </xdr:nvSpPr>
      <xdr:spPr>
        <a:xfrm>
          <a:off x="22199600" y="17203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120650</xdr:rowOff>
    </xdr:from>
    <xdr:to>
      <xdr:col>112</xdr:col>
      <xdr:colOff>38100</xdr:colOff>
      <xdr:row>101</xdr:row>
      <xdr:rowOff>50800</xdr:rowOff>
    </xdr:to>
    <xdr:sp macro="" textlink="">
      <xdr:nvSpPr>
        <xdr:cNvPr id="946" name="楕円 945"/>
        <xdr:cNvSpPr/>
      </xdr:nvSpPr>
      <xdr:spPr>
        <a:xfrm>
          <a:off x="21272500" y="1726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156211</xdr:rowOff>
    </xdr:from>
    <xdr:to>
      <xdr:col>116</xdr:col>
      <xdr:colOff>63500</xdr:colOff>
      <xdr:row>101</xdr:row>
      <xdr:rowOff>0</xdr:rowOff>
    </xdr:to>
    <xdr:cxnSp macro="">
      <xdr:nvCxnSpPr>
        <xdr:cNvPr id="947" name="直線コネクタ 946"/>
        <xdr:cNvCxnSpPr/>
      </xdr:nvCxnSpPr>
      <xdr:spPr>
        <a:xfrm flipV="1">
          <a:off x="21323300" y="1730121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133986</xdr:rowOff>
    </xdr:from>
    <xdr:to>
      <xdr:col>107</xdr:col>
      <xdr:colOff>101600</xdr:colOff>
      <xdr:row>101</xdr:row>
      <xdr:rowOff>64136</xdr:rowOff>
    </xdr:to>
    <xdr:sp macro="" textlink="">
      <xdr:nvSpPr>
        <xdr:cNvPr id="948" name="楕円 947"/>
        <xdr:cNvSpPr/>
      </xdr:nvSpPr>
      <xdr:spPr>
        <a:xfrm>
          <a:off x="20383500" y="1727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0</xdr:rowOff>
    </xdr:from>
    <xdr:to>
      <xdr:col>111</xdr:col>
      <xdr:colOff>177800</xdr:colOff>
      <xdr:row>101</xdr:row>
      <xdr:rowOff>13336</xdr:rowOff>
    </xdr:to>
    <xdr:cxnSp macro="">
      <xdr:nvCxnSpPr>
        <xdr:cNvPr id="949" name="直線コネクタ 948"/>
        <xdr:cNvCxnSpPr/>
      </xdr:nvCxnSpPr>
      <xdr:spPr>
        <a:xfrm flipV="1">
          <a:off x="20434300" y="1731645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147320</xdr:rowOff>
    </xdr:from>
    <xdr:to>
      <xdr:col>102</xdr:col>
      <xdr:colOff>165100</xdr:colOff>
      <xdr:row>101</xdr:row>
      <xdr:rowOff>77470</xdr:rowOff>
    </xdr:to>
    <xdr:sp macro="" textlink="">
      <xdr:nvSpPr>
        <xdr:cNvPr id="950" name="楕円 949"/>
        <xdr:cNvSpPr/>
      </xdr:nvSpPr>
      <xdr:spPr>
        <a:xfrm>
          <a:off x="19494500" y="1729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13336</xdr:rowOff>
    </xdr:from>
    <xdr:to>
      <xdr:col>107</xdr:col>
      <xdr:colOff>50800</xdr:colOff>
      <xdr:row>101</xdr:row>
      <xdr:rowOff>26670</xdr:rowOff>
    </xdr:to>
    <xdr:cxnSp macro="">
      <xdr:nvCxnSpPr>
        <xdr:cNvPr id="951" name="直線コネクタ 950"/>
        <xdr:cNvCxnSpPr/>
      </xdr:nvCxnSpPr>
      <xdr:spPr>
        <a:xfrm flipV="1">
          <a:off x="19545300" y="173297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93980</xdr:rowOff>
    </xdr:from>
    <xdr:to>
      <xdr:col>98</xdr:col>
      <xdr:colOff>38100</xdr:colOff>
      <xdr:row>105</xdr:row>
      <xdr:rowOff>24130</xdr:rowOff>
    </xdr:to>
    <xdr:sp macro="" textlink="">
      <xdr:nvSpPr>
        <xdr:cNvPr id="952" name="楕円 951"/>
        <xdr:cNvSpPr/>
      </xdr:nvSpPr>
      <xdr:spPr>
        <a:xfrm>
          <a:off x="18605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26670</xdr:rowOff>
    </xdr:from>
    <xdr:to>
      <xdr:col>102</xdr:col>
      <xdr:colOff>114300</xdr:colOff>
      <xdr:row>104</xdr:row>
      <xdr:rowOff>144780</xdr:rowOff>
    </xdr:to>
    <xdr:cxnSp macro="">
      <xdr:nvCxnSpPr>
        <xdr:cNvPr id="953" name="直線コネクタ 952"/>
        <xdr:cNvCxnSpPr/>
      </xdr:nvCxnSpPr>
      <xdr:spPr>
        <a:xfrm flipV="1">
          <a:off x="18656300" y="17343120"/>
          <a:ext cx="8890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139082</xdr:rowOff>
    </xdr:from>
    <xdr:ext cx="469744" cy="259045"/>
    <xdr:sp macro="" textlink="">
      <xdr:nvSpPr>
        <xdr:cNvPr id="954" name="n_1aveValue【庁舎】&#10;一人当たり面積"/>
        <xdr:cNvSpPr txBox="1"/>
      </xdr:nvSpPr>
      <xdr:spPr>
        <a:xfrm>
          <a:off x="21075727" y="1814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137177</xdr:rowOff>
    </xdr:from>
    <xdr:ext cx="469744" cy="259045"/>
    <xdr:sp macro="" textlink="">
      <xdr:nvSpPr>
        <xdr:cNvPr id="955" name="n_2aveValue【庁舎】&#10;一人当たり面積"/>
        <xdr:cNvSpPr txBox="1"/>
      </xdr:nvSpPr>
      <xdr:spPr>
        <a:xfrm>
          <a:off x="20199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137177</xdr:rowOff>
    </xdr:from>
    <xdr:ext cx="469744" cy="259045"/>
    <xdr:sp macro="" textlink="">
      <xdr:nvSpPr>
        <xdr:cNvPr id="956" name="n_3aveValue【庁舎】&#10;一人当たり面積"/>
        <xdr:cNvSpPr txBox="1"/>
      </xdr:nvSpPr>
      <xdr:spPr>
        <a:xfrm>
          <a:off x="19310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30497</xdr:rowOff>
    </xdr:from>
    <xdr:ext cx="469744" cy="259045"/>
    <xdr:sp macro="" textlink="">
      <xdr:nvSpPr>
        <xdr:cNvPr id="957" name="n_4aveValue【庁舎】&#10;一人当たり面積"/>
        <xdr:cNvSpPr txBox="1"/>
      </xdr:nvSpPr>
      <xdr:spPr>
        <a:xfrm>
          <a:off x="18421427"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67327</xdr:rowOff>
    </xdr:from>
    <xdr:ext cx="469744" cy="259045"/>
    <xdr:sp macro="" textlink="">
      <xdr:nvSpPr>
        <xdr:cNvPr id="958" name="n_1mainValue【庁舎】&#10;一人当たり面積"/>
        <xdr:cNvSpPr txBox="1"/>
      </xdr:nvSpPr>
      <xdr:spPr>
        <a:xfrm>
          <a:off x="21075727" y="1704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80663</xdr:rowOff>
    </xdr:from>
    <xdr:ext cx="469744" cy="259045"/>
    <xdr:sp macro="" textlink="">
      <xdr:nvSpPr>
        <xdr:cNvPr id="959" name="n_2mainValue【庁舎】&#10;一人当たり面積"/>
        <xdr:cNvSpPr txBox="1"/>
      </xdr:nvSpPr>
      <xdr:spPr>
        <a:xfrm>
          <a:off x="20199427" y="1705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93997</xdr:rowOff>
    </xdr:from>
    <xdr:ext cx="469744" cy="259045"/>
    <xdr:sp macro="" textlink="">
      <xdr:nvSpPr>
        <xdr:cNvPr id="960" name="n_3mainValue【庁舎】&#10;一人当たり面積"/>
        <xdr:cNvSpPr txBox="1"/>
      </xdr:nvSpPr>
      <xdr:spPr>
        <a:xfrm>
          <a:off x="19310427"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40657</xdr:rowOff>
    </xdr:from>
    <xdr:ext cx="469744" cy="259045"/>
    <xdr:sp macro="" textlink="">
      <xdr:nvSpPr>
        <xdr:cNvPr id="961" name="n_4mainValue【庁舎】&#10;一人当たり面積"/>
        <xdr:cNvSpPr txBox="1"/>
      </xdr:nvSpPr>
      <xdr:spPr>
        <a:xfrm>
          <a:off x="184214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2" name="正方形/長方形 9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3" name="正方形/長方形 9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4" name="テキスト ボックス 9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類似団体と比較して特に有形固定資産減価償却率が高くなっている施設は保健センター・保健所であり、特に低くなっている施設は庁舎、福祉施設、一般廃棄物処理施設である。</a:t>
          </a:r>
        </a:p>
        <a:p>
          <a:r>
            <a:rPr kumimoji="1" lang="ja-JP" altLang="en-US" sz="1300">
              <a:latin typeface="ＭＳ Ｐゴシック" panose="020B0600070205080204" pitchFamily="50" charset="-128"/>
              <a:ea typeface="ＭＳ Ｐゴシック" panose="020B0600070205080204" pitchFamily="50" charset="-128"/>
            </a:rPr>
            <a:t>　庁舎については、令和２年度に本庁舎を建設したことに伴い有形固定資産減価償却率が低くなっている。</a:t>
          </a: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一般廃棄物処理施設については、令和２年度に斎場を建設したことに伴い有形固定資産減価償却率が低くなっている。</a:t>
          </a:r>
        </a:p>
        <a:p>
          <a:r>
            <a:rPr kumimoji="1" lang="ja-JP" altLang="en-US" sz="1300">
              <a:latin typeface="ＭＳ Ｐゴシック" panose="020B0600070205080204" pitchFamily="50" charset="-128"/>
              <a:ea typeface="ＭＳ Ｐゴシック" panose="020B0600070205080204" pitchFamily="50" charset="-128"/>
            </a:rPr>
            <a:t>　福祉施設については、平成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年の合併後に複数のデイサービスセンター等が整備されたこと、平成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年度に地域包括医療福祉センターを整備したことにより有形固定資産減価償却率が低くなっている。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0.51</a:t>
          </a:r>
          <a:r>
            <a:rPr kumimoji="1" lang="ja-JP" altLang="en-US" sz="1300">
              <a:latin typeface="ＭＳ Ｐゴシック" panose="020B0600070205080204" pitchFamily="50" charset="-128"/>
              <a:ea typeface="ＭＳ Ｐゴシック" panose="020B0600070205080204" pitchFamily="50" charset="-128"/>
            </a:rPr>
            <a:t>で、前年度とほぼ同数値であるものの、類似団体平均を下回り、人口の減少や全国平均を上回る高齢化率に加え、産業基盤が脆弱であるため、県内市で比較すると</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市中２番目に低い位置にある。</a:t>
          </a:r>
        </a:p>
        <a:p>
          <a:r>
            <a:rPr kumimoji="1" lang="ja-JP" altLang="en-US" sz="1300">
              <a:latin typeface="ＭＳ Ｐゴシック" panose="020B0600070205080204" pitchFamily="50" charset="-128"/>
              <a:ea typeface="ＭＳ Ｐゴシック" panose="020B0600070205080204" pitchFamily="50" charset="-128"/>
            </a:rPr>
            <a:t>　歳入額が横ばいである一方で、高齢化等による社会福祉費の増加や、公債費の増加等により財政力指数の低下が懸念されるため、より一層の行財政改革を進め、財政の健全化を図る。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159808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05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74735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159808</xdr:rowOff>
    </xdr:from>
    <xdr:to>
      <xdr:col>24</xdr:col>
      <xdr:colOff>12700</xdr:colOff>
      <xdr:row>35</xdr:row>
      <xdr:rowOff>159808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96308</xdr:rowOff>
    </xdr:from>
    <xdr:to>
      <xdr:col>23</xdr:col>
      <xdr:colOff>133350</xdr:colOff>
      <xdr:row>41</xdr:row>
      <xdr:rowOff>136525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25758"/>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96308</xdr:rowOff>
    </xdr:from>
    <xdr:to>
      <xdr:col>19</xdr:col>
      <xdr:colOff>133350</xdr:colOff>
      <xdr:row>41</xdr:row>
      <xdr:rowOff>96308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257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5292</xdr:rowOff>
    </xdr:from>
    <xdr:to>
      <xdr:col>19</xdr:col>
      <xdr:colOff>184150</xdr:colOff>
      <xdr:row>41</xdr:row>
      <xdr:rowOff>106892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117069</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0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56092</xdr:rowOff>
    </xdr:from>
    <xdr:to>
      <xdr:col>15</xdr:col>
      <xdr:colOff>82550</xdr:colOff>
      <xdr:row>41</xdr:row>
      <xdr:rowOff>96308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855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156633</xdr:rowOff>
    </xdr:from>
    <xdr:to>
      <xdr:col>15</xdr:col>
      <xdr:colOff>133350</xdr:colOff>
      <xdr:row>41</xdr:row>
      <xdr:rowOff>86783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56092</xdr:rowOff>
    </xdr:from>
    <xdr:to>
      <xdr:col>11</xdr:col>
      <xdr:colOff>31750</xdr:colOff>
      <xdr:row>41</xdr:row>
      <xdr:rowOff>56092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855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57802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8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45508</xdr:rowOff>
    </xdr:from>
    <xdr:to>
      <xdr:col>19</xdr:col>
      <xdr:colOff>184150</xdr:colOff>
      <xdr:row>41</xdr:row>
      <xdr:rowOff>147108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131885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161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45508</xdr:rowOff>
    </xdr:from>
    <xdr:to>
      <xdr:col>15</xdr:col>
      <xdr:colOff>133350</xdr:colOff>
      <xdr:row>41</xdr:row>
      <xdr:rowOff>147108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131885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5292</xdr:rowOff>
    </xdr:from>
    <xdr:to>
      <xdr:col>11</xdr:col>
      <xdr:colOff>82550</xdr:colOff>
      <xdr:row>41</xdr:row>
      <xdr:rowOff>106892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91669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91669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分子は物件費等に充当した一般財源の増加により</a:t>
          </a:r>
          <a:r>
            <a:rPr kumimoji="1" lang="en-US" altLang="ja-JP" sz="1300">
              <a:latin typeface="ＭＳ Ｐゴシック" panose="020B0600070205080204" pitchFamily="50" charset="-128"/>
              <a:ea typeface="ＭＳ Ｐゴシック" panose="020B0600070205080204" pitchFamily="50" charset="-128"/>
            </a:rPr>
            <a:t>204,542</a:t>
          </a:r>
          <a:r>
            <a:rPr kumimoji="1" lang="ja-JP" altLang="en-US" sz="1300">
              <a:latin typeface="ＭＳ Ｐゴシック" panose="020B0600070205080204" pitchFamily="50" charset="-128"/>
              <a:ea typeface="ＭＳ Ｐゴシック" panose="020B0600070205080204" pitchFamily="50" charset="-128"/>
            </a:rPr>
            <a:t>千円増加し、分母は普通交付税の増加等により</a:t>
          </a:r>
          <a:r>
            <a:rPr kumimoji="1" lang="en-US" altLang="ja-JP" sz="1300">
              <a:latin typeface="ＭＳ Ｐゴシック" panose="020B0600070205080204" pitchFamily="50" charset="-128"/>
              <a:ea typeface="ＭＳ Ｐゴシック" panose="020B0600070205080204" pitchFamily="50" charset="-128"/>
            </a:rPr>
            <a:t>304,011</a:t>
          </a:r>
          <a:r>
            <a:rPr kumimoji="1" lang="ja-JP" altLang="en-US" sz="1300">
              <a:latin typeface="ＭＳ Ｐゴシック" panose="020B0600070205080204" pitchFamily="50" charset="-128"/>
              <a:ea typeface="ＭＳ Ｐゴシック" panose="020B0600070205080204" pitchFamily="50" charset="-128"/>
            </a:rPr>
            <a:t>千円増加した結果、前年度に比べ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87.7</a:t>
          </a:r>
          <a:r>
            <a:rPr kumimoji="1" lang="ja-JP" altLang="en-US" sz="1300">
              <a:latin typeface="ＭＳ Ｐゴシック" panose="020B0600070205080204" pitchFamily="50" charset="-128"/>
              <a:ea typeface="ＭＳ Ｐゴシック" panose="020B0600070205080204" pitchFamily="50" charset="-128"/>
            </a:rPr>
            <a:t>％となり、全国平均および類似団体平均を下回ることとなった。</a:t>
          </a:r>
        </a:p>
        <a:p>
          <a:r>
            <a:rPr kumimoji="1" lang="ja-JP" altLang="en-US" sz="1300">
              <a:latin typeface="ＭＳ Ｐゴシック" panose="020B0600070205080204" pitchFamily="50" charset="-128"/>
              <a:ea typeface="ＭＳ Ｐゴシック" panose="020B0600070205080204" pitchFamily="50" charset="-128"/>
            </a:rPr>
            <a:t>　今後も公債費や扶助費等の義務的経費の増加が見込まれることから、事務事業の見直しを更に進めるとともに、市税の徴収強化等による財源確保に努め、歳入歳出両面から改善を図る。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67</xdr:row>
      <xdr:rowOff>71967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48054"/>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151554</xdr:rowOff>
    </xdr:from>
    <xdr:to>
      <xdr:col>23</xdr:col>
      <xdr:colOff>133350</xdr:colOff>
      <xdr:row>62</xdr:row>
      <xdr:rowOff>20320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1000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75794</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7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87206</xdr:rowOff>
    </xdr:from>
    <xdr:to>
      <xdr:col>19</xdr:col>
      <xdr:colOff>133350</xdr:colOff>
      <xdr:row>62</xdr:row>
      <xdr:rowOff>20320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45656"/>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162560</xdr:rowOff>
    </xdr:from>
    <xdr:to>
      <xdr:col>19</xdr:col>
      <xdr:colOff>184150</xdr:colOff>
      <xdr:row>63</xdr:row>
      <xdr:rowOff>92710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77487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7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87206</xdr:rowOff>
    </xdr:from>
    <xdr:to>
      <xdr:col>15</xdr:col>
      <xdr:colOff>82550</xdr:colOff>
      <xdr:row>64</xdr:row>
      <xdr:rowOff>127846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545656"/>
          <a:ext cx="889000" cy="55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44450</xdr:rowOff>
    </xdr:from>
    <xdr:to>
      <xdr:col>15</xdr:col>
      <xdr:colOff>133350</xdr:colOff>
      <xdr:row>61</xdr:row>
      <xdr:rowOff>146050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7196</xdr:rowOff>
    </xdr:from>
    <xdr:to>
      <xdr:col>11</xdr:col>
      <xdr:colOff>31750</xdr:colOff>
      <xdr:row>64</xdr:row>
      <xdr:rowOff>127846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7999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47413</xdr:rowOff>
    </xdr:from>
    <xdr:to>
      <xdr:col>11</xdr:col>
      <xdr:colOff>82550</xdr:colOff>
      <xdr:row>63</xdr:row>
      <xdr:rowOff>149013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117281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0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36406</xdr:rowOff>
    </xdr:from>
    <xdr:to>
      <xdr:col>15</xdr:col>
      <xdr:colOff>133350</xdr:colOff>
      <xdr:row>61</xdr:row>
      <xdr:rowOff>138006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148183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77046</xdr:rowOff>
    </xdr:from>
    <xdr:to>
      <xdr:col>11</xdr:col>
      <xdr:colOff>82550</xdr:colOff>
      <xdr:row>65</xdr:row>
      <xdr:rowOff>7196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127846</xdr:rowOff>
    </xdr:from>
    <xdr:to>
      <xdr:col>7</xdr:col>
      <xdr:colOff>31750</xdr:colOff>
      <xdr:row>64</xdr:row>
      <xdr:rowOff>57996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68173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[192,794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人口１人当たり人件費・物件費等決算額の金額は</a:t>
          </a:r>
          <a:r>
            <a:rPr kumimoji="1" lang="en-US" altLang="ja-JP" sz="1300">
              <a:latin typeface="ＭＳ Ｐゴシック" panose="020B0600070205080204" pitchFamily="50" charset="-128"/>
              <a:ea typeface="ＭＳ Ｐゴシック" panose="020B0600070205080204" pitchFamily="50" charset="-128"/>
            </a:rPr>
            <a:t>192,794</a:t>
          </a:r>
          <a:r>
            <a:rPr kumimoji="1" lang="ja-JP" altLang="en-US" sz="1300">
              <a:latin typeface="ＭＳ Ｐゴシック" panose="020B0600070205080204" pitchFamily="50" charset="-128"/>
              <a:ea typeface="ＭＳ Ｐゴシック" panose="020B0600070205080204" pitchFamily="50" charset="-128"/>
            </a:rPr>
            <a:t>円で、自治体マイナポイント付与に係る事業や教育の</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化システム関連経費の皆減等により、前年度と比べると</a:t>
          </a:r>
          <a:r>
            <a:rPr kumimoji="1" lang="en-US" altLang="ja-JP" sz="1300">
              <a:latin typeface="ＭＳ Ｐゴシック" panose="020B0600070205080204" pitchFamily="50" charset="-128"/>
              <a:ea typeface="ＭＳ Ｐゴシック" panose="020B0600070205080204" pitchFamily="50" charset="-128"/>
            </a:rPr>
            <a:t>3,805</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大幅に増加することとなる。人口１人当たりの金額が、類似団体平均を上回っている状況であり、引き続き抑制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11512</xdr:rowOff>
    </xdr:from>
    <xdr:to>
      <xdr:col>23</xdr:col>
      <xdr:colOff>133350</xdr:colOff>
      <xdr:row>89</xdr:row>
      <xdr:rowOff>69645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70412"/>
          <a:ext cx="0" cy="12582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41722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0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69645</xdr:rowOff>
    </xdr:from>
    <xdr:to>
      <xdr:col>24</xdr:col>
      <xdr:colOff>12700</xdr:colOff>
      <xdr:row>89</xdr:row>
      <xdr:rowOff>69645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2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97889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8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11512</xdr:rowOff>
    </xdr:from>
    <xdr:to>
      <xdr:col>24</xdr:col>
      <xdr:colOff>12700</xdr:colOff>
      <xdr:row>82</xdr:row>
      <xdr:rowOff>11512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7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159730</xdr:rowOff>
    </xdr:from>
    <xdr:to>
      <xdr:col>23</xdr:col>
      <xdr:colOff>133350</xdr:colOff>
      <xdr:row>85</xdr:row>
      <xdr:rowOff>11233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561530"/>
          <a:ext cx="838200" cy="2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46251</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76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29724</xdr:rowOff>
    </xdr:from>
    <xdr:to>
      <xdr:col>23</xdr:col>
      <xdr:colOff>184150</xdr:colOff>
      <xdr:row>84</xdr:row>
      <xdr:rowOff>131324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4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394</xdr:rowOff>
    </xdr:from>
    <xdr:to>
      <xdr:col>19</xdr:col>
      <xdr:colOff>133350</xdr:colOff>
      <xdr:row>85</xdr:row>
      <xdr:rowOff>11233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573644"/>
          <a:ext cx="889000" cy="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29868</xdr:rowOff>
    </xdr:from>
    <xdr:to>
      <xdr:col>19</xdr:col>
      <xdr:colOff>184150</xdr:colOff>
      <xdr:row>84</xdr:row>
      <xdr:rowOff>131468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43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141645</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0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99332</xdr:rowOff>
    </xdr:from>
    <xdr:to>
      <xdr:col>15</xdr:col>
      <xdr:colOff>82550</xdr:colOff>
      <xdr:row>85</xdr:row>
      <xdr:rowOff>394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501132"/>
          <a:ext cx="889000" cy="7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155453</xdr:rowOff>
    </xdr:from>
    <xdr:to>
      <xdr:col>15</xdr:col>
      <xdr:colOff>133350</xdr:colOff>
      <xdr:row>84</xdr:row>
      <xdr:rowOff>85603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38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95780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54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106083</xdr:rowOff>
    </xdr:from>
    <xdr:to>
      <xdr:col>11</xdr:col>
      <xdr:colOff>31750</xdr:colOff>
      <xdr:row>84</xdr:row>
      <xdr:rowOff>99332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336433"/>
          <a:ext cx="889000" cy="16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89288</xdr:rowOff>
    </xdr:from>
    <xdr:to>
      <xdr:col>11</xdr:col>
      <xdr:colOff>82550</xdr:colOff>
      <xdr:row>84</xdr:row>
      <xdr:rowOff>19438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1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29615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8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160665</xdr:rowOff>
    </xdr:from>
    <xdr:to>
      <xdr:col>7</xdr:col>
      <xdr:colOff>31750</xdr:colOff>
      <xdr:row>83</xdr:row>
      <xdr:rowOff>90815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100992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8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108930</xdr:rowOff>
    </xdr:from>
    <xdr:to>
      <xdr:col>23</xdr:col>
      <xdr:colOff>184150</xdr:colOff>
      <xdr:row>85</xdr:row>
      <xdr:rowOff>39080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51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81007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48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131883</xdr:rowOff>
    </xdr:from>
    <xdr:to>
      <xdr:col>19</xdr:col>
      <xdr:colOff>184150</xdr:colOff>
      <xdr:row>85</xdr:row>
      <xdr:rowOff>62033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53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46810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620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121044</xdr:rowOff>
    </xdr:from>
    <xdr:to>
      <xdr:col>15</xdr:col>
      <xdr:colOff>133350</xdr:colOff>
      <xdr:row>85</xdr:row>
      <xdr:rowOff>51194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52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35971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60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48532</xdr:rowOff>
    </xdr:from>
    <xdr:to>
      <xdr:col>11</xdr:col>
      <xdr:colOff>82550</xdr:colOff>
      <xdr:row>84</xdr:row>
      <xdr:rowOff>150132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45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134909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536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55283</xdr:rowOff>
    </xdr:from>
    <xdr:to>
      <xdr:col>7</xdr:col>
      <xdr:colOff>31750</xdr:colOff>
      <xdr:row>83</xdr:row>
      <xdr:rowOff>156883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8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141660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72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ポイント高い数値となっている。</a:t>
          </a:r>
        </a:p>
        <a:p>
          <a:r>
            <a:rPr kumimoji="1" lang="ja-JP" altLang="en-US" sz="1300">
              <a:latin typeface="ＭＳ Ｐゴシック" panose="020B0600070205080204" pitchFamily="50" charset="-128"/>
              <a:ea typeface="ＭＳ Ｐゴシック" panose="020B0600070205080204" pitchFamily="50" charset="-128"/>
            </a:rPr>
            <a:t>　当該数値が高い理由に経験年数階層別の職員分布による影響があるが、人件費の増加は財政の硬直化を招く要因となるため、引き続き給与水準の適正化に努める。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39688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11765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7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39688</xdr:rowOff>
    </xdr:from>
    <xdr:to>
      <xdr:col>81</xdr:col>
      <xdr:colOff>133350</xdr:colOff>
      <xdr:row>89</xdr:row>
      <xdr:rowOff>39688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11113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25650"/>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23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71438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5581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17321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47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71438</xdr:rowOff>
    </xdr:from>
    <xdr:to>
      <xdr:col>72</xdr:col>
      <xdr:colOff>203200</xdr:colOff>
      <xdr:row>86</xdr:row>
      <xdr:rowOff>146844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16138"/>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76994</xdr:rowOff>
    </xdr:from>
    <xdr:to>
      <xdr:col>73</xdr:col>
      <xdr:colOff>44450</xdr:colOff>
      <xdr:row>85</xdr:row>
      <xdr:rowOff>7144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17321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47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146844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846300"/>
          <a:ext cx="8890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107156</xdr:rowOff>
    </xdr:from>
    <xdr:to>
      <xdr:col>68</xdr:col>
      <xdr:colOff>203200</xdr:colOff>
      <xdr:row>85</xdr:row>
      <xdr:rowOff>37306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47483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7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107156</xdr:rowOff>
    </xdr:from>
    <xdr:to>
      <xdr:col>64</xdr:col>
      <xdr:colOff>152400</xdr:colOff>
      <xdr:row>85</xdr:row>
      <xdr:rowOff>37306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47483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7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131763</xdr:rowOff>
    </xdr:from>
    <xdr:to>
      <xdr:col>77</xdr:col>
      <xdr:colOff>95250</xdr:colOff>
      <xdr:row>86</xdr:row>
      <xdr:rowOff>61913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46690</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9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20638</xdr:rowOff>
    </xdr:from>
    <xdr:to>
      <xdr:col>73</xdr:col>
      <xdr:colOff>44450</xdr:colOff>
      <xdr:row>86</xdr:row>
      <xdr:rowOff>122238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6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96044</xdr:rowOff>
    </xdr:from>
    <xdr:to>
      <xdr:col>68</xdr:col>
      <xdr:colOff>203200</xdr:colOff>
      <xdr:row>87</xdr:row>
      <xdr:rowOff>26194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10971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a:t>
          </a:r>
          <a:r>
            <a:rPr kumimoji="1" lang="en-US" altLang="ja-JP" sz="1300">
              <a:latin typeface="ＭＳ Ｐゴシック" panose="020B0600070205080204" pitchFamily="50" charset="-128"/>
              <a:ea typeface="ＭＳ Ｐゴシック" panose="020B0600070205080204" pitchFamily="50" charset="-128"/>
            </a:rPr>
            <a:t>10.33</a:t>
          </a:r>
          <a:r>
            <a:rPr kumimoji="1" lang="ja-JP" altLang="en-US" sz="1300">
              <a:latin typeface="ＭＳ Ｐゴシック" panose="020B0600070205080204" pitchFamily="50" charset="-128"/>
              <a:ea typeface="ＭＳ Ｐゴシック" panose="020B0600070205080204" pitchFamily="50" charset="-128"/>
            </a:rPr>
            <a:t>人で、住民基本台帳人口の減少に伴い前年度と比較して</a:t>
          </a:r>
          <a:r>
            <a:rPr kumimoji="1" lang="en-US" altLang="ja-JP" sz="1300">
              <a:latin typeface="ＭＳ Ｐゴシック" panose="020B0600070205080204" pitchFamily="50" charset="-128"/>
              <a:ea typeface="ＭＳ Ｐゴシック" panose="020B0600070205080204" pitchFamily="50" charset="-128"/>
            </a:rPr>
            <a:t>0.24</a:t>
          </a:r>
          <a:r>
            <a:rPr kumimoji="1" lang="ja-JP" altLang="en-US" sz="1300">
              <a:latin typeface="ＭＳ Ｐゴシック" panose="020B0600070205080204" pitchFamily="50" charset="-128"/>
              <a:ea typeface="ＭＳ Ｐゴシック" panose="020B0600070205080204" pitchFamily="50" charset="-128"/>
            </a:rPr>
            <a:t>人増加し、類似団体平均を</a:t>
          </a:r>
          <a:r>
            <a:rPr kumimoji="1" lang="en-US" altLang="ja-JP" sz="1300">
              <a:latin typeface="ＭＳ Ｐゴシック" panose="020B0600070205080204" pitchFamily="50" charset="-128"/>
              <a:ea typeface="ＭＳ Ｐゴシック" panose="020B0600070205080204" pitchFamily="50" charset="-128"/>
            </a:rPr>
            <a:t>1.32</a:t>
          </a:r>
          <a:r>
            <a:rPr kumimoji="1" lang="ja-JP" altLang="en-US" sz="1300">
              <a:latin typeface="ＭＳ Ｐゴシック" panose="020B0600070205080204" pitchFamily="50" charset="-128"/>
              <a:ea typeface="ＭＳ Ｐゴシック" panose="020B0600070205080204" pitchFamily="50" charset="-128"/>
            </a:rPr>
            <a:t>人上回る職員数となった。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また、ごみ処理業務や消防業務を一部事務組合で行っているため、これらを加味した場合、更に大幅に高くなることになる。</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今後も、民間でも実施可能な業務の更なる検討や事務事業の抜本的な見直しを行い、職員数の適正化に努める。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44027</xdr:rowOff>
    </xdr:from>
    <xdr:to>
      <xdr:col>81</xdr:col>
      <xdr:colOff>44450</xdr:colOff>
      <xdr:row>66</xdr:row>
      <xdr:rowOff>91742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9577"/>
          <a:ext cx="0" cy="1247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63819</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37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91742</xdr:rowOff>
    </xdr:from>
    <xdr:to>
      <xdr:col>81</xdr:col>
      <xdr:colOff>133350</xdr:colOff>
      <xdr:row>66</xdr:row>
      <xdr:rowOff>91742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0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130404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44027</xdr:rowOff>
    </xdr:from>
    <xdr:to>
      <xdr:col>81</xdr:col>
      <xdr:colOff>133350</xdr:colOff>
      <xdr:row>59</xdr:row>
      <xdr:rowOff>44027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117989</xdr:rowOff>
    </xdr:from>
    <xdr:to>
      <xdr:col>81</xdr:col>
      <xdr:colOff>44450</xdr:colOff>
      <xdr:row>62</xdr:row>
      <xdr:rowOff>145566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47889"/>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131069</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8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114542</xdr:rowOff>
    </xdr:from>
    <xdr:to>
      <xdr:col>81</xdr:col>
      <xdr:colOff>95250</xdr:colOff>
      <xdr:row>62</xdr:row>
      <xdr:rowOff>44692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88114</xdr:rowOff>
    </xdr:from>
    <xdr:to>
      <xdr:col>77</xdr:col>
      <xdr:colOff>44450</xdr:colOff>
      <xdr:row>62</xdr:row>
      <xdr:rowOff>117989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18014"/>
          <a:ext cx="8890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103051</xdr:rowOff>
    </xdr:from>
    <xdr:to>
      <xdr:col>77</xdr:col>
      <xdr:colOff>95250</xdr:colOff>
      <xdr:row>62</xdr:row>
      <xdr:rowOff>33201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43378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30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76623</xdr:rowOff>
    </xdr:from>
    <xdr:to>
      <xdr:col>72</xdr:col>
      <xdr:colOff>203200</xdr:colOff>
      <xdr:row>62</xdr:row>
      <xdr:rowOff>88114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0652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96157</xdr:rowOff>
    </xdr:from>
    <xdr:to>
      <xdr:col>73</xdr:col>
      <xdr:colOff>44450</xdr:colOff>
      <xdr:row>62</xdr:row>
      <xdr:rowOff>26307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36484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68580</xdr:rowOff>
    </xdr:from>
    <xdr:to>
      <xdr:col>68</xdr:col>
      <xdr:colOff>152400</xdr:colOff>
      <xdr:row>62</xdr:row>
      <xdr:rowOff>76623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9848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58238</xdr:rowOff>
    </xdr:from>
    <xdr:to>
      <xdr:col>68</xdr:col>
      <xdr:colOff>203200</xdr:colOff>
      <xdr:row>61</xdr:row>
      <xdr:rowOff>159838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170015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32959</xdr:rowOff>
    </xdr:from>
    <xdr:to>
      <xdr:col>64</xdr:col>
      <xdr:colOff>152400</xdr:colOff>
      <xdr:row>61</xdr:row>
      <xdr:rowOff>134559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144736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94766</xdr:rowOff>
    </xdr:from>
    <xdr:to>
      <xdr:col>81</xdr:col>
      <xdr:colOff>95250</xdr:colOff>
      <xdr:row>63</xdr:row>
      <xdr:rowOff>24916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66843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96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67189</xdr:rowOff>
    </xdr:from>
    <xdr:to>
      <xdr:col>77</xdr:col>
      <xdr:colOff>95250</xdr:colOff>
      <xdr:row>62</xdr:row>
      <xdr:rowOff>168789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9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153566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783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37314</xdr:rowOff>
    </xdr:from>
    <xdr:to>
      <xdr:col>73</xdr:col>
      <xdr:colOff>44450</xdr:colOff>
      <xdr:row>62</xdr:row>
      <xdr:rowOff>138914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123691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753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25823</xdr:rowOff>
    </xdr:from>
    <xdr:to>
      <xdr:col>68</xdr:col>
      <xdr:colOff>203200</xdr:colOff>
      <xdr:row>62</xdr:row>
      <xdr:rowOff>127423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112200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17780</xdr:rowOff>
    </xdr:from>
    <xdr:to>
      <xdr:col>64</xdr:col>
      <xdr:colOff>152400</xdr:colOff>
      <xdr:row>62</xdr:row>
      <xdr:rowOff>119380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104157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令和５年度の単年度数値は、指標の分子の元利償還金が</a:t>
          </a:r>
          <a:r>
            <a:rPr kumimoji="1" lang="en-US" altLang="ja-JP" sz="1300">
              <a:latin typeface="ＭＳ Ｐゴシック" panose="020B0600070205080204" pitchFamily="50" charset="-128"/>
              <a:ea typeface="ＭＳ Ｐゴシック" panose="020B0600070205080204" pitchFamily="50" charset="-128"/>
            </a:rPr>
            <a:t>9,198</a:t>
          </a:r>
          <a:r>
            <a:rPr kumimoji="1" lang="ja-JP" altLang="en-US" sz="1300">
              <a:latin typeface="ＭＳ Ｐゴシック" panose="020B0600070205080204" pitchFamily="50" charset="-128"/>
              <a:ea typeface="ＭＳ Ｐゴシック" panose="020B0600070205080204" pitchFamily="50" charset="-128"/>
            </a:rPr>
            <a:t>千円増加した一方で、分母の標準財政規模が</a:t>
          </a:r>
          <a:r>
            <a:rPr kumimoji="1" lang="en-US" altLang="ja-JP" sz="1300">
              <a:latin typeface="ＭＳ Ｐゴシック" panose="020B0600070205080204" pitchFamily="50" charset="-128"/>
              <a:ea typeface="ＭＳ Ｐゴシック" panose="020B0600070205080204" pitchFamily="50" charset="-128"/>
            </a:rPr>
            <a:t>180,905</a:t>
          </a:r>
          <a:r>
            <a:rPr kumimoji="1" lang="ja-JP" altLang="en-US" sz="1300">
              <a:latin typeface="ＭＳ Ｐゴシック" panose="020B0600070205080204" pitchFamily="50" charset="-128"/>
              <a:ea typeface="ＭＳ Ｐゴシック" panose="020B0600070205080204" pitchFamily="50" charset="-128"/>
            </a:rPr>
            <a:t>千円増加したことなどの影響により、前年度より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ポイント減少して</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％となり、３か年平均の実質公債費比率は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今後も元金償還が新たに始まる地方債の影響もあるため、地方交付税措置上より有利な市債発行事業を厳選する等、当該数値の健全性の維持に努める。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65919</xdr:rowOff>
    </xdr:from>
    <xdr:to>
      <xdr:col>81</xdr:col>
      <xdr:colOff>44450</xdr:colOff>
      <xdr:row>45</xdr:row>
      <xdr:rowOff>97065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38119"/>
          <a:ext cx="0" cy="15741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152296</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65919</xdr:rowOff>
    </xdr:from>
    <xdr:to>
      <xdr:col>81</xdr:col>
      <xdr:colOff>133350</xdr:colOff>
      <xdr:row>36</xdr:row>
      <xdr:rowOff>65919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39</xdr:row>
      <xdr:rowOff>11188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6179800" y="6674757"/>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3222</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7032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171148</xdr:rowOff>
    </xdr:from>
    <xdr:to>
      <xdr:col>77</xdr:col>
      <xdr:colOff>44450</xdr:colOff>
      <xdr:row>39</xdr:row>
      <xdr:rowOff>11188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8165</xdr:rowOff>
    </xdr:from>
    <xdr:to>
      <xdr:col>77</xdr:col>
      <xdr:colOff>95250</xdr:colOff>
      <xdr:row>41</xdr:row>
      <xdr:rowOff>109765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94542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38</xdr:row>
      <xdr:rowOff>171148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6747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168124</xdr:rowOff>
    </xdr:from>
    <xdr:to>
      <xdr:col>73</xdr:col>
      <xdr:colOff>44450</xdr:colOff>
      <xdr:row>41</xdr:row>
      <xdr:rowOff>98274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83051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159657</xdr:rowOff>
    </xdr:from>
    <xdr:to>
      <xdr:col>68</xdr:col>
      <xdr:colOff>152400</xdr:colOff>
      <xdr:row>39</xdr:row>
      <xdr:rowOff>149074</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674757"/>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31145</xdr:rowOff>
    </xdr:from>
    <xdr:to>
      <xdr:col>68</xdr:col>
      <xdr:colOff>203200</xdr:colOff>
      <xdr:row>41</xdr:row>
      <xdr:rowOff>132745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131838</xdr:rowOff>
    </xdr:from>
    <xdr:to>
      <xdr:col>77</xdr:col>
      <xdr:colOff>95250</xdr:colOff>
      <xdr:row>39</xdr:row>
      <xdr:rowOff>61988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72165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41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120348</xdr:rowOff>
    </xdr:from>
    <xdr:to>
      <xdr:col>73</xdr:col>
      <xdr:colOff>44450</xdr:colOff>
      <xdr:row>39</xdr:row>
      <xdr:rowOff>50498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60675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108857</xdr:rowOff>
    </xdr:from>
    <xdr:to>
      <xdr:col>68</xdr:col>
      <xdr:colOff>203200</xdr:colOff>
      <xdr:row>39</xdr:row>
      <xdr:rowOff>39007</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49184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38601</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将来負担比率は、前年度と同様、算定されなかった。これは、地方債現在高の減少および下水道事業会計繰入見込額が減少したことなどに起因するものである。</a:t>
          </a:r>
        </a:p>
        <a:p>
          <a:r>
            <a:rPr kumimoji="1" lang="ja-JP" altLang="en-US" sz="1300">
              <a:latin typeface="ＭＳ Ｐゴシック" panose="020B0600070205080204" pitchFamily="50" charset="-128"/>
              <a:ea typeface="ＭＳ Ｐゴシック" panose="020B0600070205080204" pitchFamily="50" charset="-128"/>
            </a:rPr>
            <a:t>　しかし、今後も公共施設の長寿命化対策などにより地方債現在高の増加が見込まれるため、後世への負担を少しでも軽減するよう、新規事業について総点検を図るとともに、市債発行事業を厳選し財政規律の維持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86589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451100"/>
          <a:ext cx="0" cy="1235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58666</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65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86589</xdr:rowOff>
    </xdr:from>
    <xdr:to>
      <xdr:col>81</xdr:col>
      <xdr:colOff>133350</xdr:colOff>
      <xdr:row>21</xdr:row>
      <xdr:rowOff>86589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687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55084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5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83007</xdr:rowOff>
    </xdr:from>
    <xdr:to>
      <xdr:col>81</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84938</xdr:rowOff>
    </xdr:from>
    <xdr:to>
      <xdr:col>77</xdr:col>
      <xdr:colOff>95250</xdr:colOff>
      <xdr:row>15</xdr:row>
      <xdr:rowOff>15088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25265</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54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122580</xdr:rowOff>
    </xdr:from>
    <xdr:to>
      <xdr:col>73</xdr:col>
      <xdr:colOff>44450</xdr:colOff>
      <xdr:row>15</xdr:row>
      <xdr:rowOff>52730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62907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8560</xdr:rowOff>
    </xdr:from>
    <xdr:to>
      <xdr:col>68</xdr:col>
      <xdr:colOff>203200</xdr:colOff>
      <xdr:row>15</xdr:row>
      <xdr:rowOff>110160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120337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68402</xdr:rowOff>
    </xdr:from>
    <xdr:to>
      <xdr:col>64</xdr:col>
      <xdr:colOff>152400</xdr:colOff>
      <xdr:row>15</xdr:row>
      <xdr:rowOff>170002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8729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40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93,051</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ポイント増加し、依然として類似団体平均を上回る数値となった。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ごみ処理や消防業務を一部事務組合で行っているため、これらを加味した場合、大幅に増加することとなることから、民間でも実施可能な業務の更なる検討や事務事業の抜本的な見直しなどを行い、引き続き定員管理、給与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23586</xdr:rowOff>
    </xdr:from>
    <xdr:to>
      <xdr:col>24</xdr:col>
      <xdr:colOff>25400</xdr:colOff>
      <xdr:row>41</xdr:row>
      <xdr:rowOff>4535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09986"/>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109963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5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23586</xdr:rowOff>
    </xdr:from>
    <xdr:to>
      <xdr:col>24</xdr:col>
      <xdr:colOff>114300</xdr:colOff>
      <xdr:row>32</xdr:row>
      <xdr:rowOff>23586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0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37</xdr:row>
      <xdr:rowOff>156936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489700"/>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98170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81643</xdr:rowOff>
    </xdr:from>
    <xdr:to>
      <xdr:col>24</xdr:col>
      <xdr:colOff>76200</xdr:colOff>
      <xdr:row>37</xdr:row>
      <xdr:rowOff>11793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146050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13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48986</xdr:rowOff>
    </xdr:from>
    <xdr:to>
      <xdr:col>20</xdr:col>
      <xdr:colOff>38100</xdr:colOff>
      <xdr:row>36</xdr:row>
      <xdr:rowOff>150586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160763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38</xdr:row>
      <xdr:rowOff>50800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13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144236</xdr:rowOff>
    </xdr:from>
    <xdr:to>
      <xdr:col>15</xdr:col>
      <xdr:colOff>149225</xdr:colOff>
      <xdr:row>36</xdr:row>
      <xdr:rowOff>74386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84563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1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53522</xdr:rowOff>
    </xdr:from>
    <xdr:to>
      <xdr:col>11</xdr:col>
      <xdr:colOff>9525</xdr:colOff>
      <xdr:row>38</xdr:row>
      <xdr:rowOff>50800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054272"/>
          <a:ext cx="889000" cy="51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81643</xdr:rowOff>
    </xdr:from>
    <xdr:to>
      <xdr:col>11</xdr:col>
      <xdr:colOff>60325</xdr:colOff>
      <xdr:row>37</xdr:row>
      <xdr:rowOff>11793</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21970</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13607</xdr:rowOff>
    </xdr:from>
    <xdr:to>
      <xdr:col>6</xdr:col>
      <xdr:colOff>171450</xdr:colOff>
      <xdr:row>35</xdr:row>
      <xdr:rowOff>115207</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99984</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0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106136</xdr:rowOff>
    </xdr:from>
    <xdr:to>
      <xdr:col>24</xdr:col>
      <xdr:colOff>76200</xdr:colOff>
      <xdr:row>38</xdr:row>
      <xdr:rowOff>36286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78213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42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95250</xdr:rowOff>
    </xdr:from>
    <xdr:to>
      <xdr:col>20</xdr:col>
      <xdr:colOff>38100</xdr:colOff>
      <xdr:row>38</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0</xdr:rowOff>
    </xdr:from>
    <xdr:to>
      <xdr:col>11</xdr:col>
      <xdr:colOff>60325</xdr:colOff>
      <xdr:row>38</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2722</xdr:rowOff>
    </xdr:from>
    <xdr:to>
      <xdr:col>6</xdr:col>
      <xdr:colOff>171450</xdr:colOff>
      <xdr:row>35</xdr:row>
      <xdr:rowOff>104322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114499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117,728</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今後、新たな行政需要への対応などにより、物件費の増加が考えられるが、事務事業の更なる見直しや施設の再編・統合を進め、経費の抑制に努める。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39370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3012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100330</xdr:rowOff>
    </xdr:from>
    <xdr:to>
      <xdr:col>82</xdr:col>
      <xdr:colOff>107950</xdr:colOff>
      <xdr:row>15</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720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147337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90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16</xdr:row>
      <xdr:rowOff>73660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6720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16</xdr:row>
      <xdr:rowOff>73660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101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17</xdr:row>
      <xdr:rowOff>1270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101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128287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111777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49530</xdr:rowOff>
    </xdr:from>
    <xdr:to>
      <xdr:col>78</xdr:col>
      <xdr:colOff>120650</xdr:colOff>
      <xdr:row>15</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161307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9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22860</xdr:rowOff>
    </xdr:from>
    <xdr:to>
      <xdr:col>74</xdr:col>
      <xdr:colOff>31750</xdr:colOff>
      <xdr:row>16</xdr:row>
      <xdr:rowOff>124460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27957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121920</xdr:rowOff>
    </xdr:from>
    <xdr:to>
      <xdr:col>65</xdr:col>
      <xdr:colOff>53975</xdr:colOff>
      <xdr:row>17</xdr:row>
      <xdr:rowOff>52070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62247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24,451</a:t>
          </a:r>
          <a:r>
            <a:rPr kumimoji="1" lang="ja-JP" altLang="en-US" sz="1300">
              <a:latin typeface="ＭＳ Ｐゴシック" panose="020B0600070205080204" pitchFamily="50" charset="-128"/>
              <a:ea typeface="ＭＳ Ｐゴシック" panose="020B0600070205080204" pitchFamily="50" charset="-128"/>
            </a:rPr>
            <a:t>千円増加したが前年度と同数値であり、引き続き類似団体平均を下回る数値となった。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しかし、全国平均を上回る高齢化率、障がい福祉サービス利用者数の増による自立支援給付の増加など、今後も扶助費の増加が見込まれるため、引き続き、資格審査等の適正化と予防施策の推進に努める。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91622</xdr:rowOff>
    </xdr:from>
    <xdr:to>
      <xdr:col>24</xdr:col>
      <xdr:colOff>25400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78472"/>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6549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91622</xdr:rowOff>
    </xdr:from>
    <xdr:to>
      <xdr:col>24</xdr:col>
      <xdr:colOff>114300</xdr:colOff>
      <xdr:row>53</xdr:row>
      <xdr:rowOff>91622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55</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4506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116115</xdr:rowOff>
    </xdr:from>
    <xdr:to>
      <xdr:col>19</xdr:col>
      <xdr:colOff>187325</xdr:colOff>
      <xdr:row>55</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7441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78922</xdr:rowOff>
    </xdr:from>
    <xdr:to>
      <xdr:col>20</xdr:col>
      <xdr:colOff>38100</xdr:colOff>
      <xdr:row>56</xdr:row>
      <xdr:rowOff>9072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116115</xdr:rowOff>
    </xdr:from>
    <xdr:to>
      <xdr:col>15</xdr:col>
      <xdr:colOff>98425</xdr:colOff>
      <xdr:row>54</xdr:row>
      <xdr:rowOff>127000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744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151493</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3853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141515</xdr:rowOff>
    </xdr:from>
    <xdr:to>
      <xdr:col>20</xdr:col>
      <xdr:colOff>38100</xdr:colOff>
      <xdr:row>55</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65315</xdr:rowOff>
    </xdr:from>
    <xdr:to>
      <xdr:col>15</xdr:col>
      <xdr:colOff>149225</xdr:colOff>
      <xdr:row>54</xdr:row>
      <xdr:rowOff>166915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5642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9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33,408</a:t>
          </a:r>
          <a:r>
            <a:rPr kumimoji="1" lang="ja-JP" altLang="en-US" sz="1300">
              <a:latin typeface="ＭＳ Ｐゴシック" panose="020B0600070205080204" pitchFamily="50" charset="-128"/>
              <a:ea typeface="ＭＳ Ｐゴシック" panose="020B0600070205080204" pitchFamily="50" charset="-128"/>
            </a:rPr>
            <a:t>千円増加したが前年度と同数値であり、引き続き類似団体平均を下回る数値となった。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各特別会計においては、業務効率化による経費の削減と独立採算の原則に基づき、料金の適正化による財政の健全化に努める。特に介護保険事業について、給付費の適正化と予防施策の推進を重点的に行う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100330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05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72407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100330</xdr:rowOff>
    </xdr:from>
    <xdr:to>
      <xdr:col>82</xdr:col>
      <xdr:colOff>196850</xdr:colOff>
      <xdr:row>61</xdr:row>
      <xdr:rowOff>100330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107950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537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158767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88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55</xdr:row>
      <xdr:rowOff>107950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499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22860</xdr:rowOff>
    </xdr:from>
    <xdr:to>
      <xdr:col>78</xdr:col>
      <xdr:colOff>120650</xdr:colOff>
      <xdr:row>56</xdr:row>
      <xdr:rowOff>124460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109237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10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69850</xdr:rowOff>
    </xdr:from>
    <xdr:to>
      <xdr:col>73</xdr:col>
      <xdr:colOff>180975</xdr:colOff>
      <xdr:row>55</xdr:row>
      <xdr:rowOff>130810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499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163830</xdr:rowOff>
    </xdr:from>
    <xdr:to>
      <xdr:col>74</xdr:col>
      <xdr:colOff>31750</xdr:colOff>
      <xdr:row>56</xdr:row>
      <xdr:rowOff>93980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78757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67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77470</xdr:rowOff>
    </xdr:from>
    <xdr:to>
      <xdr:col>69</xdr:col>
      <xdr:colOff>92075</xdr:colOff>
      <xdr:row>55</xdr:row>
      <xdr:rowOff>130810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507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116857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19050</xdr:rowOff>
    </xdr:from>
    <xdr:to>
      <xdr:col>74</xdr:col>
      <xdr:colOff>31750</xdr:colOff>
      <xdr:row>55</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80010</xdr:rowOff>
    </xdr:from>
    <xdr:to>
      <xdr:col>69</xdr:col>
      <xdr:colOff>142875</xdr:colOff>
      <xdr:row>56</xdr:row>
      <xdr:rowOff>10160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20337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26670</xdr:rowOff>
    </xdr:from>
    <xdr:to>
      <xdr:col>65</xdr:col>
      <xdr:colOff>53975</xdr:colOff>
      <xdr:row>55</xdr:row>
      <xdr:rowOff>128270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138447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72,946</a:t>
          </a:r>
          <a:r>
            <a:rPr kumimoji="1" lang="ja-JP" altLang="en-US" sz="1300">
              <a:latin typeface="ＭＳ Ｐゴシック" panose="020B0600070205080204" pitchFamily="50" charset="-128"/>
              <a:ea typeface="ＭＳ Ｐゴシック" panose="020B0600070205080204" pitchFamily="50" charset="-128"/>
            </a:rPr>
            <a:t>千円減少したことにより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ポイント減少したが、引き続き類似団体平均を上回る数値となった。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今後、各種補助事業について、妥当性、効果等を検証し、社会的・経済情勢に合致しない補助金などは廃止するなど、不断の見直しを図る。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41</xdr:row>
      <xdr:rowOff>124714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563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96791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124714</xdr:rowOff>
    </xdr:from>
    <xdr:to>
      <xdr:col>82</xdr:col>
      <xdr:colOff>196850</xdr:colOff>
      <xdr:row>41</xdr:row>
      <xdr:rowOff>124714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21844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49579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12717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21844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5186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39</xdr:row>
      <xdr:rowOff>74422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518656"/>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60706</xdr:rowOff>
    </xdr:from>
    <xdr:to>
      <xdr:col>69</xdr:col>
      <xdr:colOff>92075</xdr:colOff>
      <xdr:row>39</xdr:row>
      <xdr:rowOff>74422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7472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101346</xdr:rowOff>
    </xdr:from>
    <xdr:to>
      <xdr:col>82</xdr:col>
      <xdr:colOff>158750</xdr:colOff>
      <xdr:row>38</xdr:row>
      <xdr:rowOff>31496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73423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142494</xdr:rowOff>
    </xdr:from>
    <xdr:to>
      <xdr:col>78</xdr:col>
      <xdr:colOff>120650</xdr:colOff>
      <xdr:row>38</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57421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124206</xdr:rowOff>
    </xdr:from>
    <xdr:to>
      <xdr:col>74</xdr:col>
      <xdr:colOff>31750</xdr:colOff>
      <xdr:row>38</xdr:row>
      <xdr:rowOff>54356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39133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23622</xdr:rowOff>
    </xdr:from>
    <xdr:to>
      <xdr:col>69</xdr:col>
      <xdr:colOff>142875</xdr:colOff>
      <xdr:row>39</xdr:row>
      <xdr:rowOff>125222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71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109999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79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9906</xdr:rowOff>
    </xdr:from>
    <xdr:to>
      <xdr:col>65</xdr:col>
      <xdr:colOff>53975</xdr:colOff>
      <xdr:row>39</xdr:row>
      <xdr:rowOff>111506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96283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7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8,850</a:t>
          </a:r>
          <a:r>
            <a:rPr kumimoji="1" lang="ja-JP" altLang="en-US" sz="1300">
              <a:latin typeface="ＭＳ Ｐゴシック" panose="020B0600070205080204" pitchFamily="50" charset="-128"/>
              <a:ea typeface="ＭＳ Ｐゴシック" panose="020B0600070205080204" pitchFamily="50" charset="-128"/>
            </a:rPr>
            <a:t>千円増加した一方で、分母の経常一般財源の増加により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今後、定時償還額の上昇が見込まれることから、後年度の財政負担を考慮し、計画的な基金の活用、市債発行事業の厳選、繰上償還の実施などを行い公債費の抑制に努める。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154432</xdr:rowOff>
    </xdr:from>
    <xdr:to>
      <xdr:col>24</xdr:col>
      <xdr:colOff>25400</xdr:colOff>
      <xdr:row>80</xdr:row>
      <xdr:rowOff>113285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841732"/>
          <a:ext cx="0" cy="98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85362</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113285</xdr:rowOff>
    </xdr:from>
    <xdr:to>
      <xdr:col>24</xdr:col>
      <xdr:colOff>114300</xdr:colOff>
      <xdr:row>80</xdr:row>
      <xdr:rowOff>113285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69359</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154432</xdr:rowOff>
    </xdr:from>
    <xdr:to>
      <xdr:col>24</xdr:col>
      <xdr:colOff>114300</xdr:colOff>
      <xdr:row>74</xdr:row>
      <xdr:rowOff>154432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78994</xdr:rowOff>
    </xdr:from>
    <xdr:to>
      <xdr:col>24</xdr:col>
      <xdr:colOff>25400</xdr:colOff>
      <xdr:row>77</xdr:row>
      <xdr:rowOff>92711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280644"/>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87140</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8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115063</xdr:rowOff>
    </xdr:from>
    <xdr:to>
      <xdr:col>24</xdr:col>
      <xdr:colOff>76200</xdr:colOff>
      <xdr:row>78</xdr:row>
      <xdr:rowOff>45213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31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51563</xdr:rowOff>
    </xdr:from>
    <xdr:to>
      <xdr:col>19</xdr:col>
      <xdr:colOff>187325</xdr:colOff>
      <xdr:row>77</xdr:row>
      <xdr:rowOff>92711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253213"/>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51563</xdr:rowOff>
    </xdr:from>
    <xdr:to>
      <xdr:col>15</xdr:col>
      <xdr:colOff>98425</xdr:colOff>
      <xdr:row>77</xdr:row>
      <xdr:rowOff>83565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2532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83565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2715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34562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44721</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763</xdr:rowOff>
    </xdr:from>
    <xdr:to>
      <xdr:col>15</xdr:col>
      <xdr:colOff>149225</xdr:colOff>
      <xdr:row>77</xdr:row>
      <xdr:rowOff>102363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112540</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32765</xdr:rowOff>
    </xdr:from>
    <xdr:to>
      <xdr:col>11</xdr:col>
      <xdr:colOff>60325</xdr:colOff>
      <xdr:row>77</xdr:row>
      <xdr:rowOff>134365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195,692</a:t>
          </a:r>
          <a:r>
            <a:rPr kumimoji="1" lang="ja-JP" altLang="en-US" sz="1300">
              <a:latin typeface="ＭＳ Ｐゴシック" panose="020B0600070205080204" pitchFamily="50" charset="-128"/>
              <a:ea typeface="ＭＳ Ｐゴシック" panose="020B0600070205080204" pitchFamily="50" charset="-128"/>
            </a:rPr>
            <a:t>千円増加したものの、分母の経常一般財源の増加により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今後は、公共施設等の長寿命化や更新を迎える既存施設の延命化を図る必要があり、維持管理費の増大が見込まれることから、公共施設等総合管理計画に沿った施設保有量の最適化に取り組む。</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12700</xdr:rowOff>
    </xdr:from>
    <xdr:to>
      <xdr:col>82</xdr:col>
      <xdr:colOff>107950</xdr:colOff>
      <xdr:row>80</xdr:row>
      <xdr:rowOff>29845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855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1922</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1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29845</xdr:rowOff>
    </xdr:from>
    <xdr:to>
      <xdr:col>82</xdr:col>
      <xdr:colOff>196850</xdr:colOff>
      <xdr:row>80</xdr:row>
      <xdr:rowOff>29845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4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99077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12700</xdr:rowOff>
    </xdr:from>
    <xdr:to>
      <xdr:col>82</xdr:col>
      <xdr:colOff>196850</xdr:colOff>
      <xdr:row>73</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155575</xdr:rowOff>
    </xdr:from>
    <xdr:to>
      <xdr:col>82</xdr:col>
      <xdr:colOff>107950</xdr:colOff>
      <xdr:row>74</xdr:row>
      <xdr:rowOff>167005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284287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42562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901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29292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144145</xdr:rowOff>
    </xdr:from>
    <xdr:to>
      <xdr:col>78</xdr:col>
      <xdr:colOff>69850</xdr:colOff>
      <xdr:row>74</xdr:row>
      <xdr:rowOff>167005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8314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167640</xdr:rowOff>
    </xdr:from>
    <xdr:to>
      <xdr:col>78</xdr:col>
      <xdr:colOff>120650</xdr:colOff>
      <xdr:row>75</xdr:row>
      <xdr:rowOff>97790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82566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41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144145</xdr:rowOff>
    </xdr:from>
    <xdr:to>
      <xdr:col>73</xdr:col>
      <xdr:colOff>180975</xdr:colOff>
      <xdr:row>76</xdr:row>
      <xdr:rowOff>155575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831445"/>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xdr:rowOff>
    </xdr:from>
    <xdr:to>
      <xdr:col>74</xdr:col>
      <xdr:colOff>31750</xdr:colOff>
      <xdr:row>74</xdr:row>
      <xdr:rowOff>109220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69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119397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86995</xdr:rowOff>
    </xdr:from>
    <xdr:to>
      <xdr:col>69</xdr:col>
      <xdr:colOff>92075</xdr:colOff>
      <xdr:row>76</xdr:row>
      <xdr:rowOff>155575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11719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24765</xdr:rowOff>
    </xdr:from>
    <xdr:to>
      <xdr:col>69</xdr:col>
      <xdr:colOff>142875</xdr:colOff>
      <xdr:row>75</xdr:row>
      <xdr:rowOff>126365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136542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104775</xdr:rowOff>
    </xdr:from>
    <xdr:to>
      <xdr:col>82</xdr:col>
      <xdr:colOff>158750</xdr:colOff>
      <xdr:row>75</xdr:row>
      <xdr:rowOff>34925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79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121302</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63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116205</xdr:rowOff>
    </xdr:from>
    <xdr:to>
      <xdr:col>78</xdr:col>
      <xdr:colOff>120650</xdr:colOff>
      <xdr:row>75</xdr:row>
      <xdr:rowOff>46355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56532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572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93345</xdr:rowOff>
    </xdr:from>
    <xdr:to>
      <xdr:col>74</xdr:col>
      <xdr:colOff>31750</xdr:colOff>
      <xdr:row>75</xdr:row>
      <xdr:rowOff>23495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7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8272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86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104775</xdr:rowOff>
    </xdr:from>
    <xdr:to>
      <xdr:col>69</xdr:col>
      <xdr:colOff>142875</xdr:colOff>
      <xdr:row>77</xdr:row>
      <xdr:rowOff>34925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19702</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2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36195</xdr:rowOff>
    </xdr:from>
    <xdr:to>
      <xdr:col>65</xdr:col>
      <xdr:colOff>53975</xdr:colOff>
      <xdr:row>76</xdr:row>
      <xdr:rowOff>137795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06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122572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152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81082</xdr:rowOff>
    </xdr:from>
    <xdr:to>
      <xdr:col>29</xdr:col>
      <xdr:colOff>127000</xdr:colOff>
      <xdr:row>20</xdr:row>
      <xdr:rowOff>102509</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657"/>
          <a:ext cx="0" cy="15644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74586</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102509</xdr:rowOff>
    </xdr:from>
    <xdr:to>
      <xdr:col>30</xdr:col>
      <xdr:colOff>25400</xdr:colOff>
      <xdr:row>20</xdr:row>
      <xdr:rowOff>102509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79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167459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81082</xdr:rowOff>
    </xdr:from>
    <xdr:to>
      <xdr:col>30</xdr:col>
      <xdr:colOff>25400</xdr:colOff>
      <xdr:row>11</xdr:row>
      <xdr:rowOff>81082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6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24801</xdr:rowOff>
    </xdr:from>
    <xdr:to>
      <xdr:col>29</xdr:col>
      <xdr:colOff>127000</xdr:colOff>
      <xdr:row>15</xdr:row>
      <xdr:rowOff>66726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644176"/>
          <a:ext cx="647700" cy="41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4371</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951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32294</xdr:rowOff>
    </xdr:from>
    <xdr:to>
      <xdr:col>29</xdr:col>
      <xdr:colOff>177800</xdr:colOff>
      <xdr:row>16</xdr:row>
      <xdr:rowOff>133894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23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63373</xdr:rowOff>
    </xdr:from>
    <xdr:to>
      <xdr:col>26</xdr:col>
      <xdr:colOff>50800</xdr:colOff>
      <xdr:row>15</xdr:row>
      <xdr:rowOff>66726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2682748"/>
          <a:ext cx="698500" cy="3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72741</xdr:rowOff>
    </xdr:from>
    <xdr:to>
      <xdr:col>26</xdr:col>
      <xdr:colOff>101600</xdr:colOff>
      <xdr:row>17</xdr:row>
      <xdr:rowOff>2891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635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159118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49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63373</xdr:rowOff>
    </xdr:from>
    <xdr:to>
      <xdr:col>22</xdr:col>
      <xdr:colOff>114300</xdr:colOff>
      <xdr:row>15</xdr:row>
      <xdr:rowOff>66177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682748"/>
          <a:ext cx="698500" cy="2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97948</xdr:rowOff>
    </xdr:from>
    <xdr:to>
      <xdr:col>22</xdr:col>
      <xdr:colOff>165100</xdr:colOff>
      <xdr:row>17</xdr:row>
      <xdr:rowOff>28098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88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12875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7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66177</xdr:rowOff>
    </xdr:from>
    <xdr:to>
      <xdr:col>18</xdr:col>
      <xdr:colOff>177800</xdr:colOff>
      <xdr:row>16</xdr:row>
      <xdr:rowOff>52659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685552"/>
          <a:ext cx="698500" cy="157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54773</xdr:rowOff>
    </xdr:from>
    <xdr:to>
      <xdr:col>15</xdr:col>
      <xdr:colOff>101600</xdr:colOff>
      <xdr:row>17</xdr:row>
      <xdr:rowOff>156373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17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141150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145451</xdr:rowOff>
    </xdr:from>
    <xdr:to>
      <xdr:col>29</xdr:col>
      <xdr:colOff>177800</xdr:colOff>
      <xdr:row>15</xdr:row>
      <xdr:rowOff>75601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593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161978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43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15926</xdr:rowOff>
    </xdr:from>
    <xdr:to>
      <xdr:col>26</xdr:col>
      <xdr:colOff>101600</xdr:colOff>
      <xdr:row>15</xdr:row>
      <xdr:rowOff>117526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35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127703</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041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12573</xdr:rowOff>
    </xdr:from>
    <xdr:to>
      <xdr:col>22</xdr:col>
      <xdr:colOff>165100</xdr:colOff>
      <xdr:row>15</xdr:row>
      <xdr:rowOff>114173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631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124350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15377</xdr:rowOff>
    </xdr:from>
    <xdr:to>
      <xdr:col>19</xdr:col>
      <xdr:colOff>38100</xdr:colOff>
      <xdr:row>15</xdr:row>
      <xdr:rowOff>116977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634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127154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1859</xdr:rowOff>
    </xdr:from>
    <xdr:to>
      <xdr:col>15</xdr:col>
      <xdr:colOff>101600</xdr:colOff>
      <xdr:row>16</xdr:row>
      <xdr:rowOff>103459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792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113636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5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81966</xdr:rowOff>
    </xdr:from>
    <xdr:to>
      <xdr:col>29</xdr:col>
      <xdr:colOff>127000</xdr:colOff>
      <xdr:row>37</xdr:row>
      <xdr:rowOff>288522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6516"/>
          <a:ext cx="0" cy="14067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260599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8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288522</xdr:rowOff>
    </xdr:from>
    <xdr:to>
      <xdr:col>30</xdr:col>
      <xdr:colOff>25400</xdr:colOff>
      <xdr:row>37</xdr:row>
      <xdr:rowOff>288522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132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339793</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81966</xdr:rowOff>
    </xdr:from>
    <xdr:to>
      <xdr:col>30</xdr:col>
      <xdr:colOff>25400</xdr:colOff>
      <xdr:row>33</xdr:row>
      <xdr:rowOff>81966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6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18839</xdr:rowOff>
    </xdr:from>
    <xdr:to>
      <xdr:col>29</xdr:col>
      <xdr:colOff>127000</xdr:colOff>
      <xdr:row>37</xdr:row>
      <xdr:rowOff>79321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143539"/>
          <a:ext cx="647700" cy="60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18073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284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172996</xdr:rowOff>
    </xdr:from>
    <xdr:to>
      <xdr:col>29</xdr:col>
      <xdr:colOff>177800</xdr:colOff>
      <xdr:row>35</xdr:row>
      <xdr:rowOff>274596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833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18839</xdr:rowOff>
    </xdr:from>
    <xdr:to>
      <xdr:col>26</xdr:col>
      <xdr:colOff>50800</xdr:colOff>
      <xdr:row>37</xdr:row>
      <xdr:rowOff>32359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143539"/>
          <a:ext cx="698500" cy="13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202192</xdr:rowOff>
    </xdr:from>
    <xdr:to>
      <xdr:col>26</xdr:col>
      <xdr:colOff>101600</xdr:colOff>
      <xdr:row>35</xdr:row>
      <xdr:rowOff>303792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313969</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581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32359</xdr:rowOff>
    </xdr:from>
    <xdr:to>
      <xdr:col>22</xdr:col>
      <xdr:colOff>114300</xdr:colOff>
      <xdr:row>37</xdr:row>
      <xdr:rowOff>52477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157059"/>
          <a:ext cx="698500" cy="20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247160</xdr:rowOff>
    </xdr:from>
    <xdr:to>
      <xdr:col>22</xdr:col>
      <xdr:colOff>165100</xdr:colOff>
      <xdr:row>36</xdr:row>
      <xdr:rowOff>5860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52477</xdr:rowOff>
    </xdr:from>
    <xdr:to>
      <xdr:col>18</xdr:col>
      <xdr:colOff>177800</xdr:colOff>
      <xdr:row>37</xdr:row>
      <xdr:rowOff>76153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177177"/>
          <a:ext cx="698500" cy="23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274396</xdr:rowOff>
    </xdr:from>
    <xdr:to>
      <xdr:col>19</xdr:col>
      <xdr:colOff>38100</xdr:colOff>
      <xdr:row>36</xdr:row>
      <xdr:rowOff>33096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43273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255553</xdr:rowOff>
    </xdr:from>
    <xdr:to>
      <xdr:col>15</xdr:col>
      <xdr:colOff>101600</xdr:colOff>
      <xdr:row>36</xdr:row>
      <xdr:rowOff>14253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24430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28521</xdr:rowOff>
    </xdr:from>
    <xdr:to>
      <xdr:col>29</xdr:col>
      <xdr:colOff>177800</xdr:colOff>
      <xdr:row>37</xdr:row>
      <xdr:rowOff>130121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53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598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25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139489</xdr:rowOff>
    </xdr:from>
    <xdr:to>
      <xdr:col>26</xdr:col>
      <xdr:colOff>101600</xdr:colOff>
      <xdr:row>37</xdr:row>
      <xdr:rowOff>69639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92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54416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7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153009</xdr:rowOff>
    </xdr:from>
    <xdr:to>
      <xdr:col>22</xdr:col>
      <xdr:colOff>165100</xdr:colOff>
      <xdr:row>37</xdr:row>
      <xdr:rowOff>83159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06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67936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9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1677</xdr:rowOff>
    </xdr:from>
    <xdr:to>
      <xdr:col>19</xdr:col>
      <xdr:colOff>38100</xdr:colOff>
      <xdr:row>37</xdr:row>
      <xdr:rowOff>103277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126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88054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212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25353</xdr:rowOff>
    </xdr:from>
    <xdr:to>
      <xdr:col>15</xdr:col>
      <xdr:colOff>101600</xdr:colOff>
      <xdr:row>37</xdr:row>
      <xdr:rowOff>126953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150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111730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23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123444</xdr:rowOff>
    </xdr:from>
    <xdr:to>
      <xdr:col>24</xdr:col>
      <xdr:colOff>62865</xdr:colOff>
      <xdr:row>38</xdr:row>
      <xdr:rowOff>53277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944"/>
          <a:ext cx="1270" cy="130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57104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53277</xdr:rowOff>
    </xdr:from>
    <xdr:to>
      <xdr:col>24</xdr:col>
      <xdr:colOff>152400</xdr:colOff>
      <xdr:row>38</xdr:row>
      <xdr:rowOff>53277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70121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123444</xdr:rowOff>
    </xdr:from>
    <xdr:to>
      <xdr:col>24</xdr:col>
      <xdr:colOff>152400</xdr:colOff>
      <xdr:row>30</xdr:row>
      <xdr:rowOff>123444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154610</xdr:rowOff>
    </xdr:from>
    <xdr:to>
      <xdr:col>24</xdr:col>
      <xdr:colOff>63500</xdr:colOff>
      <xdr:row>34</xdr:row>
      <xdr:rowOff>22746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12460"/>
          <a:ext cx="8382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63161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2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84734</xdr:rowOff>
    </xdr:from>
    <xdr:to>
      <xdr:col>24</xdr:col>
      <xdr:colOff>114300</xdr:colOff>
      <xdr:row>35</xdr:row>
      <xdr:rowOff>14884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20307</xdr:rowOff>
    </xdr:from>
    <xdr:to>
      <xdr:col>19</xdr:col>
      <xdr:colOff>177800</xdr:colOff>
      <xdr:row>34</xdr:row>
      <xdr:rowOff>22746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849607"/>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109995</xdr:rowOff>
    </xdr:from>
    <xdr:to>
      <xdr:col>20</xdr:col>
      <xdr:colOff>38100</xdr:colOff>
      <xdr:row>35</xdr:row>
      <xdr:rowOff>40145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31272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20307</xdr:rowOff>
    </xdr:from>
    <xdr:to>
      <xdr:col>15</xdr:col>
      <xdr:colOff>50800</xdr:colOff>
      <xdr:row>34</xdr:row>
      <xdr:rowOff>74092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49607"/>
          <a:ext cx="889000" cy="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123088</xdr:rowOff>
    </xdr:from>
    <xdr:to>
      <xdr:col>15</xdr:col>
      <xdr:colOff>101600</xdr:colOff>
      <xdr:row>35</xdr:row>
      <xdr:rowOff>53238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44365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74092</xdr:rowOff>
    </xdr:from>
    <xdr:to>
      <xdr:col>10</xdr:col>
      <xdr:colOff>114300</xdr:colOff>
      <xdr:row>35</xdr:row>
      <xdr:rowOff>112001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03392"/>
          <a:ext cx="889000" cy="20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330</xdr:rowOff>
    </xdr:from>
    <xdr:to>
      <xdr:col>10</xdr:col>
      <xdr:colOff>165100</xdr:colOff>
      <xdr:row>35</xdr:row>
      <xdr:rowOff>101930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93057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163449</xdr:rowOff>
    </xdr:from>
    <xdr:to>
      <xdr:col>6</xdr:col>
      <xdr:colOff>38100</xdr:colOff>
      <xdr:row>36</xdr:row>
      <xdr:rowOff>93599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84726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5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103810</xdr:rowOff>
    </xdr:from>
    <xdr:to>
      <xdr:col>24</xdr:col>
      <xdr:colOff>114300</xdr:colOff>
      <xdr:row>34</xdr:row>
      <xdr:rowOff>33960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6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126687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1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143396</xdr:rowOff>
    </xdr:from>
    <xdr:to>
      <xdr:col>20</xdr:col>
      <xdr:colOff>38100</xdr:colOff>
      <xdr:row>34</xdr:row>
      <xdr:rowOff>73546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0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90073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7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140957</xdr:rowOff>
    </xdr:from>
    <xdr:to>
      <xdr:col>15</xdr:col>
      <xdr:colOff>101600</xdr:colOff>
      <xdr:row>34</xdr:row>
      <xdr:rowOff>71107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9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87634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7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23292</xdr:rowOff>
    </xdr:from>
    <xdr:to>
      <xdr:col>10</xdr:col>
      <xdr:colOff>165100</xdr:colOff>
      <xdr:row>34</xdr:row>
      <xdr:rowOff>124892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5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141419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2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61201</xdr:rowOff>
    </xdr:from>
    <xdr:to>
      <xdr:col>6</xdr:col>
      <xdr:colOff>38100</xdr:colOff>
      <xdr:row>35</xdr:row>
      <xdr:rowOff>162801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6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7878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3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124649</xdr:rowOff>
    </xdr:from>
    <xdr:to>
      <xdr:col>24</xdr:col>
      <xdr:colOff>62865</xdr:colOff>
      <xdr:row>58</xdr:row>
      <xdr:rowOff>134003</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97149"/>
          <a:ext cx="1270" cy="1380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137830</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8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134003</xdr:rowOff>
    </xdr:from>
    <xdr:to>
      <xdr:col>24</xdr:col>
      <xdr:colOff>152400</xdr:colOff>
      <xdr:row>58</xdr:row>
      <xdr:rowOff>134003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7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71326</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7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124649</xdr:rowOff>
    </xdr:from>
    <xdr:to>
      <xdr:col>24</xdr:col>
      <xdr:colOff>152400</xdr:colOff>
      <xdr:row>50</xdr:row>
      <xdr:rowOff>124649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9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55073</xdr:rowOff>
    </xdr:from>
    <xdr:to>
      <xdr:col>24</xdr:col>
      <xdr:colOff>63500</xdr:colOff>
      <xdr:row>56</xdr:row>
      <xdr:rowOff>130245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656273"/>
          <a:ext cx="838200" cy="7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89510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90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111083</xdr:rowOff>
    </xdr:from>
    <xdr:to>
      <xdr:col>24</xdr:col>
      <xdr:colOff>114300</xdr:colOff>
      <xdr:row>57</xdr:row>
      <xdr:rowOff>41233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1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55073</xdr:rowOff>
    </xdr:from>
    <xdr:to>
      <xdr:col>19</xdr:col>
      <xdr:colOff>177800</xdr:colOff>
      <xdr:row>56</xdr:row>
      <xdr:rowOff>115368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656273"/>
          <a:ext cx="889000" cy="6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87035</xdr:rowOff>
    </xdr:from>
    <xdr:to>
      <xdr:col>20</xdr:col>
      <xdr:colOff>38100</xdr:colOff>
      <xdr:row>57</xdr:row>
      <xdr:rowOff>17185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8312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78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115368</xdr:rowOff>
    </xdr:from>
    <xdr:to>
      <xdr:col>15</xdr:col>
      <xdr:colOff>50800</xdr:colOff>
      <xdr:row>56</xdr:row>
      <xdr:rowOff>163538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16568"/>
          <a:ext cx="889000" cy="4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151902</xdr:rowOff>
    </xdr:from>
    <xdr:to>
      <xdr:col>15</xdr:col>
      <xdr:colOff>101600</xdr:colOff>
      <xdr:row>57</xdr:row>
      <xdr:rowOff>82052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73179</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163538</xdr:rowOff>
    </xdr:from>
    <xdr:to>
      <xdr:col>10</xdr:col>
      <xdr:colOff>114300</xdr:colOff>
      <xdr:row>57</xdr:row>
      <xdr:rowOff>72547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64738"/>
          <a:ext cx="889000" cy="8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42147</xdr:rowOff>
    </xdr:from>
    <xdr:to>
      <xdr:col>10</xdr:col>
      <xdr:colOff>165100</xdr:colOff>
      <xdr:row>57</xdr:row>
      <xdr:rowOff>143747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134874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48685</xdr:rowOff>
    </xdr:from>
    <xdr:to>
      <xdr:col>6</xdr:col>
      <xdr:colOff>38100</xdr:colOff>
      <xdr:row>57</xdr:row>
      <xdr:rowOff>150285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141412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1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79445</xdr:rowOff>
    </xdr:from>
    <xdr:to>
      <xdr:col>24</xdr:col>
      <xdr:colOff>114300</xdr:colOff>
      <xdr:row>57</xdr:row>
      <xdr:rowOff>9595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102322</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3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4273</xdr:rowOff>
    </xdr:from>
    <xdr:to>
      <xdr:col>20</xdr:col>
      <xdr:colOff>38100</xdr:colOff>
      <xdr:row>56</xdr:row>
      <xdr:rowOff>105873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0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122400</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3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64568</xdr:rowOff>
    </xdr:from>
    <xdr:to>
      <xdr:col>15</xdr:col>
      <xdr:colOff>101600</xdr:colOff>
      <xdr:row>56</xdr:row>
      <xdr:rowOff>166168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6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11245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44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112738</xdr:rowOff>
    </xdr:from>
    <xdr:to>
      <xdr:col>10</xdr:col>
      <xdr:colOff>165100</xdr:colOff>
      <xdr:row>57</xdr:row>
      <xdr:rowOff>42888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1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59415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48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21747</xdr:rowOff>
    </xdr:from>
    <xdr:to>
      <xdr:col>6</xdr:col>
      <xdr:colOff>38100</xdr:colOff>
      <xdr:row>57</xdr:row>
      <xdr:rowOff>123347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9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139874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6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78275</xdr:rowOff>
    </xdr:from>
    <xdr:to>
      <xdr:col>24</xdr:col>
      <xdr:colOff>62865</xdr:colOff>
      <xdr:row>78</xdr:row>
      <xdr:rowOff>105730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51225"/>
          <a:ext cx="1270" cy="1227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109557</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105730</xdr:rowOff>
    </xdr:from>
    <xdr:to>
      <xdr:col>24</xdr:col>
      <xdr:colOff>152400</xdr:colOff>
      <xdr:row>78</xdr:row>
      <xdr:rowOff>105730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24952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2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78275</xdr:rowOff>
    </xdr:from>
    <xdr:to>
      <xdr:col>24</xdr:col>
      <xdr:colOff>152400</xdr:colOff>
      <xdr:row>71</xdr:row>
      <xdr:rowOff>78275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5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139951</xdr:rowOff>
    </xdr:from>
    <xdr:to>
      <xdr:col>24</xdr:col>
      <xdr:colOff>63500</xdr:colOff>
      <xdr:row>78</xdr:row>
      <xdr:rowOff>2220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41601"/>
          <a:ext cx="838200" cy="3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103822</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34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80945</xdr:rowOff>
    </xdr:from>
    <xdr:to>
      <xdr:col>24</xdr:col>
      <xdr:colOff>114300</xdr:colOff>
      <xdr:row>78</xdr:row>
      <xdr:rowOff>11095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75006</xdr:rowOff>
    </xdr:from>
    <xdr:to>
      <xdr:col>19</xdr:col>
      <xdr:colOff>177800</xdr:colOff>
      <xdr:row>78</xdr:row>
      <xdr:rowOff>2220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76656"/>
          <a:ext cx="889000" cy="9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77653</xdr:rowOff>
    </xdr:from>
    <xdr:to>
      <xdr:col>20</xdr:col>
      <xdr:colOff>38100</xdr:colOff>
      <xdr:row>78</xdr:row>
      <xdr:rowOff>7803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24330</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5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75006</xdr:rowOff>
    </xdr:from>
    <xdr:to>
      <xdr:col>15</xdr:col>
      <xdr:colOff>50800</xdr:colOff>
      <xdr:row>77</xdr:row>
      <xdr:rowOff>163771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6656"/>
          <a:ext cx="889000" cy="8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61102</xdr:rowOff>
    </xdr:from>
    <xdr:to>
      <xdr:col>15</xdr:col>
      <xdr:colOff>101600</xdr:colOff>
      <xdr:row>77</xdr:row>
      <xdr:rowOff>162702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153829</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163771</xdr:rowOff>
    </xdr:from>
    <xdr:to>
      <xdr:col>10</xdr:col>
      <xdr:colOff>114300</xdr:colOff>
      <xdr:row>78</xdr:row>
      <xdr:rowOff>18656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65421"/>
          <a:ext cx="889000" cy="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75321</xdr:rowOff>
    </xdr:from>
    <xdr:to>
      <xdr:col>10</xdr:col>
      <xdr:colOff>165100</xdr:colOff>
      <xdr:row>78</xdr:row>
      <xdr:rowOff>5471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21998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143901</xdr:rowOff>
    </xdr:from>
    <xdr:to>
      <xdr:col>6</xdr:col>
      <xdr:colOff>38100</xdr:colOff>
      <xdr:row>78</xdr:row>
      <xdr:rowOff>74051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65178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38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89151</xdr:rowOff>
    </xdr:from>
    <xdr:to>
      <xdr:col>24</xdr:col>
      <xdr:colOff>114300</xdr:colOff>
      <xdr:row>78</xdr:row>
      <xdr:rowOff>19301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9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67578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6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122870</xdr:rowOff>
    </xdr:from>
    <xdr:to>
      <xdr:col>20</xdr:col>
      <xdr:colOff>38100</xdr:colOff>
      <xdr:row>78</xdr:row>
      <xdr:rowOff>53020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2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44147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24206</xdr:rowOff>
    </xdr:from>
    <xdr:to>
      <xdr:col>15</xdr:col>
      <xdr:colOff>101600</xdr:colOff>
      <xdr:row>77</xdr:row>
      <xdr:rowOff>125806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142333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00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112971</xdr:rowOff>
    </xdr:from>
    <xdr:to>
      <xdr:col>10</xdr:col>
      <xdr:colOff>165100</xdr:colOff>
      <xdr:row>78</xdr:row>
      <xdr:rowOff>43121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1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34248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07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139306</xdr:rowOff>
    </xdr:from>
    <xdr:to>
      <xdr:col>6</xdr:col>
      <xdr:colOff>38100</xdr:colOff>
      <xdr:row>78</xdr:row>
      <xdr:rowOff>69456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4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85983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116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49225</xdr:rowOff>
    </xdr:from>
    <xdr:to>
      <xdr:col>24</xdr:col>
      <xdr:colOff>62865</xdr:colOff>
      <xdr:row>99</xdr:row>
      <xdr:rowOff>36004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479725"/>
          <a:ext cx="1270" cy="152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39831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701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36004</xdr:rowOff>
    </xdr:from>
    <xdr:to>
      <xdr:col>24</xdr:col>
      <xdr:colOff>152400</xdr:colOff>
      <xdr:row>99</xdr:row>
      <xdr:rowOff>36004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700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167352</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25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49225</xdr:rowOff>
    </xdr:from>
    <xdr:to>
      <xdr:col>24</xdr:col>
      <xdr:colOff>152400</xdr:colOff>
      <xdr:row>90</xdr:row>
      <xdr:rowOff>49225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47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91605</xdr:rowOff>
    </xdr:from>
    <xdr:to>
      <xdr:col>24</xdr:col>
      <xdr:colOff>63500</xdr:colOff>
      <xdr:row>96</xdr:row>
      <xdr:rowOff>157099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550805"/>
          <a:ext cx="838200" cy="6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154381</xdr:rowOff>
    </xdr:from>
    <xdr:to>
      <xdr:col>24</xdr:col>
      <xdr:colOff>114300</xdr:colOff>
      <xdr:row>96</xdr:row>
      <xdr:rowOff>84531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44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22988</xdr:rowOff>
    </xdr:from>
    <xdr:to>
      <xdr:col>19</xdr:col>
      <xdr:colOff>177800</xdr:colOff>
      <xdr:row>96</xdr:row>
      <xdr:rowOff>157099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82188"/>
          <a:ext cx="889000" cy="1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73913</xdr:rowOff>
    </xdr:from>
    <xdr:to>
      <xdr:col>20</xdr:col>
      <xdr:colOff>38100</xdr:colOff>
      <xdr:row>97</xdr:row>
      <xdr:rowOff>4063</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20590</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30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22988</xdr:rowOff>
    </xdr:from>
    <xdr:to>
      <xdr:col>15</xdr:col>
      <xdr:colOff>50800</xdr:colOff>
      <xdr:row>97</xdr:row>
      <xdr:rowOff>139052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82188"/>
          <a:ext cx="889000" cy="28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98413</xdr:rowOff>
    </xdr:from>
    <xdr:to>
      <xdr:col>15</xdr:col>
      <xdr:colOff>101600</xdr:colOff>
      <xdr:row>96</xdr:row>
      <xdr:rowOff>28563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45090</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16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123913</xdr:rowOff>
    </xdr:from>
    <xdr:to>
      <xdr:col>10</xdr:col>
      <xdr:colOff>114300</xdr:colOff>
      <xdr:row>97</xdr:row>
      <xdr:rowOff>139052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1130300" y="16754563"/>
          <a:ext cx="8890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36767</xdr:rowOff>
    </xdr:from>
    <xdr:to>
      <xdr:col>10</xdr:col>
      <xdr:colOff>165100</xdr:colOff>
      <xdr:row>97</xdr:row>
      <xdr:rowOff>138367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154894</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55194</xdr:rowOff>
    </xdr:from>
    <xdr:to>
      <xdr:col>6</xdr:col>
      <xdr:colOff>38100</xdr:colOff>
      <xdr:row>97</xdr:row>
      <xdr:rowOff>156794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1871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40805</xdr:rowOff>
    </xdr:from>
    <xdr:to>
      <xdr:col>24</xdr:col>
      <xdr:colOff>114300</xdr:colOff>
      <xdr:row>96</xdr:row>
      <xdr:rowOff>142405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50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19232</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47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106299</xdr:rowOff>
    </xdr:from>
    <xdr:to>
      <xdr:col>20</xdr:col>
      <xdr:colOff>38100</xdr:colOff>
      <xdr:row>97</xdr:row>
      <xdr:rowOff>36449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56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27576</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65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143638</xdr:rowOff>
    </xdr:from>
    <xdr:to>
      <xdr:col>15</xdr:col>
      <xdr:colOff>101600</xdr:colOff>
      <xdr:row>96</xdr:row>
      <xdr:rowOff>73788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4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64915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524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88252</xdr:rowOff>
    </xdr:from>
    <xdr:to>
      <xdr:col>10</xdr:col>
      <xdr:colOff>165100</xdr:colOff>
      <xdr:row>98</xdr:row>
      <xdr:rowOff>18402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71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9529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8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73113</xdr:rowOff>
    </xdr:from>
    <xdr:to>
      <xdr:col>6</xdr:col>
      <xdr:colOff>38100</xdr:colOff>
      <xdr:row>98</xdr:row>
      <xdr:rowOff>3263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7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165840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79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62426</xdr:rowOff>
    </xdr:from>
    <xdr:to>
      <xdr:col>54</xdr:col>
      <xdr:colOff>189865</xdr:colOff>
      <xdr:row>39</xdr:row>
      <xdr:rowOff>136233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891726"/>
          <a:ext cx="1270" cy="931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140060</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82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136233</xdr:rowOff>
    </xdr:from>
    <xdr:to>
      <xdr:col>55</xdr:col>
      <xdr:colOff>88900</xdr:colOff>
      <xdr:row>39</xdr:row>
      <xdr:rowOff>136233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822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9103</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66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62426</xdr:rowOff>
    </xdr:from>
    <xdr:to>
      <xdr:col>55</xdr:col>
      <xdr:colOff>88900</xdr:colOff>
      <xdr:row>34</xdr:row>
      <xdr:rowOff>62426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89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74389</xdr:rowOff>
    </xdr:from>
    <xdr:to>
      <xdr:col>55</xdr:col>
      <xdr:colOff>0</xdr:colOff>
      <xdr:row>36</xdr:row>
      <xdr:rowOff>80675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246589"/>
          <a:ext cx="8382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47873</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69446</xdr:rowOff>
    </xdr:from>
    <xdr:to>
      <xdr:col>55</xdr:col>
      <xdr:colOff>50800</xdr:colOff>
      <xdr:row>37</xdr:row>
      <xdr:rowOff>171046</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80675</xdr:rowOff>
    </xdr:from>
    <xdr:to>
      <xdr:col>50</xdr:col>
      <xdr:colOff>114300</xdr:colOff>
      <xdr:row>37</xdr:row>
      <xdr:rowOff>51712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252875"/>
          <a:ext cx="889000" cy="14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59525</xdr:rowOff>
    </xdr:from>
    <xdr:to>
      <xdr:col>50</xdr:col>
      <xdr:colOff>165100</xdr:colOff>
      <xdr:row>37</xdr:row>
      <xdr:rowOff>161125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0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152252</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49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117084</xdr:rowOff>
    </xdr:from>
    <xdr:to>
      <xdr:col>45</xdr:col>
      <xdr:colOff>177800</xdr:colOff>
      <xdr:row>37</xdr:row>
      <xdr:rowOff>51712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432034"/>
          <a:ext cx="889000" cy="96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101648</xdr:rowOff>
    </xdr:from>
    <xdr:to>
      <xdr:col>46</xdr:col>
      <xdr:colOff>38100</xdr:colOff>
      <xdr:row>38</xdr:row>
      <xdr:rowOff>31798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4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22925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53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117084</xdr:rowOff>
    </xdr:from>
    <xdr:to>
      <xdr:col>41</xdr:col>
      <xdr:colOff>50800</xdr:colOff>
      <xdr:row>37</xdr:row>
      <xdr:rowOff>55560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432034"/>
          <a:ext cx="889000" cy="96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159964</xdr:rowOff>
    </xdr:from>
    <xdr:to>
      <xdr:col>41</xdr:col>
      <xdr:colOff>101600</xdr:colOff>
      <xdr:row>33</xdr:row>
      <xdr:rowOff>90114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64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81241</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573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27033</xdr:rowOff>
    </xdr:from>
    <xdr:to>
      <xdr:col>36</xdr:col>
      <xdr:colOff>165100</xdr:colOff>
      <xdr:row>38</xdr:row>
      <xdr:rowOff>128633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54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119760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63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23589</xdr:rowOff>
    </xdr:from>
    <xdr:to>
      <xdr:col>55</xdr:col>
      <xdr:colOff>50800</xdr:colOff>
      <xdr:row>36</xdr:row>
      <xdr:rowOff>125189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19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46466</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04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29875</xdr:rowOff>
    </xdr:from>
    <xdr:to>
      <xdr:col>50</xdr:col>
      <xdr:colOff>165100</xdr:colOff>
      <xdr:row>36</xdr:row>
      <xdr:rowOff>131475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0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148002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977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912</xdr:rowOff>
    </xdr:from>
    <xdr:to>
      <xdr:col>46</xdr:col>
      <xdr:colOff>38100</xdr:colOff>
      <xdr:row>37</xdr:row>
      <xdr:rowOff>102512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4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119039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11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66284</xdr:rowOff>
    </xdr:from>
    <xdr:to>
      <xdr:col>41</xdr:col>
      <xdr:colOff>101600</xdr:colOff>
      <xdr:row>31</xdr:row>
      <xdr:rowOff>167884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3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12961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15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4760</xdr:rowOff>
    </xdr:from>
    <xdr:to>
      <xdr:col>36</xdr:col>
      <xdr:colOff>165100</xdr:colOff>
      <xdr:row>37</xdr:row>
      <xdr:rowOff>106360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4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122887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12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54732</xdr:rowOff>
    </xdr:from>
    <xdr:to>
      <xdr:col>54</xdr:col>
      <xdr:colOff>189865</xdr:colOff>
      <xdr:row>58</xdr:row>
      <xdr:rowOff>146741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98682"/>
          <a:ext cx="1270" cy="129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150568</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9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146741</xdr:rowOff>
    </xdr:from>
    <xdr:to>
      <xdr:col>55</xdr:col>
      <xdr:colOff>88900</xdr:colOff>
      <xdr:row>58</xdr:row>
      <xdr:rowOff>146741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9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1409</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7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54732</xdr:rowOff>
    </xdr:from>
    <xdr:to>
      <xdr:col>55</xdr:col>
      <xdr:colOff>88900</xdr:colOff>
      <xdr:row>51</xdr:row>
      <xdr:rowOff>54732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9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2756</xdr:rowOff>
    </xdr:from>
    <xdr:to>
      <xdr:col>55</xdr:col>
      <xdr:colOff>0</xdr:colOff>
      <xdr:row>57</xdr:row>
      <xdr:rowOff>57508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75406"/>
          <a:ext cx="838200" cy="5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108387</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3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85510</xdr:rowOff>
    </xdr:from>
    <xdr:to>
      <xdr:col>55</xdr:col>
      <xdr:colOff>50800</xdr:colOff>
      <xdr:row>57</xdr:row>
      <xdr:rowOff>15660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8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152515</xdr:rowOff>
    </xdr:from>
    <xdr:to>
      <xdr:col>50</xdr:col>
      <xdr:colOff>114300</xdr:colOff>
      <xdr:row>57</xdr:row>
      <xdr:rowOff>57508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53715"/>
          <a:ext cx="889000" cy="7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115614</xdr:rowOff>
    </xdr:from>
    <xdr:to>
      <xdr:col>50</xdr:col>
      <xdr:colOff>165100</xdr:colOff>
      <xdr:row>57</xdr:row>
      <xdr:rowOff>45764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71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62291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9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150385</xdr:rowOff>
    </xdr:from>
    <xdr:to>
      <xdr:col>45</xdr:col>
      <xdr:colOff>177800</xdr:colOff>
      <xdr:row>56</xdr:row>
      <xdr:rowOff>152515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237235"/>
          <a:ext cx="889000" cy="51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107815</xdr:rowOff>
    </xdr:from>
    <xdr:to>
      <xdr:col>46</xdr:col>
      <xdr:colOff>38100</xdr:colOff>
      <xdr:row>57</xdr:row>
      <xdr:rowOff>37965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70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29092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80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150385</xdr:rowOff>
    </xdr:from>
    <xdr:to>
      <xdr:col>41</xdr:col>
      <xdr:colOff>50800</xdr:colOff>
      <xdr:row>56</xdr:row>
      <xdr:rowOff>117376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237235"/>
          <a:ext cx="889000" cy="48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63774</xdr:rowOff>
    </xdr:from>
    <xdr:to>
      <xdr:col>41</xdr:col>
      <xdr:colOff>101600</xdr:colOff>
      <xdr:row>56</xdr:row>
      <xdr:rowOff>165374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156501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5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75308</xdr:rowOff>
    </xdr:from>
    <xdr:to>
      <xdr:col>36</xdr:col>
      <xdr:colOff>165100</xdr:colOff>
      <xdr:row>57</xdr:row>
      <xdr:rowOff>5458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7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168035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123406</xdr:rowOff>
    </xdr:from>
    <xdr:to>
      <xdr:col>55</xdr:col>
      <xdr:colOff>50800</xdr:colOff>
      <xdr:row>57</xdr:row>
      <xdr:rowOff>53556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2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101833</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0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6708</xdr:rowOff>
    </xdr:from>
    <xdr:to>
      <xdr:col>50</xdr:col>
      <xdr:colOff>165100</xdr:colOff>
      <xdr:row>57</xdr:row>
      <xdr:rowOff>108308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7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99435</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7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101715</xdr:rowOff>
    </xdr:from>
    <xdr:to>
      <xdr:col>46</xdr:col>
      <xdr:colOff>38100</xdr:colOff>
      <xdr:row>57</xdr:row>
      <xdr:rowOff>31865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0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48392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47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99585</xdr:rowOff>
    </xdr:from>
    <xdr:to>
      <xdr:col>41</xdr:col>
      <xdr:colOff>101600</xdr:colOff>
      <xdr:row>54</xdr:row>
      <xdr:rowOff>29735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18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46262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896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66576</xdr:rowOff>
    </xdr:from>
    <xdr:to>
      <xdr:col>36</xdr:col>
      <xdr:colOff>165100</xdr:colOff>
      <xdr:row>56</xdr:row>
      <xdr:rowOff>168176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6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13253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4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139264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40764"/>
          <a:ext cx="1270" cy="15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85941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1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139264</xdr:rowOff>
    </xdr:from>
    <xdr:to>
      <xdr:col>55</xdr:col>
      <xdr:colOff>88900</xdr:colOff>
      <xdr:row>70</xdr:row>
      <xdr:rowOff>139264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19935</xdr:rowOff>
    </xdr:from>
    <xdr:to>
      <xdr:col>55</xdr:col>
      <xdr:colOff>0</xdr:colOff>
      <xdr:row>79</xdr:row>
      <xdr:rowOff>29645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64485"/>
          <a:ext cx="838200" cy="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39507</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41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16630</xdr:rowOff>
    </xdr:from>
    <xdr:to>
      <xdr:col>55</xdr:col>
      <xdr:colOff>50800</xdr:colOff>
      <xdr:row>78</xdr:row>
      <xdr:rowOff>118230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66559</xdr:rowOff>
    </xdr:from>
    <xdr:to>
      <xdr:col>50</xdr:col>
      <xdr:colOff>114300</xdr:colOff>
      <xdr:row>79</xdr:row>
      <xdr:rowOff>19935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439659"/>
          <a:ext cx="889000" cy="12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28691</xdr:rowOff>
    </xdr:from>
    <xdr:to>
      <xdr:col>50</xdr:col>
      <xdr:colOff>165100</xdr:colOff>
      <xdr:row>78</xdr:row>
      <xdr:rowOff>130291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146818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129184</xdr:rowOff>
    </xdr:from>
    <xdr:to>
      <xdr:col>45</xdr:col>
      <xdr:colOff>177800</xdr:colOff>
      <xdr:row>78</xdr:row>
      <xdr:rowOff>66559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2645034"/>
          <a:ext cx="889000" cy="79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8280</xdr:rowOff>
    </xdr:from>
    <xdr:to>
      <xdr:col>46</xdr:col>
      <xdr:colOff>38100</xdr:colOff>
      <xdr:row>78</xdr:row>
      <xdr:rowOff>109880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126407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129184</xdr:rowOff>
    </xdr:from>
    <xdr:to>
      <xdr:col>41</xdr:col>
      <xdr:colOff>50800</xdr:colOff>
      <xdr:row>77</xdr:row>
      <xdr:rowOff>25367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2645034"/>
          <a:ext cx="889000" cy="58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157045</xdr:rowOff>
    </xdr:from>
    <xdr:to>
      <xdr:col>41</xdr:col>
      <xdr:colOff>101600</xdr:colOff>
      <xdr:row>78</xdr:row>
      <xdr:rowOff>87195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78322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164926</xdr:rowOff>
    </xdr:from>
    <xdr:to>
      <xdr:col>36</xdr:col>
      <xdr:colOff>165100</xdr:colOff>
      <xdr:row>78</xdr:row>
      <xdr:rowOff>95076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86203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45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150295</xdr:rowOff>
    </xdr:from>
    <xdr:to>
      <xdr:col>55</xdr:col>
      <xdr:colOff>50800</xdr:colOff>
      <xdr:row>79</xdr:row>
      <xdr:rowOff>80445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65222</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3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140585</xdr:rowOff>
    </xdr:from>
    <xdr:to>
      <xdr:col>50</xdr:col>
      <xdr:colOff>165100</xdr:colOff>
      <xdr:row>79</xdr:row>
      <xdr:rowOff>70735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1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61862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06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15759</xdr:rowOff>
    </xdr:from>
    <xdr:to>
      <xdr:col>46</xdr:col>
      <xdr:colOff>38100</xdr:colOff>
      <xdr:row>78</xdr:row>
      <xdr:rowOff>117359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108486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48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78384</xdr:rowOff>
    </xdr:from>
    <xdr:to>
      <xdr:col>41</xdr:col>
      <xdr:colOff>101600</xdr:colOff>
      <xdr:row>74</xdr:row>
      <xdr:rowOff>8534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59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25061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36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146017</xdr:rowOff>
    </xdr:from>
    <xdr:to>
      <xdr:col>36</xdr:col>
      <xdr:colOff>165100</xdr:colOff>
      <xdr:row>77</xdr:row>
      <xdr:rowOff>76167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7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92694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951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20625</xdr:rowOff>
    </xdr:from>
    <xdr:to>
      <xdr:col>54</xdr:col>
      <xdr:colOff>189865</xdr:colOff>
      <xdr:row>98</xdr:row>
      <xdr:rowOff>86220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1125"/>
          <a:ext cx="1270" cy="1437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90047</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89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86220</xdr:rowOff>
    </xdr:from>
    <xdr:to>
      <xdr:col>55</xdr:col>
      <xdr:colOff>88900</xdr:colOff>
      <xdr:row>98</xdr:row>
      <xdr:rowOff>86220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8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138752</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20625</xdr:rowOff>
    </xdr:from>
    <xdr:to>
      <xdr:col>55</xdr:col>
      <xdr:colOff>88900</xdr:colOff>
      <xdr:row>90</xdr:row>
      <xdr:rowOff>20625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1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166624</xdr:rowOff>
    </xdr:from>
    <xdr:to>
      <xdr:col>55</xdr:col>
      <xdr:colOff>0</xdr:colOff>
      <xdr:row>96</xdr:row>
      <xdr:rowOff>60998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454374"/>
          <a:ext cx="838200" cy="6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151998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68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129121</xdr:rowOff>
    </xdr:from>
    <xdr:to>
      <xdr:col>55</xdr:col>
      <xdr:colOff>50800</xdr:colOff>
      <xdr:row>96</xdr:row>
      <xdr:rowOff>59271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166624</xdr:rowOff>
    </xdr:from>
    <xdr:to>
      <xdr:col>50</xdr:col>
      <xdr:colOff>114300</xdr:colOff>
      <xdr:row>95</xdr:row>
      <xdr:rowOff>170498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454374"/>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163982</xdr:rowOff>
    </xdr:from>
    <xdr:to>
      <xdr:col>50</xdr:col>
      <xdr:colOff>165100</xdr:colOff>
      <xdr:row>96</xdr:row>
      <xdr:rowOff>94132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85259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140678</xdr:rowOff>
    </xdr:from>
    <xdr:to>
      <xdr:col>45</xdr:col>
      <xdr:colOff>177800</xdr:colOff>
      <xdr:row>95</xdr:row>
      <xdr:rowOff>170498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428428"/>
          <a:ext cx="889000" cy="2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17284</xdr:rowOff>
    </xdr:from>
    <xdr:to>
      <xdr:col>46</xdr:col>
      <xdr:colOff>38100</xdr:colOff>
      <xdr:row>96</xdr:row>
      <xdr:rowOff>118884</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110011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140678</xdr:rowOff>
    </xdr:from>
    <xdr:to>
      <xdr:col>41</xdr:col>
      <xdr:colOff>50800</xdr:colOff>
      <xdr:row>97</xdr:row>
      <xdr:rowOff>36818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428428"/>
          <a:ext cx="889000" cy="23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129426</xdr:rowOff>
    </xdr:from>
    <xdr:to>
      <xdr:col>41</xdr:col>
      <xdr:colOff>101600</xdr:colOff>
      <xdr:row>96</xdr:row>
      <xdr:rowOff>59576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50703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131902</xdr:rowOff>
    </xdr:from>
    <xdr:to>
      <xdr:col>36</xdr:col>
      <xdr:colOff>165100</xdr:colOff>
      <xdr:row>96</xdr:row>
      <xdr:rowOff>62052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78579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10198</xdr:rowOff>
    </xdr:from>
    <xdr:to>
      <xdr:col>55</xdr:col>
      <xdr:colOff>50800</xdr:colOff>
      <xdr:row>96</xdr:row>
      <xdr:rowOff>111798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160075</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44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115824</xdr:rowOff>
    </xdr:from>
    <xdr:to>
      <xdr:col>50</xdr:col>
      <xdr:colOff>165100</xdr:colOff>
      <xdr:row>96</xdr:row>
      <xdr:rowOff>45974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40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62501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17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119698</xdr:rowOff>
    </xdr:from>
    <xdr:to>
      <xdr:col>46</xdr:col>
      <xdr:colOff>38100</xdr:colOff>
      <xdr:row>96</xdr:row>
      <xdr:rowOff>49848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40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66375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18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89878</xdr:rowOff>
    </xdr:from>
    <xdr:to>
      <xdr:col>41</xdr:col>
      <xdr:colOff>101600</xdr:colOff>
      <xdr:row>96</xdr:row>
      <xdr:rowOff>20028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37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36555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15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157468</xdr:rowOff>
    </xdr:from>
    <xdr:to>
      <xdr:col>36</xdr:col>
      <xdr:colOff>165100</xdr:colOff>
      <xdr:row>97</xdr:row>
      <xdr:rowOff>87618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78745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7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59804</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374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6481</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14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59804</xdr:rowOff>
    </xdr:from>
    <xdr:to>
      <xdr:col>86</xdr:col>
      <xdr:colOff>25400</xdr:colOff>
      <xdr:row>31</xdr:row>
      <xdr:rowOff>59804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374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xdr:rowOff>
    </xdr:from>
    <xdr:to>
      <xdr:col>85</xdr:col>
      <xdr:colOff>127000</xdr:colOff>
      <xdr:row>39</xdr:row>
      <xdr:rowOff>36640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90995"/>
          <a:ext cx="8382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35539</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3791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12662</xdr:rowOff>
    </xdr:from>
    <xdr:to>
      <xdr:col>85</xdr:col>
      <xdr:colOff>177800</xdr:colOff>
      <xdr:row>38</xdr:row>
      <xdr:rowOff>114262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xdr:rowOff>
    </xdr:from>
    <xdr:to>
      <xdr:col>81</xdr:col>
      <xdr:colOff>50800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6909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32703</xdr:rowOff>
    </xdr:from>
    <xdr:to>
      <xdr:col>81</xdr:col>
      <xdr:colOff>101600</xdr:colOff>
      <xdr:row>38</xdr:row>
      <xdr:rowOff>134303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150830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9919</xdr:rowOff>
    </xdr:from>
    <xdr:to>
      <xdr:col>76</xdr:col>
      <xdr:colOff>165100</xdr:colOff>
      <xdr:row>38</xdr:row>
      <xdr:rowOff>111519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128046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32334</xdr:rowOff>
    </xdr:from>
    <xdr:to>
      <xdr:col>71</xdr:col>
      <xdr:colOff>177800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18884"/>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90919</xdr:rowOff>
    </xdr:from>
    <xdr:to>
      <xdr:col>72</xdr:col>
      <xdr:colOff>38100</xdr:colOff>
      <xdr:row>38</xdr:row>
      <xdr:rowOff>21069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37596</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92329</xdr:rowOff>
    </xdr:from>
    <xdr:to>
      <xdr:col>67</xdr:col>
      <xdr:colOff>101600</xdr:colOff>
      <xdr:row>38</xdr:row>
      <xdr:rowOff>22479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43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39006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21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157290</xdr:rowOff>
    </xdr:from>
    <xdr:to>
      <xdr:col>85</xdr:col>
      <xdr:colOff>177800</xdr:colOff>
      <xdr:row>39</xdr:row>
      <xdr:rowOff>87440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72217</xdr:rowOff>
    </xdr:from>
    <xdr:ext cx="378565"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8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125095</xdr:rowOff>
    </xdr:from>
    <xdr:to>
      <xdr:col>81</xdr:col>
      <xdr:colOff>101600</xdr:colOff>
      <xdr:row>39</xdr:row>
      <xdr:rowOff>55245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4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46372</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46428" y="673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152984</xdr:rowOff>
    </xdr:from>
    <xdr:to>
      <xdr:col>67</xdr:col>
      <xdr:colOff>101600</xdr:colOff>
      <xdr:row>39</xdr:row>
      <xdr:rowOff>83134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74261</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76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103048</xdr:rowOff>
    </xdr:from>
    <xdr:to>
      <xdr:col>85</xdr:col>
      <xdr:colOff>126364</xdr:colOff>
      <xdr:row>78</xdr:row>
      <xdr:rowOff>5245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04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9072</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38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5245</xdr:rowOff>
    </xdr:from>
    <xdr:to>
      <xdr:col>86</xdr:col>
      <xdr:colOff>25400</xdr:colOff>
      <xdr:row>78</xdr:row>
      <xdr:rowOff>5245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37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49725</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7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103048</xdr:rowOff>
    </xdr:from>
    <xdr:to>
      <xdr:col>86</xdr:col>
      <xdr:colOff>25400</xdr:colOff>
      <xdr:row>70</xdr:row>
      <xdr:rowOff>103048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27711</xdr:rowOff>
    </xdr:from>
    <xdr:to>
      <xdr:col>85</xdr:col>
      <xdr:colOff>127000</xdr:colOff>
      <xdr:row>75</xdr:row>
      <xdr:rowOff>22187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2715011"/>
          <a:ext cx="838200" cy="16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145902</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661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123025</xdr:rowOff>
    </xdr:from>
    <xdr:to>
      <xdr:col>85</xdr:col>
      <xdr:colOff>177800</xdr:colOff>
      <xdr:row>75</xdr:row>
      <xdr:rowOff>53175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27711</xdr:rowOff>
    </xdr:from>
    <xdr:to>
      <xdr:col>81</xdr:col>
      <xdr:colOff>50800</xdr:colOff>
      <xdr:row>74</xdr:row>
      <xdr:rowOff>90183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2715011"/>
          <a:ext cx="889000" cy="6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137299</xdr:rowOff>
    </xdr:from>
    <xdr:to>
      <xdr:col>81</xdr:col>
      <xdr:colOff>101600</xdr:colOff>
      <xdr:row>75</xdr:row>
      <xdr:rowOff>67449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58576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91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90183</xdr:rowOff>
    </xdr:from>
    <xdr:to>
      <xdr:col>76</xdr:col>
      <xdr:colOff>114300</xdr:colOff>
      <xdr:row>74</xdr:row>
      <xdr:rowOff>119888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2777483"/>
          <a:ext cx="8890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143142</xdr:rowOff>
    </xdr:from>
    <xdr:to>
      <xdr:col>76</xdr:col>
      <xdr:colOff>165100</xdr:colOff>
      <xdr:row>75</xdr:row>
      <xdr:rowOff>73292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64419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9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119888</xdr:rowOff>
    </xdr:from>
    <xdr:to>
      <xdr:col>71</xdr:col>
      <xdr:colOff>177800</xdr:colOff>
      <xdr:row>74</xdr:row>
      <xdr:rowOff>131394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807188"/>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154216</xdr:rowOff>
    </xdr:from>
    <xdr:to>
      <xdr:col>72</xdr:col>
      <xdr:colOff>38100</xdr:colOff>
      <xdr:row>75</xdr:row>
      <xdr:rowOff>84366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75493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25349</xdr:rowOff>
    </xdr:from>
    <xdr:to>
      <xdr:col>67</xdr:col>
      <xdr:colOff>101600</xdr:colOff>
      <xdr:row>75</xdr:row>
      <xdr:rowOff>126949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118076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97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142837</xdr:rowOff>
    </xdr:from>
    <xdr:to>
      <xdr:col>85</xdr:col>
      <xdr:colOff>177800</xdr:colOff>
      <xdr:row>75</xdr:row>
      <xdr:rowOff>72987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121264</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148361</xdr:rowOff>
    </xdr:from>
    <xdr:to>
      <xdr:col>81</xdr:col>
      <xdr:colOff>101600</xdr:colOff>
      <xdr:row>74</xdr:row>
      <xdr:rowOff>78511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66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95038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43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39383</xdr:rowOff>
    </xdr:from>
    <xdr:to>
      <xdr:col>76</xdr:col>
      <xdr:colOff>165100</xdr:colOff>
      <xdr:row>74</xdr:row>
      <xdr:rowOff>140983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72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157510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50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69088</xdr:rowOff>
    </xdr:from>
    <xdr:to>
      <xdr:col>72</xdr:col>
      <xdr:colOff>38100</xdr:colOff>
      <xdr:row>74</xdr:row>
      <xdr:rowOff>170688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7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15765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53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80594</xdr:rowOff>
    </xdr:from>
    <xdr:to>
      <xdr:col>67</xdr:col>
      <xdr:colOff>101600</xdr:colOff>
      <xdr:row>75</xdr:row>
      <xdr:rowOff>10744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76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27271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54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81480</xdr:rowOff>
    </xdr:from>
    <xdr:to>
      <xdr:col>85</xdr:col>
      <xdr:colOff>126364</xdr:colOff>
      <xdr:row>98</xdr:row>
      <xdr:rowOff>137753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854880"/>
          <a:ext cx="1269" cy="108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141580</xdr:rowOff>
    </xdr:from>
    <xdr:ext cx="378565"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4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137753</xdr:rowOff>
    </xdr:from>
    <xdr:to>
      <xdr:col>86</xdr:col>
      <xdr:colOff>25400</xdr:colOff>
      <xdr:row>98</xdr:row>
      <xdr:rowOff>137753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3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28157</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63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81480</xdr:rowOff>
    </xdr:from>
    <xdr:to>
      <xdr:col>86</xdr:col>
      <xdr:colOff>25400</xdr:colOff>
      <xdr:row>92</xdr:row>
      <xdr:rowOff>81480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85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136609</xdr:rowOff>
    </xdr:from>
    <xdr:to>
      <xdr:col>85</xdr:col>
      <xdr:colOff>127000</xdr:colOff>
      <xdr:row>98</xdr:row>
      <xdr:rowOff>5914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767259"/>
          <a:ext cx="838200" cy="40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120550</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751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142123</xdr:rowOff>
    </xdr:from>
    <xdr:to>
      <xdr:col>85</xdr:col>
      <xdr:colOff>177800</xdr:colOff>
      <xdr:row>98</xdr:row>
      <xdr:rowOff>72273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5914</xdr:rowOff>
    </xdr:from>
    <xdr:to>
      <xdr:col>81</xdr:col>
      <xdr:colOff>50800</xdr:colOff>
      <xdr:row>98</xdr:row>
      <xdr:rowOff>22118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808014"/>
          <a:ext cx="889000" cy="1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141070</xdr:rowOff>
    </xdr:from>
    <xdr:to>
      <xdr:col>81</xdr:col>
      <xdr:colOff>101600</xdr:colOff>
      <xdr:row>98</xdr:row>
      <xdr:rowOff>71220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7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62347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86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22118</xdr:rowOff>
    </xdr:from>
    <xdr:to>
      <xdr:col>76</xdr:col>
      <xdr:colOff>114300</xdr:colOff>
      <xdr:row>98</xdr:row>
      <xdr:rowOff>85376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824218"/>
          <a:ext cx="889000" cy="6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127209</xdr:rowOff>
    </xdr:from>
    <xdr:to>
      <xdr:col>76</xdr:col>
      <xdr:colOff>165100</xdr:colOff>
      <xdr:row>98</xdr:row>
      <xdr:rowOff>57359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757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73886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53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64088</xdr:rowOff>
    </xdr:from>
    <xdr:to>
      <xdr:col>71</xdr:col>
      <xdr:colOff>177800</xdr:colOff>
      <xdr:row>98</xdr:row>
      <xdr:rowOff>85376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866188"/>
          <a:ext cx="889000" cy="2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163085</xdr:rowOff>
    </xdr:from>
    <xdr:to>
      <xdr:col>72</xdr:col>
      <xdr:colOff>38100</xdr:colOff>
      <xdr:row>98</xdr:row>
      <xdr:rowOff>93235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79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109762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56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18710</xdr:rowOff>
    </xdr:from>
    <xdr:to>
      <xdr:col>67</xdr:col>
      <xdr:colOff>101600</xdr:colOff>
      <xdr:row>98</xdr:row>
      <xdr:rowOff>120310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111437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9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85809</xdr:rowOff>
    </xdr:from>
    <xdr:to>
      <xdr:col>85</xdr:col>
      <xdr:colOff>177800</xdr:colOff>
      <xdr:row>98</xdr:row>
      <xdr:rowOff>15959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71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108686</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56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126564</xdr:rowOff>
    </xdr:from>
    <xdr:to>
      <xdr:col>81</xdr:col>
      <xdr:colOff>101600</xdr:colOff>
      <xdr:row>98</xdr:row>
      <xdr:rowOff>56714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75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73241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5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142768</xdr:rowOff>
    </xdr:from>
    <xdr:to>
      <xdr:col>76</xdr:col>
      <xdr:colOff>165100</xdr:colOff>
      <xdr:row>98</xdr:row>
      <xdr:rowOff>72918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77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64045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86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34576</xdr:rowOff>
    </xdr:from>
    <xdr:to>
      <xdr:col>72</xdr:col>
      <xdr:colOff>38100</xdr:colOff>
      <xdr:row>98</xdr:row>
      <xdr:rowOff>136176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83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127303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92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13288</xdr:rowOff>
    </xdr:from>
    <xdr:to>
      <xdr:col>67</xdr:col>
      <xdr:colOff>101600</xdr:colOff>
      <xdr:row>98</xdr:row>
      <xdr:rowOff>114888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1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131415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59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16583</xdr:rowOff>
    </xdr:from>
    <xdr:to>
      <xdr:col>116</xdr:col>
      <xdr:colOff>62864</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31533"/>
          <a:ext cx="1269" cy="1453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134710</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10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16583</xdr:rowOff>
    </xdr:from>
    <xdr:to>
      <xdr:col>116</xdr:col>
      <xdr:colOff>152400</xdr:colOff>
      <xdr:row>31</xdr:row>
      <xdr:rowOff>16583</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91890</xdr:rowOff>
    </xdr:from>
    <xdr:to>
      <xdr:col>116</xdr:col>
      <xdr:colOff>63500</xdr:colOff>
      <xdr:row>39</xdr:row>
      <xdr:rowOff>95417</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778440"/>
          <a:ext cx="8382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57599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401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34722</xdr:rowOff>
    </xdr:from>
    <xdr:to>
      <xdr:col>116</xdr:col>
      <xdr:colOff>114300</xdr:colOff>
      <xdr:row>38</xdr:row>
      <xdr:rowOff>136322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94600</xdr:rowOff>
    </xdr:from>
    <xdr:to>
      <xdr:col>111</xdr:col>
      <xdr:colOff>177800</xdr:colOff>
      <xdr:row>39</xdr:row>
      <xdr:rowOff>95417</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81150"/>
          <a:ext cx="88900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36844</xdr:rowOff>
    </xdr:from>
    <xdr:to>
      <xdr:col>112</xdr:col>
      <xdr:colOff>38100</xdr:colOff>
      <xdr:row>38</xdr:row>
      <xdr:rowOff>138444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154972</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32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94600</xdr:rowOff>
    </xdr:from>
    <xdr:to>
      <xdr:col>107</xdr:col>
      <xdr:colOff>50800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781150"/>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53239</xdr:rowOff>
    </xdr:from>
    <xdr:to>
      <xdr:col>107</xdr:col>
      <xdr:colOff>101600</xdr:colOff>
      <xdr:row>38</xdr:row>
      <xdr:rowOff>154839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171365</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34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69469</xdr:rowOff>
    </xdr:from>
    <xdr:to>
      <xdr:col>102</xdr:col>
      <xdr:colOff>165100</xdr:colOff>
      <xdr:row>38</xdr:row>
      <xdr:rowOff>171069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16146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76947</xdr:rowOff>
    </xdr:from>
    <xdr:to>
      <xdr:col>98</xdr:col>
      <xdr:colOff>38100</xdr:colOff>
      <xdr:row>39</xdr:row>
      <xdr:rowOff>7097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23625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6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41090</xdr:rowOff>
    </xdr:from>
    <xdr:to>
      <xdr:col>116</xdr:col>
      <xdr:colOff>114300</xdr:colOff>
      <xdr:row>39</xdr:row>
      <xdr:rowOff>142690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7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127467</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64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44617</xdr:rowOff>
    </xdr:from>
    <xdr:to>
      <xdr:col>112</xdr:col>
      <xdr:colOff>38100</xdr:colOff>
      <xdr:row>39</xdr:row>
      <xdr:rowOff>146217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73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137344</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823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43800</xdr:rowOff>
    </xdr:from>
    <xdr:to>
      <xdr:col>107</xdr:col>
      <xdr:colOff>101600</xdr:colOff>
      <xdr:row>39</xdr:row>
      <xdr:rowOff>145400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73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136527</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823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110516</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54466"/>
          <a:ext cx="1269" cy="1305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57193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2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110516</xdr:rowOff>
    </xdr:from>
    <xdr:to>
      <xdr:col>116</xdr:col>
      <xdr:colOff>152400</xdr:colOff>
      <xdr:row>51</xdr:row>
      <xdr:rowOff>110516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5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36754</xdr:rowOff>
    </xdr:from>
    <xdr:to>
      <xdr:col>116</xdr:col>
      <xdr:colOff>63500</xdr:colOff>
      <xdr:row>59</xdr:row>
      <xdr:rowOff>39535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152304"/>
          <a:ext cx="8382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146486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47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123609</xdr:rowOff>
    </xdr:from>
    <xdr:to>
      <xdr:col>116</xdr:col>
      <xdr:colOff>114300</xdr:colOff>
      <xdr:row>58</xdr:row>
      <xdr:rowOff>53759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38278</xdr:rowOff>
    </xdr:from>
    <xdr:to>
      <xdr:col>111</xdr:col>
      <xdr:colOff>177800</xdr:colOff>
      <xdr:row>59</xdr:row>
      <xdr:rowOff>39535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53828"/>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138240</xdr:rowOff>
    </xdr:from>
    <xdr:to>
      <xdr:col>112</xdr:col>
      <xdr:colOff>38100</xdr:colOff>
      <xdr:row>58</xdr:row>
      <xdr:rowOff>68390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84917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2921</xdr:rowOff>
    </xdr:from>
    <xdr:to>
      <xdr:col>107</xdr:col>
      <xdr:colOff>50800</xdr:colOff>
      <xdr:row>59</xdr:row>
      <xdr:rowOff>38278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18471"/>
          <a:ext cx="889000" cy="3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106311</xdr:rowOff>
    </xdr:from>
    <xdr:to>
      <xdr:col>107</xdr:col>
      <xdr:colOff>101600</xdr:colOff>
      <xdr:row>58</xdr:row>
      <xdr:rowOff>36461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52988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2921</xdr:rowOff>
    </xdr:from>
    <xdr:to>
      <xdr:col>102</xdr:col>
      <xdr:colOff>114300</xdr:colOff>
      <xdr:row>59</xdr:row>
      <xdr:rowOff>36220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118471"/>
          <a:ext cx="889000" cy="3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110084</xdr:rowOff>
    </xdr:from>
    <xdr:to>
      <xdr:col>102</xdr:col>
      <xdr:colOff>165100</xdr:colOff>
      <xdr:row>58</xdr:row>
      <xdr:rowOff>40234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56761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147841</xdr:rowOff>
    </xdr:from>
    <xdr:to>
      <xdr:col>98</xdr:col>
      <xdr:colOff>38100</xdr:colOff>
      <xdr:row>58</xdr:row>
      <xdr:rowOff>77991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94518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157404</xdr:rowOff>
    </xdr:from>
    <xdr:to>
      <xdr:col>116</xdr:col>
      <xdr:colOff>114300</xdr:colOff>
      <xdr:row>59</xdr:row>
      <xdr:rowOff>87554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0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72331</xdr:rowOff>
    </xdr:from>
    <xdr:ext cx="378565"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1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160185</xdr:rowOff>
    </xdr:from>
    <xdr:to>
      <xdr:col>112</xdr:col>
      <xdr:colOff>38100</xdr:colOff>
      <xdr:row>59</xdr:row>
      <xdr:rowOff>90335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81462</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4017" y="10197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158928</xdr:rowOff>
    </xdr:from>
    <xdr:to>
      <xdr:col>107</xdr:col>
      <xdr:colOff>101600</xdr:colOff>
      <xdr:row>59</xdr:row>
      <xdr:rowOff>89078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80205</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5017" y="10195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123571</xdr:rowOff>
    </xdr:from>
    <xdr:to>
      <xdr:col>102</xdr:col>
      <xdr:colOff>165100</xdr:colOff>
      <xdr:row>59</xdr:row>
      <xdr:rowOff>53721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0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44848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1016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156870</xdr:rowOff>
    </xdr:from>
    <xdr:to>
      <xdr:col>98</xdr:col>
      <xdr:colOff>38100</xdr:colOff>
      <xdr:row>59</xdr:row>
      <xdr:rowOff>87020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78147</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19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60681</xdr:rowOff>
    </xdr:from>
    <xdr:to>
      <xdr:col>116</xdr:col>
      <xdr:colOff>62864</xdr:colOff>
      <xdr:row>79</xdr:row>
      <xdr:rowOff>1588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62181"/>
          <a:ext cx="1269" cy="1483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5415</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1588</xdr:rowOff>
    </xdr:from>
    <xdr:to>
      <xdr:col>116</xdr:col>
      <xdr:colOff>152400</xdr:colOff>
      <xdr:row>79</xdr:row>
      <xdr:rowOff>1588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4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7358</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3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60681</xdr:rowOff>
    </xdr:from>
    <xdr:to>
      <xdr:col>116</xdr:col>
      <xdr:colOff>152400</xdr:colOff>
      <xdr:row>70</xdr:row>
      <xdr:rowOff>60681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6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161474</xdr:rowOff>
    </xdr:from>
    <xdr:to>
      <xdr:col>116</xdr:col>
      <xdr:colOff>63500</xdr:colOff>
      <xdr:row>77</xdr:row>
      <xdr:rowOff>11418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191674"/>
          <a:ext cx="838200" cy="2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50760</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09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27884</xdr:rowOff>
    </xdr:from>
    <xdr:to>
      <xdr:col>116</xdr:col>
      <xdr:colOff>114300</xdr:colOff>
      <xdr:row>76</xdr:row>
      <xdr:rowOff>129484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0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11418</xdr:rowOff>
    </xdr:from>
    <xdr:to>
      <xdr:col>111</xdr:col>
      <xdr:colOff>177800</xdr:colOff>
      <xdr:row>77</xdr:row>
      <xdr:rowOff>46279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213068"/>
          <a:ext cx="8890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34341</xdr:rowOff>
    </xdr:from>
    <xdr:to>
      <xdr:col>112</xdr:col>
      <xdr:colOff>38100</xdr:colOff>
      <xdr:row>76</xdr:row>
      <xdr:rowOff>135941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152468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3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35097</xdr:rowOff>
    </xdr:from>
    <xdr:to>
      <xdr:col>107</xdr:col>
      <xdr:colOff>50800</xdr:colOff>
      <xdr:row>77</xdr:row>
      <xdr:rowOff>46279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236747"/>
          <a:ext cx="88900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44208</xdr:rowOff>
    </xdr:from>
    <xdr:to>
      <xdr:col>107</xdr:col>
      <xdr:colOff>101600</xdr:colOff>
      <xdr:row>76</xdr:row>
      <xdr:rowOff>145808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162336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4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35097</xdr:rowOff>
    </xdr:from>
    <xdr:to>
      <xdr:col>102</xdr:col>
      <xdr:colOff>114300</xdr:colOff>
      <xdr:row>77</xdr:row>
      <xdr:rowOff>77615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236747"/>
          <a:ext cx="889000" cy="4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60458</xdr:rowOff>
    </xdr:from>
    <xdr:to>
      <xdr:col>102</xdr:col>
      <xdr:colOff>165100</xdr:colOff>
      <xdr:row>76</xdr:row>
      <xdr:rowOff>162058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7135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86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134086</xdr:rowOff>
    </xdr:from>
    <xdr:to>
      <xdr:col>98</xdr:col>
      <xdr:colOff>38100</xdr:colOff>
      <xdr:row>76</xdr:row>
      <xdr:rowOff>64236</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80763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110674</xdr:rowOff>
    </xdr:from>
    <xdr:to>
      <xdr:col>116</xdr:col>
      <xdr:colOff>114300</xdr:colOff>
      <xdr:row>77</xdr:row>
      <xdr:rowOff>40824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14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89101</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11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132068</xdr:rowOff>
    </xdr:from>
    <xdr:to>
      <xdr:col>112</xdr:col>
      <xdr:colOff>38100</xdr:colOff>
      <xdr:row>77</xdr:row>
      <xdr:rowOff>62218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1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53345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25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166929</xdr:rowOff>
    </xdr:from>
    <xdr:to>
      <xdr:col>107</xdr:col>
      <xdr:colOff>101600</xdr:colOff>
      <xdr:row>77</xdr:row>
      <xdr:rowOff>97079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19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88206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28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155747</xdr:rowOff>
    </xdr:from>
    <xdr:to>
      <xdr:col>102</xdr:col>
      <xdr:colOff>165100</xdr:colOff>
      <xdr:row>77</xdr:row>
      <xdr:rowOff>85897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8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77024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7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26815</xdr:rowOff>
    </xdr:from>
    <xdr:to>
      <xdr:col>98</xdr:col>
      <xdr:colOff>38100</xdr:colOff>
      <xdr:row>77</xdr:row>
      <xdr:rowOff>128415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22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119542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32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人件費は</a:t>
          </a:r>
          <a:r>
            <a:rPr kumimoji="1" lang="en-US" altLang="ja-JP" sz="1050">
              <a:latin typeface="ＭＳ Ｐゴシック" panose="020B0600070205080204" pitchFamily="50" charset="-128"/>
              <a:ea typeface="ＭＳ Ｐゴシック" panose="020B0600070205080204" pitchFamily="50" charset="-128"/>
            </a:rPr>
            <a:t>102,326</a:t>
          </a:r>
          <a:r>
            <a:rPr kumimoji="1" lang="ja-JP" altLang="en-US" sz="1050">
              <a:latin typeface="ＭＳ Ｐゴシック" panose="020B0600070205080204" pitchFamily="50" charset="-128"/>
              <a:ea typeface="ＭＳ Ｐゴシック" panose="020B0600070205080204" pitchFamily="50" charset="-128"/>
            </a:rPr>
            <a:t>円となっており、任期の定めのない常勤職員関係経費の増加により前年度比</a:t>
          </a:r>
          <a:r>
            <a:rPr kumimoji="1" lang="en-US" altLang="ja-JP" sz="1050">
              <a:latin typeface="ＭＳ Ｐゴシック" panose="020B0600070205080204" pitchFamily="50" charset="-128"/>
              <a:ea typeface="ＭＳ Ｐゴシック" panose="020B0600070205080204" pitchFamily="50" charset="-128"/>
            </a:rPr>
            <a:t>3,117</a:t>
          </a:r>
          <a:r>
            <a:rPr kumimoji="1" lang="ja-JP" altLang="en-US" sz="1050">
              <a:latin typeface="ＭＳ Ｐゴシック" panose="020B0600070205080204" pitchFamily="50" charset="-128"/>
              <a:ea typeface="ＭＳ Ｐゴシック" panose="020B0600070205080204" pitchFamily="50" charset="-128"/>
            </a:rPr>
            <a:t>円の増となった。類似団体平均を上回る数値で推移しており、これは、当市が合併団体で市域が広く行政機能が点在していること等の理由による。</a:t>
          </a:r>
        </a:p>
        <a:p>
          <a:r>
            <a:rPr kumimoji="1" lang="ja-JP" altLang="en-US" sz="1050">
              <a:latin typeface="ＭＳ Ｐゴシック" panose="020B0600070205080204" pitchFamily="50" charset="-128"/>
              <a:ea typeface="ＭＳ Ｐゴシック" panose="020B0600070205080204" pitchFamily="50" charset="-128"/>
            </a:rPr>
            <a:t>　物件費は</a:t>
          </a:r>
          <a:r>
            <a:rPr kumimoji="1" lang="en-US" altLang="ja-JP" sz="1050">
              <a:latin typeface="ＭＳ Ｐゴシック" panose="020B0600070205080204" pitchFamily="50" charset="-128"/>
              <a:ea typeface="ＭＳ Ｐゴシック" panose="020B0600070205080204" pitchFamily="50" charset="-128"/>
            </a:rPr>
            <a:t>88,534</a:t>
          </a:r>
          <a:r>
            <a:rPr kumimoji="1" lang="ja-JP" altLang="en-US" sz="1050">
              <a:latin typeface="ＭＳ Ｐゴシック" panose="020B0600070205080204" pitchFamily="50" charset="-128"/>
              <a:ea typeface="ＭＳ Ｐゴシック" panose="020B0600070205080204" pitchFamily="50" charset="-128"/>
            </a:rPr>
            <a:t>円となっており、前年度比</a:t>
          </a:r>
          <a:r>
            <a:rPr kumimoji="1" lang="en-US" altLang="ja-JP" sz="1050">
              <a:latin typeface="ＭＳ Ｐゴシック" panose="020B0600070205080204" pitchFamily="50" charset="-128"/>
              <a:ea typeface="ＭＳ Ｐゴシック" panose="020B0600070205080204" pitchFamily="50" charset="-128"/>
            </a:rPr>
            <a:t>8,221</a:t>
          </a:r>
          <a:r>
            <a:rPr kumimoji="1" lang="ja-JP" altLang="en-US" sz="1050">
              <a:latin typeface="ＭＳ Ｐゴシック" panose="020B0600070205080204" pitchFamily="50" charset="-128"/>
              <a:ea typeface="ＭＳ Ｐゴシック" panose="020B0600070205080204" pitchFamily="50" charset="-128"/>
            </a:rPr>
            <a:t>円の減となった。これは、自治体マイナポイント付与に係る事業や教育の</a:t>
          </a:r>
          <a:r>
            <a:rPr kumimoji="1" lang="en-US" altLang="ja-JP" sz="1050">
              <a:latin typeface="ＭＳ Ｐゴシック" panose="020B0600070205080204" pitchFamily="50" charset="-128"/>
              <a:ea typeface="ＭＳ Ｐゴシック" panose="020B0600070205080204" pitchFamily="50" charset="-128"/>
            </a:rPr>
            <a:t>ICT</a:t>
          </a:r>
          <a:r>
            <a:rPr kumimoji="1" lang="ja-JP" altLang="en-US" sz="1050">
              <a:latin typeface="ＭＳ Ｐゴシック" panose="020B0600070205080204" pitchFamily="50" charset="-128"/>
              <a:ea typeface="ＭＳ Ｐゴシック" panose="020B0600070205080204" pitchFamily="50" charset="-128"/>
            </a:rPr>
            <a:t>化システム関連経費の皆減等が主な要因である。</a:t>
          </a:r>
        </a:p>
        <a:p>
          <a:r>
            <a:rPr kumimoji="1" lang="ja-JP" altLang="en-US" sz="1050">
              <a:latin typeface="ＭＳ Ｐゴシック" panose="020B0600070205080204" pitchFamily="50" charset="-128"/>
              <a:ea typeface="ＭＳ Ｐゴシック" panose="020B0600070205080204" pitchFamily="50" charset="-128"/>
            </a:rPr>
            <a:t>　普通建設事業費は</a:t>
          </a:r>
          <a:r>
            <a:rPr kumimoji="1" lang="en-US" altLang="ja-JP" sz="1050">
              <a:latin typeface="ＭＳ Ｐゴシック" panose="020B0600070205080204" pitchFamily="50" charset="-128"/>
              <a:ea typeface="ＭＳ Ｐゴシック" panose="020B0600070205080204" pitchFamily="50" charset="-128"/>
            </a:rPr>
            <a:t>67,217</a:t>
          </a:r>
          <a:r>
            <a:rPr kumimoji="1" lang="ja-JP" altLang="en-US" sz="1050">
              <a:latin typeface="ＭＳ Ｐゴシック" panose="020B0600070205080204" pitchFamily="50" charset="-128"/>
              <a:ea typeface="ＭＳ Ｐゴシック" panose="020B0600070205080204" pitchFamily="50" charset="-128"/>
            </a:rPr>
            <a:t>円となっており、前年度比</a:t>
          </a:r>
          <a:r>
            <a:rPr kumimoji="1" lang="en-US" altLang="ja-JP" sz="1050">
              <a:latin typeface="ＭＳ Ｐゴシック" panose="020B0600070205080204" pitchFamily="50" charset="-128"/>
              <a:ea typeface="ＭＳ Ｐゴシック" panose="020B0600070205080204" pitchFamily="50" charset="-128"/>
            </a:rPr>
            <a:t>8,383</a:t>
          </a:r>
          <a:r>
            <a:rPr kumimoji="1" lang="ja-JP" altLang="en-US" sz="1050">
              <a:latin typeface="ＭＳ Ｐゴシック" panose="020B0600070205080204" pitchFamily="50" charset="-128"/>
              <a:ea typeface="ＭＳ Ｐゴシック" panose="020B0600070205080204" pitchFamily="50" charset="-128"/>
            </a:rPr>
            <a:t>円の増となった。これは、脱炭素先行地域づくり事業費補助金や民間保育所の施設整備に対する私立保育所等整備補助金等の事業費の増額が主な要因である。一方で、普通建設事業費（うち新規整備）と普通建設事業費（うち更新整備）はともに減となった（それぞれ前年度比</a:t>
          </a:r>
          <a:r>
            <a:rPr kumimoji="1" lang="en-US" altLang="ja-JP" sz="1050">
              <a:latin typeface="ＭＳ Ｐゴシック" panose="020B0600070205080204" pitchFamily="50" charset="-128"/>
              <a:ea typeface="ＭＳ Ｐゴシック" panose="020B0600070205080204" pitchFamily="50" charset="-128"/>
            </a:rPr>
            <a:t>892</a:t>
          </a:r>
          <a:r>
            <a:rPr kumimoji="1" lang="ja-JP" altLang="en-US" sz="1050">
              <a:latin typeface="ＭＳ Ｐゴシック" panose="020B0600070205080204" pitchFamily="50" charset="-128"/>
              <a:ea typeface="ＭＳ Ｐゴシック" panose="020B0600070205080204" pitchFamily="50" charset="-128"/>
            </a:rPr>
            <a:t>円の減、</a:t>
          </a:r>
          <a:r>
            <a:rPr kumimoji="1" lang="en-US" altLang="ja-JP" sz="1050">
              <a:latin typeface="ＭＳ Ｐゴシック" panose="020B0600070205080204" pitchFamily="50" charset="-128"/>
              <a:ea typeface="ＭＳ Ｐゴシック" panose="020B0600070205080204" pitchFamily="50" charset="-128"/>
            </a:rPr>
            <a:t>5,183</a:t>
          </a:r>
          <a:r>
            <a:rPr kumimoji="1" lang="ja-JP" altLang="en-US" sz="1050">
              <a:latin typeface="ＭＳ Ｐゴシック" panose="020B0600070205080204" pitchFamily="50" charset="-128"/>
              <a:ea typeface="ＭＳ Ｐゴシック" panose="020B0600070205080204" pitchFamily="50" charset="-128"/>
            </a:rPr>
            <a:t>円の減）。これは、双葉中学校長寿命化改修工事や、</a:t>
          </a:r>
          <a:r>
            <a:rPr kumimoji="1" lang="en-US" altLang="ja-JP" sz="1050">
              <a:latin typeface="ＭＳ Ｐゴシック" panose="020B0600070205080204" pitchFamily="50" charset="-128"/>
              <a:ea typeface="ＭＳ Ｐゴシック" panose="020B0600070205080204" pitchFamily="50" charset="-128"/>
            </a:rPr>
            <a:t>JR</a:t>
          </a:r>
          <a:r>
            <a:rPr kumimoji="1" lang="ja-JP" altLang="en-US" sz="1050">
              <a:latin typeface="ＭＳ Ｐゴシック" panose="020B0600070205080204" pitchFamily="50" charset="-128"/>
              <a:ea typeface="ＭＳ Ｐゴシック" panose="020B0600070205080204" pitchFamily="50" charset="-128"/>
            </a:rPr>
            <a:t>米原駅と本庁舎を接続する連絡通路整備工事の完了により事業費が減少したことが主な要因である。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公債費は</a:t>
          </a:r>
          <a:r>
            <a:rPr kumimoji="1" lang="en-US" altLang="ja-JP" sz="1050">
              <a:latin typeface="ＭＳ Ｐゴシック" panose="020B0600070205080204" pitchFamily="50" charset="-128"/>
              <a:ea typeface="ＭＳ Ｐゴシック" panose="020B0600070205080204" pitchFamily="50" charset="-128"/>
            </a:rPr>
            <a:t>55,753</a:t>
          </a:r>
          <a:r>
            <a:rPr kumimoji="1" lang="ja-JP" altLang="en-US" sz="1050">
              <a:latin typeface="ＭＳ Ｐゴシック" panose="020B0600070205080204" pitchFamily="50" charset="-128"/>
              <a:ea typeface="ＭＳ Ｐゴシック" panose="020B0600070205080204" pitchFamily="50" charset="-128"/>
            </a:rPr>
            <a:t>円となっており、前年度比</a:t>
          </a:r>
          <a:r>
            <a:rPr kumimoji="1" lang="en-US" altLang="ja-JP" sz="1050">
              <a:latin typeface="ＭＳ Ｐゴシック" panose="020B0600070205080204" pitchFamily="50" charset="-128"/>
              <a:ea typeface="ＭＳ Ｐゴシック" panose="020B0600070205080204" pitchFamily="50" charset="-128"/>
            </a:rPr>
            <a:t>13,065</a:t>
          </a:r>
          <a:r>
            <a:rPr kumimoji="1" lang="ja-JP" altLang="en-US" sz="1050">
              <a:latin typeface="ＭＳ Ｐゴシック" panose="020B0600070205080204" pitchFamily="50" charset="-128"/>
              <a:ea typeface="ＭＳ Ｐゴシック" panose="020B0600070205080204" pitchFamily="50" charset="-128"/>
            </a:rPr>
            <a:t>円の減となった。これは、前年度は決算剰余金を繰上償還に使用したが、令和５年度は繰上償還を実施しなかったことが主な要因である。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積立金は</a:t>
          </a:r>
          <a:r>
            <a:rPr kumimoji="1" lang="en-US" altLang="ja-JP" sz="1050">
              <a:latin typeface="ＭＳ Ｐゴシック" panose="020B0600070205080204" pitchFamily="50" charset="-128"/>
              <a:ea typeface="ＭＳ Ｐゴシック" panose="020B0600070205080204" pitchFamily="50" charset="-128"/>
            </a:rPr>
            <a:t>38,176</a:t>
          </a:r>
          <a:r>
            <a:rPr kumimoji="1" lang="ja-JP" altLang="en-US" sz="1050">
              <a:latin typeface="ＭＳ Ｐゴシック" panose="020B0600070205080204" pitchFamily="50" charset="-128"/>
              <a:ea typeface="ＭＳ Ｐゴシック" panose="020B0600070205080204" pitchFamily="50" charset="-128"/>
            </a:rPr>
            <a:t>円となっており、前年度比</a:t>
          </a:r>
          <a:r>
            <a:rPr kumimoji="1" lang="en-US" altLang="ja-JP" sz="1050">
              <a:latin typeface="ＭＳ Ｐゴシック" panose="020B0600070205080204" pitchFamily="50" charset="-128"/>
              <a:ea typeface="ＭＳ Ｐゴシック" panose="020B0600070205080204" pitchFamily="50" charset="-128"/>
            </a:rPr>
            <a:t>8,914</a:t>
          </a:r>
          <a:r>
            <a:rPr kumimoji="1" lang="ja-JP" altLang="en-US" sz="1050">
              <a:latin typeface="ＭＳ Ｐゴシック" panose="020B0600070205080204" pitchFamily="50" charset="-128"/>
              <a:ea typeface="ＭＳ Ｐゴシック" panose="020B0600070205080204" pitchFamily="50" charset="-128"/>
            </a:rPr>
            <a:t>円の増となった。これは、前年度は決算剰余金を繰上償還に使用したが、令和５年度は財政調整基金へ積み立てたことが主な要因である。</a:t>
          </a:r>
        </a:p>
        <a:p>
          <a:r>
            <a:rPr kumimoji="1" lang="ja-JP" altLang="en-US" sz="1050">
              <a:latin typeface="ＭＳ Ｐゴシック" panose="020B0600070205080204" pitchFamily="50" charset="-128"/>
              <a:ea typeface="ＭＳ Ｐゴシック" panose="020B0600070205080204" pitchFamily="50" charset="-128"/>
            </a:rPr>
            <a:t>　扶助費は</a:t>
          </a:r>
          <a:r>
            <a:rPr kumimoji="1" lang="en-US" altLang="ja-JP" sz="1050">
              <a:latin typeface="ＭＳ Ｐゴシック" panose="020B0600070205080204" pitchFamily="50" charset="-128"/>
              <a:ea typeface="ＭＳ Ｐゴシック" panose="020B0600070205080204" pitchFamily="50" charset="-128"/>
            </a:rPr>
            <a:t>96,787</a:t>
          </a:r>
          <a:r>
            <a:rPr kumimoji="1" lang="ja-JP" altLang="en-US" sz="1050">
              <a:latin typeface="ＭＳ Ｐゴシック" panose="020B0600070205080204" pitchFamily="50" charset="-128"/>
              <a:ea typeface="ＭＳ Ｐゴシック" panose="020B0600070205080204" pitchFamily="50" charset="-128"/>
            </a:rPr>
            <a:t>円となっており、前年度比</a:t>
          </a:r>
          <a:r>
            <a:rPr kumimoji="1" lang="en-US" altLang="ja-JP" sz="1050">
              <a:latin typeface="ＭＳ Ｐゴシック" panose="020B0600070205080204" pitchFamily="50" charset="-128"/>
              <a:ea typeface="ＭＳ Ｐゴシック" panose="020B0600070205080204" pitchFamily="50" charset="-128"/>
            </a:rPr>
            <a:t>5,157</a:t>
          </a:r>
          <a:r>
            <a:rPr kumimoji="1" lang="ja-JP" altLang="en-US" sz="1050">
              <a:latin typeface="ＭＳ Ｐゴシック" panose="020B0600070205080204" pitchFamily="50" charset="-128"/>
              <a:ea typeface="ＭＳ Ｐゴシック" panose="020B0600070205080204" pitchFamily="50" charset="-128"/>
            </a:rPr>
            <a:t>円の増となった。これは、電力・ガス・食料品等価格高騰重点支援給付金の増が要因である。類似団体より低い数値だが、全国平均を上回る高齢化率や自立支援給付の増加等により、今後も扶助費の増加が見込まれるため、引き続き、資格審査等の適正化と予防施策の推進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37,375
36,701
250.39
23,754,128
22,848,433
831,892
13,293,332
25,410,500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52070</xdr:rowOff>
    </xdr:from>
    <xdr:to>
      <xdr:col>24</xdr:col>
      <xdr:colOff>62865</xdr:colOff>
      <xdr:row>38</xdr:row>
      <xdr:rowOff>145034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570"/>
          <a:ext cx="1270" cy="146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148861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6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145034</xdr:rowOff>
    </xdr:from>
    <xdr:to>
      <xdr:col>24</xdr:col>
      <xdr:colOff>152400</xdr:colOff>
      <xdr:row>38</xdr:row>
      <xdr:rowOff>145034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6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170197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52070</xdr:rowOff>
    </xdr:from>
    <xdr:to>
      <xdr:col>24</xdr:col>
      <xdr:colOff>152400</xdr:colOff>
      <xdr:row>30</xdr:row>
      <xdr:rowOff>52070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11303</xdr:rowOff>
    </xdr:from>
    <xdr:to>
      <xdr:col>24</xdr:col>
      <xdr:colOff>63500</xdr:colOff>
      <xdr:row>37</xdr:row>
      <xdr:rowOff>43688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354953"/>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76725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06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53848</xdr:rowOff>
    </xdr:from>
    <xdr:to>
      <xdr:col>24</xdr:col>
      <xdr:colOff>114300</xdr:colOff>
      <xdr:row>35</xdr:row>
      <xdr:rowOff>155448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5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95504</xdr:rowOff>
    </xdr:from>
    <xdr:to>
      <xdr:col>19</xdr:col>
      <xdr:colOff>177800</xdr:colOff>
      <xdr:row>37</xdr:row>
      <xdr:rowOff>11303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67704"/>
          <a:ext cx="889000" cy="8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74422</xdr:rowOff>
    </xdr:from>
    <xdr:to>
      <xdr:col>20</xdr:col>
      <xdr:colOff>38100</xdr:colOff>
      <xdr:row>36</xdr:row>
      <xdr:rowOff>4572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21099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5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70739</xdr:rowOff>
    </xdr:from>
    <xdr:to>
      <xdr:col>15</xdr:col>
      <xdr:colOff>50800</xdr:colOff>
      <xdr:row>36</xdr:row>
      <xdr:rowOff>95504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42939"/>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62230</xdr:rowOff>
    </xdr:from>
    <xdr:to>
      <xdr:col>15</xdr:col>
      <xdr:colOff>101600</xdr:colOff>
      <xdr:row>35</xdr:row>
      <xdr:rowOff>163830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8907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12827</xdr:rowOff>
    </xdr:from>
    <xdr:to>
      <xdr:col>10</xdr:col>
      <xdr:colOff>114300</xdr:colOff>
      <xdr:row>36</xdr:row>
      <xdr:rowOff>70739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85027"/>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95758</xdr:rowOff>
    </xdr:from>
    <xdr:to>
      <xdr:col>10</xdr:col>
      <xdr:colOff>165100</xdr:colOff>
      <xdr:row>36</xdr:row>
      <xdr:rowOff>25908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42435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7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37084</xdr:rowOff>
    </xdr:from>
    <xdr:to>
      <xdr:col>6</xdr:col>
      <xdr:colOff>38100</xdr:colOff>
      <xdr:row>35</xdr:row>
      <xdr:rowOff>138684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155211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1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164338</xdr:rowOff>
    </xdr:from>
    <xdr:to>
      <xdr:col>24</xdr:col>
      <xdr:colOff>114300</xdr:colOff>
      <xdr:row>37</xdr:row>
      <xdr:rowOff>94488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142765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1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131953</xdr:rowOff>
    </xdr:from>
    <xdr:to>
      <xdr:col>20</xdr:col>
      <xdr:colOff>38100</xdr:colOff>
      <xdr:row>37</xdr:row>
      <xdr:rowOff>62103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0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53230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44704</xdr:rowOff>
    </xdr:from>
    <xdr:to>
      <xdr:col>15</xdr:col>
      <xdr:colOff>101600</xdr:colOff>
      <xdr:row>36</xdr:row>
      <xdr:rowOff>146304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1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137431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0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19939</xdr:rowOff>
    </xdr:from>
    <xdr:to>
      <xdr:col>10</xdr:col>
      <xdr:colOff>165100</xdr:colOff>
      <xdr:row>36</xdr:row>
      <xdr:rowOff>121539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9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112666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8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133477</xdr:rowOff>
    </xdr:from>
    <xdr:to>
      <xdr:col>6</xdr:col>
      <xdr:colOff>38100</xdr:colOff>
      <xdr:row>36</xdr:row>
      <xdr:rowOff>63627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3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54754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26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128354</xdr:rowOff>
    </xdr:from>
    <xdr:to>
      <xdr:col>24</xdr:col>
      <xdr:colOff>62865</xdr:colOff>
      <xdr:row>58</xdr:row>
      <xdr:rowOff>72713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0854"/>
          <a:ext cx="1270" cy="1315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76540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72713</xdr:rowOff>
    </xdr:from>
    <xdr:to>
      <xdr:col>24</xdr:col>
      <xdr:colOff>152400</xdr:colOff>
      <xdr:row>58</xdr:row>
      <xdr:rowOff>72713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16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75031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76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382,978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128354</xdr:rowOff>
    </xdr:from>
    <xdr:to>
      <xdr:col>24</xdr:col>
      <xdr:colOff>152400</xdr:colOff>
      <xdr:row>50</xdr:row>
      <xdr:rowOff>128354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63824</xdr:rowOff>
    </xdr:from>
    <xdr:to>
      <xdr:col>24</xdr:col>
      <xdr:colOff>63500</xdr:colOff>
      <xdr:row>57</xdr:row>
      <xdr:rowOff>86962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36474"/>
          <a:ext cx="838200" cy="2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3363</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151936</xdr:rowOff>
    </xdr:from>
    <xdr:to>
      <xdr:col>24</xdr:col>
      <xdr:colOff>114300</xdr:colOff>
      <xdr:row>57</xdr:row>
      <xdr:rowOff>82086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12435</xdr:rowOff>
    </xdr:from>
    <xdr:to>
      <xdr:col>19</xdr:col>
      <xdr:colOff>177800</xdr:colOff>
      <xdr:row>57</xdr:row>
      <xdr:rowOff>86962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85085"/>
          <a:ext cx="889000" cy="7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151769</xdr:rowOff>
    </xdr:from>
    <xdr:to>
      <xdr:col>20</xdr:col>
      <xdr:colOff>38100</xdr:colOff>
      <xdr:row>57</xdr:row>
      <xdr:rowOff>81919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98446</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79628</xdr:rowOff>
    </xdr:from>
    <xdr:to>
      <xdr:col>15</xdr:col>
      <xdr:colOff>50800</xdr:colOff>
      <xdr:row>57</xdr:row>
      <xdr:rowOff>12435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166478"/>
          <a:ext cx="889000" cy="61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166258</xdr:rowOff>
    </xdr:from>
    <xdr:to>
      <xdr:col>15</xdr:col>
      <xdr:colOff>101600</xdr:colOff>
      <xdr:row>57</xdr:row>
      <xdr:rowOff>96408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87535</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79628</xdr:rowOff>
    </xdr:from>
    <xdr:to>
      <xdr:col>10</xdr:col>
      <xdr:colOff>114300</xdr:colOff>
      <xdr:row>57</xdr:row>
      <xdr:rowOff>49388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166478"/>
          <a:ext cx="889000" cy="65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139962</xdr:rowOff>
    </xdr:from>
    <xdr:to>
      <xdr:col>10</xdr:col>
      <xdr:colOff>165100</xdr:colOff>
      <xdr:row>55</xdr:row>
      <xdr:rowOff>70112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61239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47142</xdr:rowOff>
    </xdr:from>
    <xdr:to>
      <xdr:col>6</xdr:col>
      <xdr:colOff>38100</xdr:colOff>
      <xdr:row>57</xdr:row>
      <xdr:rowOff>148742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1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139869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91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13024</xdr:rowOff>
    </xdr:from>
    <xdr:to>
      <xdr:col>24</xdr:col>
      <xdr:colOff>114300</xdr:colOff>
      <xdr:row>57</xdr:row>
      <xdr:rowOff>114624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8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162901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6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36162</xdr:rowOff>
    </xdr:from>
    <xdr:to>
      <xdr:col>20</xdr:col>
      <xdr:colOff>38100</xdr:colOff>
      <xdr:row>57</xdr:row>
      <xdr:rowOff>137762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0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128889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0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133085</xdr:rowOff>
    </xdr:from>
    <xdr:to>
      <xdr:col>15</xdr:col>
      <xdr:colOff>101600</xdr:colOff>
      <xdr:row>57</xdr:row>
      <xdr:rowOff>63235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3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79762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50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28828</xdr:rowOff>
    </xdr:from>
    <xdr:to>
      <xdr:col>10</xdr:col>
      <xdr:colOff>165100</xdr:colOff>
      <xdr:row>53</xdr:row>
      <xdr:rowOff>130428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11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146955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89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170038</xdr:rowOff>
    </xdr:from>
    <xdr:to>
      <xdr:col>6</xdr:col>
      <xdr:colOff>38100</xdr:colOff>
      <xdr:row>57</xdr:row>
      <xdr:rowOff>100188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7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116715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54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43252</xdr:rowOff>
    </xdr:from>
    <xdr:to>
      <xdr:col>24</xdr:col>
      <xdr:colOff>62865</xdr:colOff>
      <xdr:row>78</xdr:row>
      <xdr:rowOff>81700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44752"/>
          <a:ext cx="1270" cy="1410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85527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81700</xdr:rowOff>
    </xdr:from>
    <xdr:to>
      <xdr:col>24</xdr:col>
      <xdr:colOff>152400</xdr:colOff>
      <xdr:row>78</xdr:row>
      <xdr:rowOff>81700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161379</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1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266,860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43252</xdr:rowOff>
    </xdr:from>
    <xdr:to>
      <xdr:col>24</xdr:col>
      <xdr:colOff>152400</xdr:colOff>
      <xdr:row>70</xdr:row>
      <xdr:rowOff>43252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4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161090</xdr:rowOff>
    </xdr:from>
    <xdr:to>
      <xdr:col>24</xdr:col>
      <xdr:colOff>63500</xdr:colOff>
      <xdr:row>74</xdr:row>
      <xdr:rowOff>29678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76940"/>
          <a:ext cx="838200" cy="4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21629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803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43202</xdr:rowOff>
    </xdr:from>
    <xdr:to>
      <xdr:col>24</xdr:col>
      <xdr:colOff>114300</xdr:colOff>
      <xdr:row>75</xdr:row>
      <xdr:rowOff>144802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4151</xdr:rowOff>
    </xdr:from>
    <xdr:to>
      <xdr:col>19</xdr:col>
      <xdr:colOff>177800</xdr:colOff>
      <xdr:row>74</xdr:row>
      <xdr:rowOff>29678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691451"/>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163108</xdr:rowOff>
    </xdr:from>
    <xdr:to>
      <xdr:col>20</xdr:col>
      <xdr:colOff>38100</xdr:colOff>
      <xdr:row>76</xdr:row>
      <xdr:rowOff>93258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84385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14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4151</xdr:rowOff>
    </xdr:from>
    <xdr:to>
      <xdr:col>15</xdr:col>
      <xdr:colOff>50800</xdr:colOff>
      <xdr:row>76</xdr:row>
      <xdr:rowOff>26564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691451"/>
          <a:ext cx="889000" cy="3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61044</xdr:rowOff>
    </xdr:from>
    <xdr:to>
      <xdr:col>15</xdr:col>
      <xdr:colOff>101600</xdr:colOff>
      <xdr:row>75</xdr:row>
      <xdr:rowOff>162644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153770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26564</xdr:rowOff>
    </xdr:from>
    <xdr:to>
      <xdr:col>10</xdr:col>
      <xdr:colOff>114300</xdr:colOff>
      <xdr:row>76</xdr:row>
      <xdr:rowOff>113902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56764"/>
          <a:ext cx="889000" cy="8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160745</xdr:rowOff>
    </xdr:from>
    <xdr:to>
      <xdr:col>10</xdr:col>
      <xdr:colOff>165100</xdr:colOff>
      <xdr:row>77</xdr:row>
      <xdr:rowOff>90895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82022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83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48177</xdr:rowOff>
    </xdr:from>
    <xdr:to>
      <xdr:col>6</xdr:col>
      <xdr:colOff>38100</xdr:colOff>
      <xdr:row>77</xdr:row>
      <xdr:rowOff>149777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140904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4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110290</xdr:rowOff>
    </xdr:from>
    <xdr:to>
      <xdr:col>24</xdr:col>
      <xdr:colOff>114300</xdr:colOff>
      <xdr:row>74</xdr:row>
      <xdr:rowOff>40440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2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133167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77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150328</xdr:rowOff>
    </xdr:from>
    <xdr:to>
      <xdr:col>20</xdr:col>
      <xdr:colOff>38100</xdr:colOff>
      <xdr:row>74</xdr:row>
      <xdr:rowOff>80478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6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97005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41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124801</xdr:rowOff>
    </xdr:from>
    <xdr:to>
      <xdr:col>15</xdr:col>
      <xdr:colOff>101600</xdr:colOff>
      <xdr:row>74</xdr:row>
      <xdr:rowOff>54951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4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71478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15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147214</xdr:rowOff>
    </xdr:from>
    <xdr:to>
      <xdr:col>10</xdr:col>
      <xdr:colOff>165100</xdr:colOff>
      <xdr:row>76</xdr:row>
      <xdr:rowOff>77364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0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93892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81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63102</xdr:rowOff>
    </xdr:from>
    <xdr:to>
      <xdr:col>6</xdr:col>
      <xdr:colOff>38100</xdr:colOff>
      <xdr:row>76</xdr:row>
      <xdr:rowOff>164702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9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9778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68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138615</xdr:rowOff>
    </xdr:from>
    <xdr:to>
      <xdr:col>24</xdr:col>
      <xdr:colOff>62865</xdr:colOff>
      <xdr:row>98</xdr:row>
      <xdr:rowOff>29648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97665"/>
          <a:ext cx="1270" cy="143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33475</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3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29648</xdr:rowOff>
    </xdr:from>
    <xdr:to>
      <xdr:col>24</xdr:col>
      <xdr:colOff>152400</xdr:colOff>
      <xdr:row>98</xdr:row>
      <xdr:rowOff>29648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31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85292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72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138615</xdr:rowOff>
    </xdr:from>
    <xdr:to>
      <xdr:col>24</xdr:col>
      <xdr:colOff>152400</xdr:colOff>
      <xdr:row>89</xdr:row>
      <xdr:rowOff>138615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97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59232</xdr:rowOff>
    </xdr:from>
    <xdr:to>
      <xdr:col>24</xdr:col>
      <xdr:colOff>63500</xdr:colOff>
      <xdr:row>97</xdr:row>
      <xdr:rowOff>169990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89882"/>
          <a:ext cx="838200" cy="1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26091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142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3214</xdr:rowOff>
    </xdr:from>
    <xdr:to>
      <xdr:col>24</xdr:col>
      <xdr:colOff>114300</xdr:colOff>
      <xdr:row>95</xdr:row>
      <xdr:rowOff>104814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9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163074</xdr:rowOff>
    </xdr:from>
    <xdr:to>
      <xdr:col>19</xdr:col>
      <xdr:colOff>177800</xdr:colOff>
      <xdr:row>97</xdr:row>
      <xdr:rowOff>169990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793724"/>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130829</xdr:rowOff>
    </xdr:from>
    <xdr:to>
      <xdr:col>20</xdr:col>
      <xdr:colOff>38100</xdr:colOff>
      <xdr:row>95</xdr:row>
      <xdr:rowOff>60979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4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77506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13570</xdr:rowOff>
    </xdr:from>
    <xdr:to>
      <xdr:col>15</xdr:col>
      <xdr:colOff>50800</xdr:colOff>
      <xdr:row>97</xdr:row>
      <xdr:rowOff>163074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472770"/>
          <a:ext cx="889000" cy="32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167120</xdr:rowOff>
    </xdr:from>
    <xdr:to>
      <xdr:col>15</xdr:col>
      <xdr:colOff>101600</xdr:colOff>
      <xdr:row>95</xdr:row>
      <xdr:rowOff>97270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113797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5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13570</xdr:rowOff>
    </xdr:from>
    <xdr:to>
      <xdr:col>10</xdr:col>
      <xdr:colOff>114300</xdr:colOff>
      <xdr:row>98</xdr:row>
      <xdr:rowOff>89522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472770"/>
          <a:ext cx="889000" cy="41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142126</xdr:rowOff>
    </xdr:from>
    <xdr:to>
      <xdr:col>10</xdr:col>
      <xdr:colOff>165100</xdr:colOff>
      <xdr:row>96</xdr:row>
      <xdr:rowOff>72276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42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63403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2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154660</xdr:rowOff>
    </xdr:from>
    <xdr:to>
      <xdr:col>6</xdr:col>
      <xdr:colOff>38100</xdr:colOff>
      <xdr:row>96</xdr:row>
      <xdr:rowOff>84810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44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101337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21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8432</xdr:rowOff>
    </xdr:from>
    <xdr:to>
      <xdr:col>24</xdr:col>
      <xdr:colOff>114300</xdr:colOff>
      <xdr:row>97</xdr:row>
      <xdr:rowOff>110032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158309</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1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119190</xdr:rowOff>
    </xdr:from>
    <xdr:to>
      <xdr:col>20</xdr:col>
      <xdr:colOff>38100</xdr:colOff>
      <xdr:row>98</xdr:row>
      <xdr:rowOff>49340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40467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84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112274</xdr:rowOff>
    </xdr:from>
    <xdr:to>
      <xdr:col>15</xdr:col>
      <xdr:colOff>101600</xdr:colOff>
      <xdr:row>98</xdr:row>
      <xdr:rowOff>42424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4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33551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3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134220</xdr:rowOff>
    </xdr:from>
    <xdr:to>
      <xdr:col>10</xdr:col>
      <xdr:colOff>165100</xdr:colOff>
      <xdr:row>96</xdr:row>
      <xdr:rowOff>64370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42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80897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19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38722</xdr:rowOff>
    </xdr:from>
    <xdr:to>
      <xdr:col>6</xdr:col>
      <xdr:colOff>38100</xdr:colOff>
      <xdr:row>98</xdr:row>
      <xdr:rowOff>140322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131449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33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91760"/>
          <a:ext cx="127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166387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48260</xdr:rowOff>
    </xdr:from>
    <xdr:to>
      <xdr:col>55</xdr:col>
      <xdr:colOff>88900</xdr:colOff>
      <xdr:row>30</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91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38463</xdr:rowOff>
    </xdr:from>
    <xdr:to>
      <xdr:col>55</xdr:col>
      <xdr:colOff>0</xdr:colOff>
      <xdr:row>39</xdr:row>
      <xdr:rowOff>50873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25013"/>
          <a:ext cx="8382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100673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728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77796</xdr:rowOff>
    </xdr:from>
    <xdr:to>
      <xdr:col>55</xdr:col>
      <xdr:colOff>50800</xdr:colOff>
      <xdr:row>38</xdr:row>
      <xdr:rowOff>7947</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48587</xdr:rowOff>
    </xdr:from>
    <xdr:to>
      <xdr:col>50</xdr:col>
      <xdr:colOff>114300</xdr:colOff>
      <xdr:row>39</xdr:row>
      <xdr:rowOff>50873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73513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95431</xdr:rowOff>
    </xdr:from>
    <xdr:to>
      <xdr:col>50</xdr:col>
      <xdr:colOff>165100</xdr:colOff>
      <xdr:row>38</xdr:row>
      <xdr:rowOff>25581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42108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48587</xdr:rowOff>
    </xdr:from>
    <xdr:to>
      <xdr:col>45</xdr:col>
      <xdr:colOff>177800</xdr:colOff>
      <xdr:row>39</xdr:row>
      <xdr:rowOff>63609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735137"/>
          <a:ext cx="88900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46300</xdr:rowOff>
    </xdr:from>
    <xdr:to>
      <xdr:col>41</xdr:col>
      <xdr:colOff>50800</xdr:colOff>
      <xdr:row>39</xdr:row>
      <xdr:rowOff>63609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32850"/>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36975</xdr:rowOff>
    </xdr:from>
    <xdr:to>
      <xdr:col>41</xdr:col>
      <xdr:colOff>101600</xdr:colOff>
      <xdr:row>37</xdr:row>
      <xdr:rowOff>138575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155102</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55916</xdr:rowOff>
    </xdr:from>
    <xdr:to>
      <xdr:col>36</xdr:col>
      <xdr:colOff>165100</xdr:colOff>
      <xdr:row>37</xdr:row>
      <xdr:rowOff>157516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2593</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7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159113</xdr:rowOff>
    </xdr:from>
    <xdr:to>
      <xdr:col>55</xdr:col>
      <xdr:colOff>50800</xdr:colOff>
      <xdr:row>39</xdr:row>
      <xdr:rowOff>89263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7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74040</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8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73</xdr:rowOff>
    </xdr:from>
    <xdr:to>
      <xdr:col>50</xdr:col>
      <xdr:colOff>165100</xdr:colOff>
      <xdr:row>39</xdr:row>
      <xdr:rowOff>101673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8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92800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779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169237</xdr:rowOff>
    </xdr:from>
    <xdr:to>
      <xdr:col>46</xdr:col>
      <xdr:colOff>38100</xdr:colOff>
      <xdr:row>39</xdr:row>
      <xdr:rowOff>99387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90514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777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12809</xdr:rowOff>
    </xdr:from>
    <xdr:to>
      <xdr:col>41</xdr:col>
      <xdr:colOff>101600</xdr:colOff>
      <xdr:row>39</xdr:row>
      <xdr:rowOff>114409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9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105536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9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166950</xdr:rowOff>
    </xdr:from>
    <xdr:to>
      <xdr:col>36</xdr:col>
      <xdr:colOff>165100</xdr:colOff>
      <xdr:row>39</xdr:row>
      <xdr:rowOff>97100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8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88227</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74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128708</xdr:rowOff>
    </xdr:from>
    <xdr:to>
      <xdr:col>54</xdr:col>
      <xdr:colOff>189865</xdr:colOff>
      <xdr:row>59</xdr:row>
      <xdr:rowOff>26943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658"/>
          <a:ext cx="1270" cy="126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30770</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26943</xdr:rowOff>
    </xdr:from>
    <xdr:to>
      <xdr:col>55</xdr:col>
      <xdr:colOff>88900</xdr:colOff>
      <xdr:row>59</xdr:row>
      <xdr:rowOff>26943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75385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128708</xdr:rowOff>
    </xdr:from>
    <xdr:to>
      <xdr:col>55</xdr:col>
      <xdr:colOff>88900</xdr:colOff>
      <xdr:row>51</xdr:row>
      <xdr:rowOff>128708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3035</xdr:rowOff>
    </xdr:from>
    <xdr:to>
      <xdr:col>55</xdr:col>
      <xdr:colOff>0</xdr:colOff>
      <xdr:row>57</xdr:row>
      <xdr:rowOff>32734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775685"/>
          <a:ext cx="838200" cy="29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110767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0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87890</xdr:rowOff>
    </xdr:from>
    <xdr:to>
      <xdr:col>55</xdr:col>
      <xdr:colOff>50800</xdr:colOff>
      <xdr:row>57</xdr:row>
      <xdr:rowOff>18040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23781</xdr:rowOff>
    </xdr:from>
    <xdr:to>
      <xdr:col>50</xdr:col>
      <xdr:colOff>114300</xdr:colOff>
      <xdr:row>57</xdr:row>
      <xdr:rowOff>32734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796431"/>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94444</xdr:rowOff>
    </xdr:from>
    <xdr:to>
      <xdr:col>50</xdr:col>
      <xdr:colOff>165100</xdr:colOff>
      <xdr:row>57</xdr:row>
      <xdr:rowOff>24594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41121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2045</xdr:rowOff>
    </xdr:from>
    <xdr:to>
      <xdr:col>45</xdr:col>
      <xdr:colOff>177800</xdr:colOff>
      <xdr:row>57</xdr:row>
      <xdr:rowOff>23781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774695"/>
          <a:ext cx="889000" cy="2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113627</xdr:rowOff>
    </xdr:from>
    <xdr:to>
      <xdr:col>46</xdr:col>
      <xdr:colOff>38100</xdr:colOff>
      <xdr:row>57</xdr:row>
      <xdr:rowOff>43777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60304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156388</xdr:rowOff>
    </xdr:from>
    <xdr:to>
      <xdr:col>41</xdr:col>
      <xdr:colOff>50800</xdr:colOff>
      <xdr:row>57</xdr:row>
      <xdr:rowOff>2045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757588"/>
          <a:ext cx="8890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105149</xdr:rowOff>
    </xdr:from>
    <xdr:to>
      <xdr:col>41</xdr:col>
      <xdr:colOff>101600</xdr:colOff>
      <xdr:row>57</xdr:row>
      <xdr:rowOff>35299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51826</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96291</xdr:rowOff>
    </xdr:from>
    <xdr:to>
      <xdr:col>36</xdr:col>
      <xdr:colOff>165100</xdr:colOff>
      <xdr:row>57</xdr:row>
      <xdr:rowOff>26441</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42968</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123685</xdr:rowOff>
    </xdr:from>
    <xdr:to>
      <xdr:col>55</xdr:col>
      <xdr:colOff>50800</xdr:colOff>
      <xdr:row>57</xdr:row>
      <xdr:rowOff>53835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72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102112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70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153384</xdr:rowOff>
    </xdr:from>
    <xdr:to>
      <xdr:col>50</xdr:col>
      <xdr:colOff>165100</xdr:colOff>
      <xdr:row>57</xdr:row>
      <xdr:rowOff>83534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75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74661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84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144431</xdr:rowOff>
    </xdr:from>
    <xdr:to>
      <xdr:col>46</xdr:col>
      <xdr:colOff>38100</xdr:colOff>
      <xdr:row>57</xdr:row>
      <xdr:rowOff>74581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74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65708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83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122695</xdr:rowOff>
    </xdr:from>
    <xdr:to>
      <xdr:col>41</xdr:col>
      <xdr:colOff>101600</xdr:colOff>
      <xdr:row>57</xdr:row>
      <xdr:rowOff>52845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2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43972</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81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105588</xdr:rowOff>
    </xdr:from>
    <xdr:to>
      <xdr:col>36</xdr:col>
      <xdr:colOff>165100</xdr:colOff>
      <xdr:row>57</xdr:row>
      <xdr:rowOff>35738</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0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26865</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79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131204</xdr:rowOff>
    </xdr:from>
    <xdr:to>
      <xdr:col>54</xdr:col>
      <xdr:colOff>189865</xdr:colOff>
      <xdr:row>79</xdr:row>
      <xdr:rowOff>4750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1961254"/>
          <a:ext cx="1270" cy="158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8577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4750</xdr:rowOff>
    </xdr:from>
    <xdr:to>
      <xdr:col>55</xdr:col>
      <xdr:colOff>88900</xdr:colOff>
      <xdr:row>79</xdr:row>
      <xdr:rowOff>4750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77881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73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131204</xdr:rowOff>
    </xdr:from>
    <xdr:to>
      <xdr:col>55</xdr:col>
      <xdr:colOff>88900</xdr:colOff>
      <xdr:row>69</xdr:row>
      <xdr:rowOff>131204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196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44126</xdr:rowOff>
    </xdr:from>
    <xdr:to>
      <xdr:col>55</xdr:col>
      <xdr:colOff>0</xdr:colOff>
      <xdr:row>78</xdr:row>
      <xdr:rowOff>54699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417226"/>
          <a:ext cx="8382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153573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12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130696</xdr:rowOff>
    </xdr:from>
    <xdr:to>
      <xdr:col>55</xdr:col>
      <xdr:colOff>50800</xdr:colOff>
      <xdr:row>77</xdr:row>
      <xdr:rowOff>60846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24828</xdr:rowOff>
    </xdr:from>
    <xdr:to>
      <xdr:col>50</xdr:col>
      <xdr:colOff>114300</xdr:colOff>
      <xdr:row>78</xdr:row>
      <xdr:rowOff>54699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397928"/>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83356</xdr:rowOff>
    </xdr:from>
    <xdr:to>
      <xdr:col>50</xdr:col>
      <xdr:colOff>165100</xdr:colOff>
      <xdr:row>77</xdr:row>
      <xdr:rowOff>13506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30033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85255</xdr:rowOff>
    </xdr:from>
    <xdr:to>
      <xdr:col>45</xdr:col>
      <xdr:colOff>177800</xdr:colOff>
      <xdr:row>78</xdr:row>
      <xdr:rowOff>24828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286905"/>
          <a:ext cx="889000" cy="11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87319</xdr:rowOff>
    </xdr:from>
    <xdr:to>
      <xdr:col>46</xdr:col>
      <xdr:colOff>38100</xdr:colOff>
      <xdr:row>77</xdr:row>
      <xdr:rowOff>17469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33996</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85255</xdr:rowOff>
    </xdr:from>
    <xdr:to>
      <xdr:col>41</xdr:col>
      <xdr:colOff>50800</xdr:colOff>
      <xdr:row>78</xdr:row>
      <xdr:rowOff>38812</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286905"/>
          <a:ext cx="889000" cy="1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72231</xdr:rowOff>
    </xdr:from>
    <xdr:to>
      <xdr:col>41</xdr:col>
      <xdr:colOff>101600</xdr:colOff>
      <xdr:row>77</xdr:row>
      <xdr:rowOff>2381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18908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52019</xdr:rowOff>
    </xdr:from>
    <xdr:to>
      <xdr:col>36</xdr:col>
      <xdr:colOff>165100</xdr:colOff>
      <xdr:row>77</xdr:row>
      <xdr:rowOff>153619</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170146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0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164776</xdr:rowOff>
    </xdr:from>
    <xdr:to>
      <xdr:col>55</xdr:col>
      <xdr:colOff>50800</xdr:colOff>
      <xdr:row>78</xdr:row>
      <xdr:rowOff>94926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143203</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3899</xdr:rowOff>
    </xdr:from>
    <xdr:to>
      <xdr:col>50</xdr:col>
      <xdr:colOff>165100</xdr:colOff>
      <xdr:row>78</xdr:row>
      <xdr:rowOff>105499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37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96626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46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145478</xdr:rowOff>
    </xdr:from>
    <xdr:to>
      <xdr:col>46</xdr:col>
      <xdr:colOff>38100</xdr:colOff>
      <xdr:row>78</xdr:row>
      <xdr:rowOff>75628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34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66755</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4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34455</xdr:rowOff>
    </xdr:from>
    <xdr:to>
      <xdr:col>41</xdr:col>
      <xdr:colOff>101600</xdr:colOff>
      <xdr:row>77</xdr:row>
      <xdr:rowOff>136055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3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127182</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32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159462</xdr:rowOff>
    </xdr:from>
    <xdr:to>
      <xdr:col>36</xdr:col>
      <xdr:colOff>165100</xdr:colOff>
      <xdr:row>78</xdr:row>
      <xdr:rowOff>89612</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36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80739</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45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168351</xdr:rowOff>
    </xdr:from>
    <xdr:to>
      <xdr:col>54</xdr:col>
      <xdr:colOff>189865</xdr:colOff>
      <xdr:row>99</xdr:row>
      <xdr:rowOff>64224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27401"/>
          <a:ext cx="1270" cy="161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68051</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4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64224</xdr:rowOff>
    </xdr:from>
    <xdr:to>
      <xdr:col>55</xdr:col>
      <xdr:colOff>88900</xdr:colOff>
      <xdr:row>99</xdr:row>
      <xdr:rowOff>64224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3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115028</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2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168351</xdr:rowOff>
    </xdr:from>
    <xdr:to>
      <xdr:col>55</xdr:col>
      <xdr:colOff>88900</xdr:colOff>
      <xdr:row>89</xdr:row>
      <xdr:rowOff>168351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2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10630</xdr:rowOff>
    </xdr:from>
    <xdr:to>
      <xdr:col>55</xdr:col>
      <xdr:colOff>0</xdr:colOff>
      <xdr:row>96</xdr:row>
      <xdr:rowOff>25705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469830"/>
          <a:ext cx="838200" cy="1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125086</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84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146659</xdr:rowOff>
    </xdr:from>
    <xdr:to>
      <xdr:col>55</xdr:col>
      <xdr:colOff>50800</xdr:colOff>
      <xdr:row>97</xdr:row>
      <xdr:rowOff>76809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10630</xdr:rowOff>
    </xdr:from>
    <xdr:to>
      <xdr:col>50</xdr:col>
      <xdr:colOff>114300</xdr:colOff>
      <xdr:row>96</xdr:row>
      <xdr:rowOff>89954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469830"/>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127851</xdr:rowOff>
    </xdr:from>
    <xdr:to>
      <xdr:col>50</xdr:col>
      <xdr:colOff>165100</xdr:colOff>
      <xdr:row>97</xdr:row>
      <xdr:rowOff>58001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49128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57162</xdr:rowOff>
    </xdr:from>
    <xdr:to>
      <xdr:col>45</xdr:col>
      <xdr:colOff>177800</xdr:colOff>
      <xdr:row>96</xdr:row>
      <xdr:rowOff>89954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516362"/>
          <a:ext cx="889000" cy="3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129984</xdr:rowOff>
    </xdr:from>
    <xdr:to>
      <xdr:col>46</xdr:col>
      <xdr:colOff>38100</xdr:colOff>
      <xdr:row>97</xdr:row>
      <xdr:rowOff>60134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51261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57162</xdr:rowOff>
    </xdr:from>
    <xdr:to>
      <xdr:col>41</xdr:col>
      <xdr:colOff>50800</xdr:colOff>
      <xdr:row>97</xdr:row>
      <xdr:rowOff>34100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516362"/>
          <a:ext cx="889000" cy="14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117602</xdr:rowOff>
    </xdr:from>
    <xdr:to>
      <xdr:col>41</xdr:col>
      <xdr:colOff>101600</xdr:colOff>
      <xdr:row>97</xdr:row>
      <xdr:rowOff>47752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38879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62052</xdr:rowOff>
    </xdr:from>
    <xdr:to>
      <xdr:col>36</xdr:col>
      <xdr:colOff>165100</xdr:colOff>
      <xdr:row>97</xdr:row>
      <xdr:rowOff>163652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69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154779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146355</xdr:rowOff>
    </xdr:from>
    <xdr:to>
      <xdr:col>55</xdr:col>
      <xdr:colOff>50800</xdr:colOff>
      <xdr:row>96</xdr:row>
      <xdr:rowOff>76505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43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169232</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28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131280</xdr:rowOff>
    </xdr:from>
    <xdr:to>
      <xdr:col>50</xdr:col>
      <xdr:colOff>165100</xdr:colOff>
      <xdr:row>96</xdr:row>
      <xdr:rowOff>61430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4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77957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19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39154</xdr:rowOff>
    </xdr:from>
    <xdr:to>
      <xdr:col>46</xdr:col>
      <xdr:colOff>38100</xdr:colOff>
      <xdr:row>96</xdr:row>
      <xdr:rowOff>140754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4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157281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27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6362</xdr:rowOff>
    </xdr:from>
    <xdr:to>
      <xdr:col>41</xdr:col>
      <xdr:colOff>101600</xdr:colOff>
      <xdr:row>96</xdr:row>
      <xdr:rowOff>107962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4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124489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24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154750</xdr:rowOff>
    </xdr:from>
    <xdr:to>
      <xdr:col>36</xdr:col>
      <xdr:colOff>165100</xdr:colOff>
      <xdr:row>97</xdr:row>
      <xdr:rowOff>84900</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6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101427</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38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67147</xdr:rowOff>
    </xdr:from>
    <xdr:to>
      <xdr:col>85</xdr:col>
      <xdr:colOff>126364</xdr:colOff>
      <xdr:row>38</xdr:row>
      <xdr:rowOff>156736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10647"/>
          <a:ext cx="1269" cy="1461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160563</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156736</xdr:rowOff>
    </xdr:from>
    <xdr:to>
      <xdr:col>86</xdr:col>
      <xdr:colOff>25400</xdr:colOff>
      <xdr:row>38</xdr:row>
      <xdr:rowOff>156736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7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13824</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985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67147</xdr:rowOff>
    </xdr:from>
    <xdr:to>
      <xdr:col>86</xdr:col>
      <xdr:colOff>25400</xdr:colOff>
      <xdr:row>30</xdr:row>
      <xdr:rowOff>67147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1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77194</xdr:rowOff>
    </xdr:from>
    <xdr:to>
      <xdr:col>85</xdr:col>
      <xdr:colOff>127000</xdr:colOff>
      <xdr:row>37</xdr:row>
      <xdr:rowOff>97844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420844"/>
          <a:ext cx="8382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121276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464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142849</xdr:rowOff>
    </xdr:from>
    <xdr:to>
      <xdr:col>85</xdr:col>
      <xdr:colOff>177800</xdr:colOff>
      <xdr:row>38</xdr:row>
      <xdr:rowOff>72999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48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97844</xdr:rowOff>
    </xdr:from>
    <xdr:to>
      <xdr:col>81</xdr:col>
      <xdr:colOff>50800</xdr:colOff>
      <xdr:row>38</xdr:row>
      <xdr:rowOff>12185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41494"/>
          <a:ext cx="889000" cy="8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156925</xdr:rowOff>
    </xdr:from>
    <xdr:to>
      <xdr:col>81</xdr:col>
      <xdr:colOff>101600</xdr:colOff>
      <xdr:row>38</xdr:row>
      <xdr:rowOff>87075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50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78202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59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12185</xdr:rowOff>
    </xdr:from>
    <xdr:to>
      <xdr:col>76</xdr:col>
      <xdr:colOff>114300</xdr:colOff>
      <xdr:row>38</xdr:row>
      <xdr:rowOff>30876</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527285"/>
          <a:ext cx="889000" cy="1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157197</xdr:rowOff>
    </xdr:from>
    <xdr:to>
      <xdr:col>76</xdr:col>
      <xdr:colOff>165100</xdr:colOff>
      <xdr:row>38</xdr:row>
      <xdr:rowOff>87347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5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78474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5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30876</xdr:rowOff>
    </xdr:from>
    <xdr:to>
      <xdr:col>71</xdr:col>
      <xdr:colOff>177800</xdr:colOff>
      <xdr:row>38</xdr:row>
      <xdr:rowOff>38866</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545976"/>
          <a:ext cx="889000" cy="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147933</xdr:rowOff>
    </xdr:from>
    <xdr:to>
      <xdr:col>72</xdr:col>
      <xdr:colOff>38100</xdr:colOff>
      <xdr:row>38</xdr:row>
      <xdr:rowOff>78084</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491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94610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26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163576</xdr:rowOff>
    </xdr:from>
    <xdr:to>
      <xdr:col>67</xdr:col>
      <xdr:colOff>101600</xdr:colOff>
      <xdr:row>38</xdr:row>
      <xdr:rowOff>93726</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50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84853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59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26394</xdr:rowOff>
    </xdr:from>
    <xdr:to>
      <xdr:col>85</xdr:col>
      <xdr:colOff>177800</xdr:colOff>
      <xdr:row>37</xdr:row>
      <xdr:rowOff>127994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3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49271</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22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47044</xdr:rowOff>
    </xdr:from>
    <xdr:to>
      <xdr:col>81</xdr:col>
      <xdr:colOff>101600</xdr:colOff>
      <xdr:row>37</xdr:row>
      <xdr:rowOff>148644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9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165171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16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132835</xdr:rowOff>
    </xdr:from>
    <xdr:to>
      <xdr:col>76</xdr:col>
      <xdr:colOff>165100</xdr:colOff>
      <xdr:row>38</xdr:row>
      <xdr:rowOff>62985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7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79512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25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151526</xdr:rowOff>
    </xdr:from>
    <xdr:to>
      <xdr:col>72</xdr:col>
      <xdr:colOff>38100</xdr:colOff>
      <xdr:row>38</xdr:row>
      <xdr:rowOff>81676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9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72803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159516</xdr:rowOff>
    </xdr:from>
    <xdr:to>
      <xdr:col>67</xdr:col>
      <xdr:colOff>101600</xdr:colOff>
      <xdr:row>38</xdr:row>
      <xdr:rowOff>89666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0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106192</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27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28208</xdr:rowOff>
    </xdr:from>
    <xdr:to>
      <xdr:col>85</xdr:col>
      <xdr:colOff>126364</xdr:colOff>
      <xdr:row>59</xdr:row>
      <xdr:rowOff>45234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600708"/>
          <a:ext cx="1269" cy="1560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49061</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6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45234</xdr:rowOff>
    </xdr:from>
    <xdr:to>
      <xdr:col>86</xdr:col>
      <xdr:colOff>25400</xdr:colOff>
      <xdr:row>59</xdr:row>
      <xdr:rowOff>45234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146335</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375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178,242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28208</xdr:rowOff>
    </xdr:from>
    <xdr:to>
      <xdr:col>86</xdr:col>
      <xdr:colOff>25400</xdr:colOff>
      <xdr:row>50</xdr:row>
      <xdr:rowOff>28208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60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6862</xdr:rowOff>
    </xdr:from>
    <xdr:to>
      <xdr:col>85</xdr:col>
      <xdr:colOff>127000</xdr:colOff>
      <xdr:row>56</xdr:row>
      <xdr:rowOff>35295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608062"/>
          <a:ext cx="838200" cy="2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3167</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775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24740</xdr:rowOff>
    </xdr:from>
    <xdr:to>
      <xdr:col>85</xdr:col>
      <xdr:colOff>177800</xdr:colOff>
      <xdr:row>57</xdr:row>
      <xdr:rowOff>126340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35295</xdr:rowOff>
    </xdr:from>
    <xdr:to>
      <xdr:col>81</xdr:col>
      <xdr:colOff>50800</xdr:colOff>
      <xdr:row>57</xdr:row>
      <xdr:rowOff>19021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636495"/>
          <a:ext cx="889000" cy="15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64636</xdr:rowOff>
    </xdr:from>
    <xdr:to>
      <xdr:col>81</xdr:col>
      <xdr:colOff>101600</xdr:colOff>
      <xdr:row>57</xdr:row>
      <xdr:rowOff>166236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157363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152175</xdr:rowOff>
    </xdr:from>
    <xdr:to>
      <xdr:col>76</xdr:col>
      <xdr:colOff>114300</xdr:colOff>
      <xdr:row>57</xdr:row>
      <xdr:rowOff>19021</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753375"/>
          <a:ext cx="889000" cy="3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60640</xdr:rowOff>
    </xdr:from>
    <xdr:to>
      <xdr:col>76</xdr:col>
      <xdr:colOff>165100</xdr:colOff>
      <xdr:row>57</xdr:row>
      <xdr:rowOff>162240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153367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152175</xdr:rowOff>
    </xdr:from>
    <xdr:to>
      <xdr:col>71</xdr:col>
      <xdr:colOff>177800</xdr:colOff>
      <xdr:row>57</xdr:row>
      <xdr:rowOff>28285</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753375"/>
          <a:ext cx="889000" cy="4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44683</xdr:rowOff>
    </xdr:from>
    <xdr:to>
      <xdr:col>72</xdr:col>
      <xdr:colOff>38100</xdr:colOff>
      <xdr:row>57</xdr:row>
      <xdr:rowOff>146283</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137410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94637</xdr:rowOff>
    </xdr:from>
    <xdr:to>
      <xdr:col>67</xdr:col>
      <xdr:colOff>101600</xdr:colOff>
      <xdr:row>58</xdr:row>
      <xdr:rowOff>24787</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15914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96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127512</xdr:rowOff>
    </xdr:from>
    <xdr:to>
      <xdr:col>85</xdr:col>
      <xdr:colOff>177800</xdr:colOff>
      <xdr:row>56</xdr:row>
      <xdr:rowOff>57662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55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150389</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408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155945</xdr:rowOff>
    </xdr:from>
    <xdr:to>
      <xdr:col>81</xdr:col>
      <xdr:colOff>101600</xdr:colOff>
      <xdr:row>56</xdr:row>
      <xdr:rowOff>86095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58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102622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3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139671</xdr:rowOff>
    </xdr:from>
    <xdr:to>
      <xdr:col>76</xdr:col>
      <xdr:colOff>165100</xdr:colOff>
      <xdr:row>57</xdr:row>
      <xdr:rowOff>69821</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74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86348</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51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101375</xdr:rowOff>
    </xdr:from>
    <xdr:to>
      <xdr:col>72</xdr:col>
      <xdr:colOff>38100</xdr:colOff>
      <xdr:row>57</xdr:row>
      <xdr:rowOff>31525</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70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48052</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47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148935</xdr:rowOff>
    </xdr:from>
    <xdr:to>
      <xdr:col>67</xdr:col>
      <xdr:colOff>101600</xdr:colOff>
      <xdr:row>57</xdr:row>
      <xdr:rowOff>79085</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75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95612</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952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59804</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32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6481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200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59804</xdr:rowOff>
    </xdr:from>
    <xdr:to>
      <xdr:col>86</xdr:col>
      <xdr:colOff>25400</xdr:colOff>
      <xdr:row>71</xdr:row>
      <xdr:rowOff>59804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3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xdr:rowOff>
    </xdr:from>
    <xdr:to>
      <xdr:col>85</xdr:col>
      <xdr:colOff>127000</xdr:colOff>
      <xdr:row>79</xdr:row>
      <xdr:rowOff>36640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48995"/>
          <a:ext cx="8382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35538</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237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12661</xdr:rowOff>
    </xdr:from>
    <xdr:to>
      <xdr:col>85</xdr:col>
      <xdr:colOff>177800</xdr:colOff>
      <xdr:row>78</xdr:row>
      <xdr:rowOff>114261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35489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32513</xdr:rowOff>
    </xdr:from>
    <xdr:to>
      <xdr:col>81</xdr:col>
      <xdr:colOff>101600</xdr:colOff>
      <xdr:row>78</xdr:row>
      <xdr:rowOff>134113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150640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9880</xdr:rowOff>
    </xdr:from>
    <xdr:to>
      <xdr:col>76</xdr:col>
      <xdr:colOff>165100</xdr:colOff>
      <xdr:row>78</xdr:row>
      <xdr:rowOff>111480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128007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32334</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76884"/>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90767</xdr:rowOff>
    </xdr:from>
    <xdr:to>
      <xdr:col>72</xdr:col>
      <xdr:colOff>38100</xdr:colOff>
      <xdr:row>78</xdr:row>
      <xdr:rowOff>20917</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37444</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91987</xdr:rowOff>
    </xdr:from>
    <xdr:to>
      <xdr:col>67</xdr:col>
      <xdr:colOff>101600</xdr:colOff>
      <xdr:row>78</xdr:row>
      <xdr:rowOff>22137</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29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38664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06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157290</xdr:rowOff>
    </xdr:from>
    <xdr:to>
      <xdr:col>85</xdr:col>
      <xdr:colOff>177800</xdr:colOff>
      <xdr:row>79</xdr:row>
      <xdr:rowOff>87440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72217</xdr:rowOff>
    </xdr:from>
    <xdr:ext cx="378565"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45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125095</xdr:rowOff>
    </xdr:from>
    <xdr:to>
      <xdr:col>81</xdr:col>
      <xdr:colOff>101600</xdr:colOff>
      <xdr:row>79</xdr:row>
      <xdr:rowOff>55245</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49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46372</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46428" y="1359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152984</xdr:rowOff>
    </xdr:from>
    <xdr:to>
      <xdr:col>67</xdr:col>
      <xdr:colOff>101600</xdr:colOff>
      <xdr:row>79</xdr:row>
      <xdr:rowOff>83134</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2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74261</xdr:rowOff>
    </xdr:from>
    <xdr:ext cx="378565"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25017" y="136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103048</xdr:rowOff>
    </xdr:from>
    <xdr:to>
      <xdr:col>85</xdr:col>
      <xdr:colOff>126364</xdr:colOff>
      <xdr:row>98</xdr:row>
      <xdr:rowOff>5245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6317595" y="15533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9072</xdr:rowOff>
    </xdr:from>
    <xdr:ext cx="534377" cy="259045"/>
    <xdr:sp macro="" textlink="">
      <xdr:nvSpPr>
        <xdr:cNvPr id="696" name="公債費最小値テキスト">
          <a:extLst>
            <a:ext uri="{FF2B5EF4-FFF2-40B4-BE49-F238E27FC236}">
              <a16:creationId xmlns:a16="http://schemas.microsoft.com/office/drawing/2014/main" id="{00000000-0008-0000-0700-0000B8020000}"/>
            </a:ext>
          </a:extLst>
        </xdr:cNvPr>
        <xdr:cNvSpPr txBox="1"/>
      </xdr:nvSpPr>
      <xdr:spPr>
        <a:xfrm>
          <a:off x="16370300" y="1681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5245</xdr:rowOff>
    </xdr:from>
    <xdr:to>
      <xdr:col>86</xdr:col>
      <xdr:colOff>25400</xdr:colOff>
      <xdr:row>98</xdr:row>
      <xdr:rowOff>5245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6807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49725</xdr:rowOff>
    </xdr:from>
    <xdr:ext cx="599010" cy="259045"/>
    <xdr:sp macro="" textlink="">
      <xdr:nvSpPr>
        <xdr:cNvPr id="698" name="公債費最大値テキスト">
          <a:extLst>
            <a:ext uri="{FF2B5EF4-FFF2-40B4-BE49-F238E27FC236}">
              <a16:creationId xmlns:a16="http://schemas.microsoft.com/office/drawing/2014/main" id="{00000000-0008-0000-0700-0000BA020000}"/>
            </a:ext>
          </a:extLst>
        </xdr:cNvPr>
        <xdr:cNvSpPr txBox="1"/>
      </xdr:nvSpPr>
      <xdr:spPr>
        <a:xfrm>
          <a:off x="16370300" y="15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103048</xdr:rowOff>
    </xdr:from>
    <xdr:to>
      <xdr:col>86</xdr:col>
      <xdr:colOff>25400</xdr:colOff>
      <xdr:row>90</xdr:row>
      <xdr:rowOff>103048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5533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27711</xdr:rowOff>
    </xdr:from>
    <xdr:to>
      <xdr:col>85</xdr:col>
      <xdr:colOff>127000</xdr:colOff>
      <xdr:row>95</xdr:row>
      <xdr:rowOff>22186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5481300" y="16144011"/>
          <a:ext cx="838200" cy="16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145890</xdr:rowOff>
    </xdr:from>
    <xdr:ext cx="534377" cy="259045"/>
    <xdr:sp macro="" textlink="">
      <xdr:nvSpPr>
        <xdr:cNvPr id="701" name="公債費平均値テキスト">
          <a:extLst>
            <a:ext uri="{FF2B5EF4-FFF2-40B4-BE49-F238E27FC236}">
              <a16:creationId xmlns:a16="http://schemas.microsoft.com/office/drawing/2014/main" id="{00000000-0008-0000-0700-0000BD020000}"/>
            </a:ext>
          </a:extLst>
        </xdr:cNvPr>
        <xdr:cNvSpPr txBox="1"/>
      </xdr:nvSpPr>
      <xdr:spPr>
        <a:xfrm>
          <a:off x="16370300" y="16090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123013</xdr:rowOff>
    </xdr:from>
    <xdr:to>
      <xdr:col>85</xdr:col>
      <xdr:colOff>177800</xdr:colOff>
      <xdr:row>95</xdr:row>
      <xdr:rowOff>53163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6268700" y="1623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27711</xdr:rowOff>
    </xdr:from>
    <xdr:to>
      <xdr:col>81</xdr:col>
      <xdr:colOff>50800</xdr:colOff>
      <xdr:row>94</xdr:row>
      <xdr:rowOff>90182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4592300" y="16144011"/>
          <a:ext cx="889000" cy="6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137300</xdr:rowOff>
    </xdr:from>
    <xdr:to>
      <xdr:col>81</xdr:col>
      <xdr:colOff>101600</xdr:colOff>
      <xdr:row>95</xdr:row>
      <xdr:rowOff>67450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54305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58577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34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90182</xdr:rowOff>
    </xdr:from>
    <xdr:to>
      <xdr:col>76</xdr:col>
      <xdr:colOff>114300</xdr:colOff>
      <xdr:row>94</xdr:row>
      <xdr:rowOff>119887</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3703300" y="16206482"/>
          <a:ext cx="8890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143129</xdr:rowOff>
    </xdr:from>
    <xdr:to>
      <xdr:col>76</xdr:col>
      <xdr:colOff>165100</xdr:colOff>
      <xdr:row>95</xdr:row>
      <xdr:rowOff>73279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4541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64406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35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119887</xdr:rowOff>
    </xdr:from>
    <xdr:to>
      <xdr:col>71</xdr:col>
      <xdr:colOff>177800</xdr:colOff>
      <xdr:row>94</xdr:row>
      <xdr:rowOff>131394</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2814300" y="16236187"/>
          <a:ext cx="88900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154127</xdr:rowOff>
    </xdr:from>
    <xdr:to>
      <xdr:col>72</xdr:col>
      <xdr:colOff>38100</xdr:colOff>
      <xdr:row>95</xdr:row>
      <xdr:rowOff>84277</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3652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75404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25349</xdr:rowOff>
    </xdr:from>
    <xdr:to>
      <xdr:col>67</xdr:col>
      <xdr:colOff>101600</xdr:colOff>
      <xdr:row>95</xdr:row>
      <xdr:rowOff>126949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2763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118076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40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142836</xdr:rowOff>
    </xdr:from>
    <xdr:to>
      <xdr:col>85</xdr:col>
      <xdr:colOff>177800</xdr:colOff>
      <xdr:row>95</xdr:row>
      <xdr:rowOff>72986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6268700" y="1625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121263</xdr:rowOff>
    </xdr:from>
    <xdr:ext cx="534377" cy="259045"/>
    <xdr:sp macro="" textlink="">
      <xdr:nvSpPr>
        <xdr:cNvPr id="720" name="公債費該当値テキスト">
          <a:extLst>
            <a:ext uri="{FF2B5EF4-FFF2-40B4-BE49-F238E27FC236}">
              <a16:creationId xmlns:a16="http://schemas.microsoft.com/office/drawing/2014/main" id="{00000000-0008-0000-0700-0000D0020000}"/>
            </a:ext>
          </a:extLst>
        </xdr:cNvPr>
        <xdr:cNvSpPr txBox="1"/>
      </xdr:nvSpPr>
      <xdr:spPr>
        <a:xfrm>
          <a:off x="16370300" y="1623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148361</xdr:rowOff>
    </xdr:from>
    <xdr:to>
      <xdr:col>81</xdr:col>
      <xdr:colOff>101600</xdr:colOff>
      <xdr:row>94</xdr:row>
      <xdr:rowOff>78511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5430500" y="1609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95038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5214111" y="1586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39382</xdr:rowOff>
    </xdr:from>
    <xdr:to>
      <xdr:col>76</xdr:col>
      <xdr:colOff>165100</xdr:colOff>
      <xdr:row>94</xdr:row>
      <xdr:rowOff>140982</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4541500" y="1615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157509</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4325111" y="1593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69087</xdr:rowOff>
    </xdr:from>
    <xdr:to>
      <xdr:col>72</xdr:col>
      <xdr:colOff>38100</xdr:colOff>
      <xdr:row>94</xdr:row>
      <xdr:rowOff>170687</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3652500" y="1618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15764</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3436111" y="1596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80594</xdr:rowOff>
    </xdr:from>
    <xdr:to>
      <xdr:col>67</xdr:col>
      <xdr:colOff>101600</xdr:colOff>
      <xdr:row>95</xdr:row>
      <xdr:rowOff>10744</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2763500" y="1619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27271</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2547111" y="1597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65913</xdr:rowOff>
    </xdr:from>
    <xdr:to>
      <xdr:col>116</xdr:col>
      <xdr:colOff>62864</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380863"/>
          <a:ext cx="1269" cy="135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70756</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757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12590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15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65913</xdr:rowOff>
    </xdr:from>
    <xdr:to>
      <xdr:col>116</xdr:col>
      <xdr:colOff>152400</xdr:colOff>
      <xdr:row>31</xdr:row>
      <xdr:rowOff>65913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38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159656</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5033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136779</xdr:rowOff>
    </xdr:from>
    <xdr:to>
      <xdr:col>116</xdr:col>
      <xdr:colOff>114300</xdr:colOff>
      <xdr:row>39</xdr:row>
      <xdr:rowOff>66929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6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153670</xdr:rowOff>
    </xdr:from>
    <xdr:to>
      <xdr:col>112</xdr:col>
      <xdr:colOff>38100</xdr:colOff>
      <xdr:row>39</xdr:row>
      <xdr:rowOff>83820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100347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443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159512</xdr:rowOff>
    </xdr:from>
    <xdr:to>
      <xdr:col>107</xdr:col>
      <xdr:colOff>101600</xdr:colOff>
      <xdr:row>39</xdr:row>
      <xdr:rowOff>89662</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106189</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77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148590</xdr:rowOff>
    </xdr:from>
    <xdr:to>
      <xdr:col>102</xdr:col>
      <xdr:colOff>165100</xdr:colOff>
      <xdr:row>39</xdr:row>
      <xdr:rowOff>78740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95267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43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161544</xdr:rowOff>
    </xdr:from>
    <xdr:to>
      <xdr:col>98</xdr:col>
      <xdr:colOff>38100</xdr:colOff>
      <xdr:row>39</xdr:row>
      <xdr:rowOff>91694</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67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108221</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99333" y="64518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115206</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630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総務費は</a:t>
          </a:r>
          <a:r>
            <a:rPr kumimoji="1" lang="en-US" altLang="ja-JP" sz="1100">
              <a:latin typeface="ＭＳ Ｐゴシック" panose="020B0600070205080204" pitchFamily="50" charset="-128"/>
              <a:ea typeface="ＭＳ Ｐゴシック" panose="020B0600070205080204" pitchFamily="50" charset="-128"/>
            </a:rPr>
            <a:t>84,915</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6,073</a:t>
          </a:r>
          <a:r>
            <a:rPr kumimoji="1" lang="ja-JP" altLang="en-US" sz="1100">
              <a:latin typeface="ＭＳ Ｐゴシック" panose="020B0600070205080204" pitchFamily="50" charset="-128"/>
              <a:ea typeface="ＭＳ Ｐゴシック" panose="020B0600070205080204" pitchFamily="50" charset="-128"/>
            </a:rPr>
            <a:t>円の増となった。これは、前年度は決算剰余金の一部を繰上償還に使用したが、令和５年度は財政調整基金へ積み立てたことが主な要因である。</a:t>
          </a:r>
        </a:p>
        <a:p>
          <a:r>
            <a:rPr kumimoji="1" lang="ja-JP" altLang="en-US" sz="1100">
              <a:latin typeface="ＭＳ Ｐゴシック" panose="020B0600070205080204" pitchFamily="50" charset="-128"/>
              <a:ea typeface="ＭＳ Ｐゴシック" panose="020B0600070205080204" pitchFamily="50" charset="-128"/>
            </a:rPr>
            <a:t>　民生費は</a:t>
          </a:r>
          <a:r>
            <a:rPr kumimoji="1" lang="en-US" altLang="ja-JP" sz="1100">
              <a:latin typeface="ＭＳ Ｐゴシック" panose="020B0600070205080204" pitchFamily="50" charset="-128"/>
              <a:ea typeface="ＭＳ Ｐゴシック" panose="020B0600070205080204" pitchFamily="50" charset="-128"/>
            </a:rPr>
            <a:t>208,785</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3,678</a:t>
          </a:r>
          <a:r>
            <a:rPr kumimoji="1" lang="ja-JP" altLang="en-US" sz="1100">
              <a:latin typeface="ＭＳ Ｐゴシック" panose="020B0600070205080204" pitchFamily="50" charset="-128"/>
              <a:ea typeface="ＭＳ Ｐゴシック" panose="020B0600070205080204" pitchFamily="50" charset="-128"/>
            </a:rPr>
            <a:t>円の増となった。これは、電力・ガス・食料品等価格高騰重点支援給付金および民間保育所の施設整備に対する私立保育所等整備費補助金の増が主な要因であり、引き続き類似団体平均を大きく上回っている。</a:t>
          </a:r>
        </a:p>
        <a:p>
          <a:r>
            <a:rPr kumimoji="1" lang="ja-JP" altLang="en-US" sz="1100">
              <a:latin typeface="ＭＳ Ｐゴシック" panose="020B0600070205080204" pitchFamily="50" charset="-128"/>
              <a:ea typeface="ＭＳ Ｐゴシック" panose="020B0600070205080204" pitchFamily="50" charset="-128"/>
            </a:rPr>
            <a:t>　衛生費は</a:t>
          </a:r>
          <a:r>
            <a:rPr kumimoji="1" lang="en-US" altLang="ja-JP" sz="1100">
              <a:latin typeface="ＭＳ Ｐゴシック" panose="020B0600070205080204" pitchFamily="50" charset="-128"/>
              <a:ea typeface="ＭＳ Ｐゴシック" panose="020B0600070205080204" pitchFamily="50" charset="-128"/>
            </a:rPr>
            <a:t>37,224</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5,814</a:t>
          </a:r>
          <a:r>
            <a:rPr kumimoji="1" lang="ja-JP" altLang="en-US" sz="1100">
              <a:latin typeface="ＭＳ Ｐゴシック" panose="020B0600070205080204" pitchFamily="50" charset="-128"/>
              <a:ea typeface="ＭＳ Ｐゴシック" panose="020B0600070205080204" pitchFamily="50" charset="-128"/>
            </a:rPr>
            <a:t>円の増となった。これは、脱炭素先行地域づくり事業の事業費が増額したことが主な要因である。</a:t>
          </a:r>
        </a:p>
        <a:p>
          <a:r>
            <a:rPr kumimoji="1" lang="ja-JP" altLang="en-US" sz="1100">
              <a:latin typeface="ＭＳ Ｐゴシック" panose="020B0600070205080204" pitchFamily="50" charset="-128"/>
              <a:ea typeface="ＭＳ Ｐゴシック" panose="020B0600070205080204" pitchFamily="50" charset="-128"/>
            </a:rPr>
            <a:t>　消防費は</a:t>
          </a:r>
          <a:r>
            <a:rPr kumimoji="1" lang="en-US" altLang="ja-JP" sz="1100">
              <a:latin typeface="ＭＳ Ｐゴシック" panose="020B0600070205080204" pitchFamily="50" charset="-128"/>
              <a:ea typeface="ＭＳ Ｐゴシック" panose="020B0600070205080204" pitchFamily="50" charset="-128"/>
            </a:rPr>
            <a:t>33,492</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1,897</a:t>
          </a:r>
          <a:r>
            <a:rPr kumimoji="1" lang="ja-JP" altLang="en-US" sz="1100">
              <a:latin typeface="ＭＳ Ｐゴシック" panose="020B0600070205080204" pitchFamily="50" charset="-128"/>
              <a:ea typeface="ＭＳ Ｐゴシック" panose="020B0600070205080204" pitchFamily="50" charset="-128"/>
            </a:rPr>
            <a:t>円の増となった。これは、消防庁舎移転統合整備事業の実施に係る負担金の増加が主な要因である。</a:t>
          </a:r>
        </a:p>
        <a:p>
          <a:r>
            <a:rPr kumimoji="1" lang="ja-JP" altLang="en-US" sz="1100">
              <a:latin typeface="ＭＳ Ｐゴシック" panose="020B0600070205080204" pitchFamily="50" charset="-128"/>
              <a:ea typeface="ＭＳ Ｐゴシック" panose="020B0600070205080204" pitchFamily="50" charset="-128"/>
            </a:rPr>
            <a:t>　教育費は</a:t>
          </a:r>
          <a:r>
            <a:rPr kumimoji="1" lang="en-US" altLang="ja-JP" sz="1100">
              <a:latin typeface="ＭＳ Ｐゴシック" panose="020B0600070205080204" pitchFamily="50" charset="-128"/>
              <a:ea typeface="ＭＳ Ｐゴシック" panose="020B0600070205080204" pitchFamily="50" charset="-128"/>
            </a:rPr>
            <a:t>85,703</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2,612</a:t>
          </a:r>
          <a:r>
            <a:rPr kumimoji="1" lang="ja-JP" altLang="en-US" sz="1100">
              <a:latin typeface="ＭＳ Ｐゴシック" panose="020B0600070205080204" pitchFamily="50" charset="-128"/>
              <a:ea typeface="ＭＳ Ｐゴシック" panose="020B0600070205080204" pitchFamily="50" charset="-128"/>
            </a:rPr>
            <a:t>円の増となった。これは、坂田小学校長寿命化建築改良工事等の普通建設事業費が増加したことが主な要因である。</a:t>
          </a:r>
        </a:p>
        <a:p>
          <a:r>
            <a:rPr kumimoji="1" lang="ja-JP" altLang="en-US" sz="1100">
              <a:latin typeface="ＭＳ Ｐゴシック" panose="020B0600070205080204" pitchFamily="50" charset="-128"/>
              <a:ea typeface="ＭＳ Ｐゴシック" panose="020B0600070205080204" pitchFamily="50" charset="-128"/>
            </a:rPr>
            <a:t>　公債費は</a:t>
          </a:r>
          <a:r>
            <a:rPr kumimoji="1" lang="en-US" altLang="ja-JP" sz="1100">
              <a:latin typeface="ＭＳ Ｐゴシック" panose="020B0600070205080204" pitchFamily="50" charset="-128"/>
              <a:ea typeface="ＭＳ Ｐゴシック" panose="020B0600070205080204" pitchFamily="50" charset="-128"/>
            </a:rPr>
            <a:t>55,753</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13,065</a:t>
          </a:r>
          <a:r>
            <a:rPr kumimoji="1" lang="ja-JP" altLang="en-US" sz="1100">
              <a:latin typeface="ＭＳ Ｐゴシック" panose="020B0600070205080204" pitchFamily="50" charset="-128"/>
              <a:ea typeface="ＭＳ Ｐゴシック" panose="020B0600070205080204" pitchFamily="50" charset="-128"/>
            </a:rPr>
            <a:t>円の減となった。これは、前年度は決算剰余金の一部を繰上償還に使用したが、令和５年度は繰上償還を実施しなかったことが主な要因である。今後、定時償還額の上昇が見込まれることから、後年度の財源負担を考慮し、計画的な基金の活用、市債発行事業の厳選などを行い公債費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財政調整基金残高は、取崩しを行っておらず、決算剰余金の一部を財政調整基金へ積み立てたことにより、</a:t>
          </a:r>
          <a:r>
            <a:rPr kumimoji="1" lang="en-US" altLang="ja-JP" sz="1200">
              <a:latin typeface="ＭＳ Ｐゴシック" panose="020B0600070205080204" pitchFamily="50" charset="-128"/>
              <a:ea typeface="ＭＳ Ｐゴシック" panose="020B0600070205080204" pitchFamily="50" charset="-128"/>
            </a:rPr>
            <a:t>2.69</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実質収支比率は、実質収支額が</a:t>
          </a:r>
          <a:r>
            <a:rPr kumimoji="1" lang="en-US" altLang="ja-JP" sz="1200">
              <a:latin typeface="ＭＳ Ｐゴシック" panose="020B0600070205080204" pitchFamily="50" charset="-128"/>
              <a:ea typeface="ＭＳ Ｐゴシック" panose="020B0600070205080204" pitchFamily="50" charset="-128"/>
            </a:rPr>
            <a:t>831,892</a:t>
          </a:r>
          <a:r>
            <a:rPr kumimoji="1" lang="ja-JP" altLang="en-US" sz="1200">
              <a:latin typeface="ＭＳ Ｐゴシック" panose="020B0600070205080204" pitchFamily="50" charset="-128"/>
              <a:ea typeface="ＭＳ Ｐゴシック" panose="020B0600070205080204" pitchFamily="50" charset="-128"/>
            </a:rPr>
            <a:t>千円黒字で、前年度比</a:t>
          </a:r>
          <a:r>
            <a:rPr kumimoji="1" lang="en-US" altLang="ja-JP" sz="1200">
              <a:latin typeface="ＭＳ Ｐゴシック" panose="020B0600070205080204" pitchFamily="50" charset="-128"/>
              <a:ea typeface="ＭＳ Ｐゴシック" panose="020B0600070205080204" pitchFamily="50" charset="-128"/>
            </a:rPr>
            <a:t>58,688</a:t>
          </a:r>
          <a:r>
            <a:rPr kumimoji="1" lang="ja-JP" altLang="en-US" sz="1200">
              <a:latin typeface="ＭＳ Ｐゴシック" panose="020B0600070205080204" pitchFamily="50" charset="-128"/>
              <a:ea typeface="ＭＳ Ｐゴシック" panose="020B0600070205080204" pitchFamily="50" charset="-128"/>
            </a:rPr>
            <a:t>千円増加したことにより、</a:t>
          </a:r>
          <a:r>
            <a:rPr kumimoji="1" lang="en-US" altLang="ja-JP" sz="1200">
              <a:latin typeface="ＭＳ Ｐゴシック" panose="020B0600070205080204" pitchFamily="50" charset="-128"/>
              <a:ea typeface="ＭＳ Ｐゴシック" panose="020B0600070205080204" pitchFamily="50" charset="-128"/>
            </a:rPr>
            <a:t>0.36</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標準財政規模に対する実質単年度収支比率の経年変化は、実質単年度収支が前年度より</a:t>
          </a:r>
          <a:r>
            <a:rPr kumimoji="1" lang="en-US" altLang="ja-JP" sz="1200">
              <a:latin typeface="ＭＳ Ｐゴシック" panose="020B0600070205080204" pitchFamily="50" charset="-128"/>
              <a:ea typeface="ＭＳ Ｐゴシック" panose="020B0600070205080204" pitchFamily="50" charset="-128"/>
            </a:rPr>
            <a:t>196,181</a:t>
          </a:r>
          <a:r>
            <a:rPr kumimoji="1" lang="ja-JP" altLang="en-US" sz="1200">
              <a:latin typeface="ＭＳ Ｐゴシック" panose="020B0600070205080204" pitchFamily="50" charset="-128"/>
              <a:ea typeface="ＭＳ Ｐゴシック" panose="020B0600070205080204" pitchFamily="50" charset="-128"/>
            </a:rPr>
            <a:t>千円増加したこと等により、</a:t>
          </a:r>
          <a:r>
            <a:rPr kumimoji="1" lang="en-US" altLang="ja-JP" sz="1200">
              <a:latin typeface="ＭＳ Ｐゴシック" panose="020B0600070205080204" pitchFamily="50" charset="-128"/>
              <a:ea typeface="ＭＳ Ｐゴシック" panose="020B0600070205080204" pitchFamily="50" charset="-128"/>
            </a:rPr>
            <a:t>1.45</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普通会計全体としては、財政の健全化に向けた取組が進められており、引き続き行政コストの縮減に努める。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今年度の決算は、合併時から引き続き、全ての会計で黒字となり、連結実質赤字比率は生じていない。</a:t>
          </a:r>
        </a:p>
        <a:p>
          <a:r>
            <a:rPr kumimoji="1" lang="ja-JP" altLang="en-US" sz="1400">
              <a:latin typeface="ＭＳ Ｐゴシック" panose="020B0600070205080204" pitchFamily="50" charset="-128"/>
              <a:ea typeface="ＭＳ Ｐゴシック" panose="020B0600070205080204" pitchFamily="50" charset="-128"/>
            </a:rPr>
            <a:t>　しかしながら、一般会計からの繰出金によって黒字を確保している公営企業会計等もあるため、使用料の徴収率向上のための取組を更に強化するなど収入確保を念頭に置き、独立採算の原則の下、適正な経費負担区分による財政運営、企業経営を行っていく必要がある。特に、介護保険事業特別会計については、高齢化率の上昇等による介護給付費の増加が見込まれるので、適切な保険料の設定と合わせて、給付の適正化と予防施策の推進を重点的に行う必要がある。</a:t>
          </a:r>
        </a:p>
        <a:p>
          <a:r>
            <a:rPr kumimoji="1" lang="ja-JP" altLang="en-US" sz="1400">
              <a:latin typeface="ＭＳ Ｐゴシック" panose="020B0600070205080204" pitchFamily="50" charset="-128"/>
              <a:ea typeface="ＭＳ Ｐゴシック" panose="020B0600070205080204" pitchFamily="50" charset="-128"/>
            </a:rPr>
            <a:t>　なお、連結実質黒字額の減の主な要因としては、水道事業会計の水道施設中央監視設備更新工事等の実施によるものである。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23754128</v>
      </c>
      <c r="BO4" s="371"/>
      <c r="BP4" s="371"/>
      <c r="BQ4" s="371"/>
      <c r="BR4" s="371"/>
      <c r="BS4" s="371"/>
      <c r="BT4" s="371"/>
      <c r="BU4" s="372"/>
      <c r="BV4" s="370">
        <v>23725752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6.3</v>
      </c>
      <c r="CU4" s="377"/>
      <c r="CV4" s="377"/>
      <c r="CW4" s="377"/>
      <c r="CX4" s="377"/>
      <c r="CY4" s="377"/>
      <c r="CZ4" s="377"/>
      <c r="DA4" s="378"/>
      <c r="DB4" s="376">
        <v>5.9</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22848433</v>
      </c>
      <c r="BO5" s="408"/>
      <c r="BP5" s="408"/>
      <c r="BQ5" s="408"/>
      <c r="BR5" s="408"/>
      <c r="BS5" s="408"/>
      <c r="BT5" s="408"/>
      <c r="BU5" s="409"/>
      <c r="BV5" s="407">
        <v>22818436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87.7</v>
      </c>
      <c r="CU5" s="405"/>
      <c r="CV5" s="405"/>
      <c r="CW5" s="405"/>
      <c r="CX5" s="405"/>
      <c r="CY5" s="405"/>
      <c r="CZ5" s="405"/>
      <c r="DA5" s="406"/>
      <c r="DB5" s="404">
        <v>88.2</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905695</v>
      </c>
      <c r="BO6" s="408"/>
      <c r="BP6" s="408"/>
      <c r="BQ6" s="408"/>
      <c r="BR6" s="408"/>
      <c r="BS6" s="408"/>
      <c r="BT6" s="408"/>
      <c r="BU6" s="409"/>
      <c r="BV6" s="407">
        <v>907316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88.4</v>
      </c>
      <c r="CU6" s="445"/>
      <c r="CV6" s="445"/>
      <c r="CW6" s="445"/>
      <c r="CX6" s="445"/>
      <c r="CY6" s="445"/>
      <c r="CZ6" s="445"/>
      <c r="DA6" s="446"/>
      <c r="DB6" s="444">
        <v>89.7</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73803</v>
      </c>
      <c r="BO7" s="408"/>
      <c r="BP7" s="408"/>
      <c r="BQ7" s="408"/>
      <c r="BR7" s="408"/>
      <c r="BS7" s="408"/>
      <c r="BT7" s="408"/>
      <c r="BU7" s="409"/>
      <c r="BV7" s="407">
        <v>134112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13293332</v>
      </c>
      <c r="CU7" s="408"/>
      <c r="CV7" s="408"/>
      <c r="CW7" s="408"/>
      <c r="CX7" s="408"/>
      <c r="CY7" s="408"/>
      <c r="CZ7" s="408"/>
      <c r="DA7" s="409"/>
      <c r="DB7" s="407">
        <v>13112427</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831892</v>
      </c>
      <c r="BO8" s="408"/>
      <c r="BP8" s="408"/>
      <c r="BQ8" s="408"/>
      <c r="BR8" s="408"/>
      <c r="BS8" s="408"/>
      <c r="BT8" s="408"/>
      <c r="BU8" s="409"/>
      <c r="BV8" s="407">
        <v>773204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0.51</v>
      </c>
      <c r="CU8" s="448"/>
      <c r="CV8" s="448"/>
      <c r="CW8" s="448"/>
      <c r="CX8" s="448"/>
      <c r="CY8" s="448"/>
      <c r="CZ8" s="448"/>
      <c r="DA8" s="449"/>
      <c r="DB8" s="447">
        <v>0.53</v>
      </c>
      <c r="DC8" s="448"/>
      <c r="DD8" s="448"/>
      <c r="DE8" s="448"/>
      <c r="DF8" s="448"/>
      <c r="DG8" s="448"/>
      <c r="DH8" s="448"/>
      <c r="DI8" s="449"/>
    </row>
    <row r="9" spans="1:119" ht="18.75" customHeight="1" thickBot="1" x14ac:dyDescent="0.2">
      <c r="A9" s="181"/>
      <c r="B9" s="401" t="s">
        <v>107</v>
      </c>
      <c r="C9" s="402"/>
      <c r="D9" s="402"/>
      <c r="E9" s="402"/>
      <c r="F9" s="402"/>
      <c r="G9" s="402"/>
      <c r="H9" s="402"/>
      <c r="I9" s="402"/>
      <c r="J9" s="402"/>
      <c r="K9" s="450"/>
      <c r="L9" s="451" t="s">
        <v>108</v>
      </c>
      <c r="M9" s="452"/>
      <c r="N9" s="452"/>
      <c r="O9" s="452"/>
      <c r="P9" s="452"/>
      <c r="Q9" s="453"/>
      <c r="R9" s="454">
        <v>37225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58688</v>
      </c>
      <c r="BO9" s="408"/>
      <c r="BP9" s="408"/>
      <c r="BQ9" s="408"/>
      <c r="BR9" s="408"/>
      <c r="BS9" s="408"/>
      <c r="BT9" s="408"/>
      <c r="BU9" s="409"/>
      <c r="BV9" s="407">
        <v>-276785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12.8</v>
      </c>
      <c r="CU9" s="405"/>
      <c r="CV9" s="405"/>
      <c r="CW9" s="405"/>
      <c r="CX9" s="405"/>
      <c r="CY9" s="405"/>
      <c r="CZ9" s="405"/>
      <c r="DA9" s="406"/>
      <c r="DB9" s="404">
        <v>16</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113</v>
      </c>
      <c r="M10" s="437"/>
      <c r="N10" s="437"/>
      <c r="O10" s="437"/>
      <c r="P10" s="437"/>
      <c r="Q10" s="438"/>
      <c r="R10" s="458">
        <v>38719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396342</v>
      </c>
      <c r="BO10" s="408"/>
      <c r="BP10" s="408"/>
      <c r="BQ10" s="408"/>
      <c r="BR10" s="408"/>
      <c r="BS10" s="408"/>
      <c r="BT10" s="408"/>
      <c r="BU10" s="409"/>
      <c r="BV10" s="407">
        <v>9276</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104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526358</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37375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36701</v>
      </c>
      <c r="S13" s="492"/>
      <c r="T13" s="492"/>
      <c r="U13" s="492"/>
      <c r="V13" s="493"/>
      <c r="W13" s="423" t="s">
        <v>131</v>
      </c>
      <c r="X13" s="424"/>
      <c r="Y13" s="424"/>
      <c r="Z13" s="424"/>
      <c r="AA13" s="424"/>
      <c r="AB13" s="414"/>
      <c r="AC13" s="458">
        <v>607</v>
      </c>
      <c r="AD13" s="459"/>
      <c r="AE13" s="459"/>
      <c r="AF13" s="459"/>
      <c r="AG13" s="501"/>
      <c r="AH13" s="458">
        <v>649</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455030</v>
      </c>
      <c r="BO13" s="408"/>
      <c r="BP13" s="408"/>
      <c r="BQ13" s="408"/>
      <c r="BR13" s="408"/>
      <c r="BS13" s="408"/>
      <c r="BT13" s="408"/>
      <c r="BU13" s="409"/>
      <c r="BV13" s="407">
        <v>258849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4.8</v>
      </c>
      <c r="CU13" s="405"/>
      <c r="CV13" s="405"/>
      <c r="CW13" s="405"/>
      <c r="CX13" s="405"/>
      <c r="CY13" s="405"/>
      <c r="CZ13" s="405"/>
      <c r="DA13" s="406"/>
      <c r="DB13" s="404">
        <v>5</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37761</v>
      </c>
      <c r="S14" s="492"/>
      <c r="T14" s="492"/>
      <c r="U14" s="492"/>
      <c r="V14" s="493"/>
      <c r="W14" s="397"/>
      <c r="X14" s="398"/>
      <c r="Y14" s="398"/>
      <c r="Z14" s="398"/>
      <c r="AA14" s="398"/>
      <c r="AB14" s="387"/>
      <c r="AC14" s="494">
        <v>3.3</v>
      </c>
      <c r="AD14" s="495"/>
      <c r="AE14" s="495"/>
      <c r="AF14" s="495"/>
      <c r="AG14" s="496"/>
      <c r="AH14" s="494">
        <v>3.5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37205</v>
      </c>
      <c r="S15" s="492"/>
      <c r="T15" s="492"/>
      <c r="U15" s="492"/>
      <c r="V15" s="493"/>
      <c r="W15" s="423" t="s">
        <v>137</v>
      </c>
      <c r="X15" s="424"/>
      <c r="Y15" s="424"/>
      <c r="Z15" s="424"/>
      <c r="AA15" s="424"/>
      <c r="AB15" s="414"/>
      <c r="AC15" s="458">
        <v>6427</v>
      </c>
      <c r="AD15" s="459"/>
      <c r="AE15" s="459"/>
      <c r="AF15" s="459"/>
      <c r="AG15" s="501"/>
      <c r="AH15" s="458">
        <v>6681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5897282</v>
      </c>
      <c r="BO15" s="371"/>
      <c r="BP15" s="371"/>
      <c r="BQ15" s="371"/>
      <c r="BR15" s="371"/>
      <c r="BS15" s="371"/>
      <c r="BT15" s="371"/>
      <c r="BU15" s="372"/>
      <c r="BV15" s="370">
        <v>5898861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35.1</v>
      </c>
      <c r="AD16" s="495"/>
      <c r="AE16" s="495"/>
      <c r="AF16" s="495"/>
      <c r="AG16" s="496"/>
      <c r="AH16" s="494">
        <v>35.9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11591422</v>
      </c>
      <c r="BO16" s="408"/>
      <c r="BP16" s="408"/>
      <c r="BQ16" s="408"/>
      <c r="BR16" s="408"/>
      <c r="BS16" s="408"/>
      <c r="BT16" s="408"/>
      <c r="BU16" s="409"/>
      <c r="BV16" s="407">
        <v>11255073</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11272</v>
      </c>
      <c r="AD17" s="459"/>
      <c r="AE17" s="459"/>
      <c r="AF17" s="459"/>
      <c r="AG17" s="501"/>
      <c r="AH17" s="458">
        <v>11289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7522668</v>
      </c>
      <c r="BO17" s="408"/>
      <c r="BP17" s="408"/>
      <c r="BQ17" s="408"/>
      <c r="BR17" s="408"/>
      <c r="BS17" s="408"/>
      <c r="BT17" s="408"/>
      <c r="BU17" s="409"/>
      <c r="BV17" s="407">
        <v>7529535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250.39</v>
      </c>
      <c r="M18" s="531"/>
      <c r="N18" s="531"/>
      <c r="O18" s="531"/>
      <c r="P18" s="531"/>
      <c r="Q18" s="531"/>
      <c r="R18" s="532"/>
      <c r="S18" s="532"/>
      <c r="T18" s="532"/>
      <c r="U18" s="532"/>
      <c r="V18" s="533"/>
      <c r="W18" s="425"/>
      <c r="X18" s="426"/>
      <c r="Y18" s="426"/>
      <c r="Z18" s="426"/>
      <c r="AA18" s="426"/>
      <c r="AB18" s="417"/>
      <c r="AC18" s="534">
        <v>61.6</v>
      </c>
      <c r="AD18" s="535"/>
      <c r="AE18" s="535"/>
      <c r="AF18" s="535"/>
      <c r="AG18" s="536"/>
      <c r="AH18" s="534">
        <v>60.6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11976213</v>
      </c>
      <c r="BO18" s="408"/>
      <c r="BP18" s="408"/>
      <c r="BQ18" s="408"/>
      <c r="BR18" s="408"/>
      <c r="BS18" s="408"/>
      <c r="BT18" s="408"/>
      <c r="BU18" s="409"/>
      <c r="BV18" s="407">
        <v>11771671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149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16240011</v>
      </c>
      <c r="BO19" s="408"/>
      <c r="BP19" s="408"/>
      <c r="BQ19" s="408"/>
      <c r="BR19" s="408"/>
      <c r="BS19" s="408"/>
      <c r="BT19" s="408"/>
      <c r="BU19" s="409"/>
      <c r="BV19" s="407">
        <v>16214003</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13385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25410500</v>
      </c>
      <c r="BO22" s="371"/>
      <c r="BP22" s="371"/>
      <c r="BQ22" s="371"/>
      <c r="BR22" s="371"/>
      <c r="BS22" s="371"/>
      <c r="BT22" s="371"/>
      <c r="BU22" s="372"/>
      <c r="BV22" s="370">
        <v>25646215</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4599159</v>
      </c>
      <c r="BO23" s="408"/>
      <c r="BP23" s="408"/>
      <c r="BQ23" s="408"/>
      <c r="BR23" s="408"/>
      <c r="BS23" s="408"/>
      <c r="BT23" s="408"/>
      <c r="BU23" s="409"/>
      <c r="BV23" s="407">
        <v>4924006</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7850</v>
      </c>
      <c r="R24" s="459"/>
      <c r="S24" s="459"/>
      <c r="T24" s="459"/>
      <c r="U24" s="459"/>
      <c r="V24" s="501"/>
      <c r="W24" s="553"/>
      <c r="X24" s="554"/>
      <c r="Y24" s="555"/>
      <c r="Z24" s="457" t="s">
        <v>162</v>
      </c>
      <c r="AA24" s="437"/>
      <c r="AB24" s="437"/>
      <c r="AC24" s="437"/>
      <c r="AD24" s="437"/>
      <c r="AE24" s="437"/>
      <c r="AF24" s="437"/>
      <c r="AG24" s="438"/>
      <c r="AH24" s="458">
        <v>374</v>
      </c>
      <c r="AI24" s="459"/>
      <c r="AJ24" s="459"/>
      <c r="AK24" s="459"/>
      <c r="AL24" s="501"/>
      <c r="AM24" s="458">
        <v>1133968</v>
      </c>
      <c r="AN24" s="459"/>
      <c r="AO24" s="459"/>
      <c r="AP24" s="459"/>
      <c r="AQ24" s="459"/>
      <c r="AR24" s="501"/>
      <c r="AS24" s="458">
        <v>3032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18980883</v>
      </c>
      <c r="BO24" s="408"/>
      <c r="BP24" s="408"/>
      <c r="BQ24" s="408"/>
      <c r="BR24" s="408"/>
      <c r="BS24" s="408"/>
      <c r="BT24" s="408"/>
      <c r="BU24" s="409"/>
      <c r="BV24" s="407">
        <v>18664912</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6700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3867350</v>
      </c>
      <c r="BO25" s="371"/>
      <c r="BP25" s="371"/>
      <c r="BQ25" s="371"/>
      <c r="BR25" s="371"/>
      <c r="BS25" s="371"/>
      <c r="BT25" s="371"/>
      <c r="BU25" s="372"/>
      <c r="BV25" s="370">
        <v>2207478</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6400</v>
      </c>
      <c r="R26" s="459"/>
      <c r="S26" s="459"/>
      <c r="T26" s="459"/>
      <c r="U26" s="459"/>
      <c r="V26" s="501"/>
      <c r="W26" s="553"/>
      <c r="X26" s="554"/>
      <c r="Y26" s="555"/>
      <c r="Z26" s="457" t="s">
        <v>168</v>
      </c>
      <c r="AA26" s="559"/>
      <c r="AB26" s="559"/>
      <c r="AC26" s="559"/>
      <c r="AD26" s="559"/>
      <c r="AE26" s="559"/>
      <c r="AF26" s="559"/>
      <c r="AG26" s="560"/>
      <c r="AH26" s="458">
        <v>18</v>
      </c>
      <c r="AI26" s="459"/>
      <c r="AJ26" s="459"/>
      <c r="AK26" s="459"/>
      <c r="AL26" s="501"/>
      <c r="AM26" s="458">
        <v>45162</v>
      </c>
      <c r="AN26" s="459"/>
      <c r="AO26" s="459"/>
      <c r="AP26" s="459"/>
      <c r="AQ26" s="459"/>
      <c r="AR26" s="501"/>
      <c r="AS26" s="458">
        <v>2509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170</v>
      </c>
      <c r="F27" s="437"/>
      <c r="G27" s="437"/>
      <c r="H27" s="437"/>
      <c r="I27" s="437"/>
      <c r="J27" s="437"/>
      <c r="K27" s="438"/>
      <c r="L27" s="458">
        <v>1</v>
      </c>
      <c r="M27" s="459"/>
      <c r="N27" s="459"/>
      <c r="O27" s="459"/>
      <c r="P27" s="501"/>
      <c r="Q27" s="458">
        <v>4000</v>
      </c>
      <c r="R27" s="459"/>
      <c r="S27" s="459"/>
      <c r="T27" s="459"/>
      <c r="U27" s="459"/>
      <c r="V27" s="501"/>
      <c r="W27" s="553"/>
      <c r="X27" s="554"/>
      <c r="Y27" s="555"/>
      <c r="Z27" s="457" t="s">
        <v>171</v>
      </c>
      <c r="AA27" s="437"/>
      <c r="AB27" s="437"/>
      <c r="AC27" s="437"/>
      <c r="AD27" s="437"/>
      <c r="AE27" s="437"/>
      <c r="AF27" s="437"/>
      <c r="AG27" s="438"/>
      <c r="AH27" s="458">
        <v>12</v>
      </c>
      <c r="AI27" s="459"/>
      <c r="AJ27" s="459"/>
      <c r="AK27" s="459"/>
      <c r="AL27" s="501"/>
      <c r="AM27" s="458">
        <v>44228</v>
      </c>
      <c r="AN27" s="459"/>
      <c r="AO27" s="459"/>
      <c r="AP27" s="459"/>
      <c r="AQ27" s="459"/>
      <c r="AR27" s="501"/>
      <c r="AS27" s="458">
        <v>3686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500000</v>
      </c>
      <c r="BO27" s="527"/>
      <c r="BP27" s="527"/>
      <c r="BQ27" s="527"/>
      <c r="BR27" s="527"/>
      <c r="BS27" s="527"/>
      <c r="BT27" s="527"/>
      <c r="BU27" s="528"/>
      <c r="BV27" s="526">
        <v>500000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173</v>
      </c>
      <c r="F28" s="437"/>
      <c r="G28" s="437"/>
      <c r="H28" s="437"/>
      <c r="I28" s="437"/>
      <c r="J28" s="437"/>
      <c r="K28" s="438"/>
      <c r="L28" s="458">
        <v>1</v>
      </c>
      <c r="M28" s="459"/>
      <c r="N28" s="459"/>
      <c r="O28" s="459"/>
      <c r="P28" s="501"/>
      <c r="Q28" s="458">
        <v>3300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3200253</v>
      </c>
      <c r="BO28" s="371"/>
      <c r="BP28" s="371"/>
      <c r="BQ28" s="371"/>
      <c r="BR28" s="371"/>
      <c r="BS28" s="371"/>
      <c r="BT28" s="371"/>
      <c r="BU28" s="372"/>
      <c r="BV28" s="370">
        <v>2803911</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176</v>
      </c>
      <c r="F29" s="437"/>
      <c r="G29" s="437"/>
      <c r="H29" s="437"/>
      <c r="I29" s="437"/>
      <c r="J29" s="437"/>
      <c r="K29" s="438"/>
      <c r="L29" s="458">
        <v>14</v>
      </c>
      <c r="M29" s="459"/>
      <c r="N29" s="459"/>
      <c r="O29" s="459"/>
      <c r="P29" s="501"/>
      <c r="Q29" s="458">
        <v>3000</v>
      </c>
      <c r="R29" s="459"/>
      <c r="S29" s="459"/>
      <c r="T29" s="459"/>
      <c r="U29" s="459"/>
      <c r="V29" s="501"/>
      <c r="W29" s="556"/>
      <c r="X29" s="557"/>
      <c r="Y29" s="558"/>
      <c r="Z29" s="457" t="s">
        <v>177</v>
      </c>
      <c r="AA29" s="437"/>
      <c r="AB29" s="437"/>
      <c r="AC29" s="437"/>
      <c r="AD29" s="437"/>
      <c r="AE29" s="437"/>
      <c r="AF29" s="437"/>
      <c r="AG29" s="438"/>
      <c r="AH29" s="458">
        <v>386</v>
      </c>
      <c r="AI29" s="459"/>
      <c r="AJ29" s="459"/>
      <c r="AK29" s="459"/>
      <c r="AL29" s="501"/>
      <c r="AM29" s="458">
        <v>1178196</v>
      </c>
      <c r="AN29" s="459"/>
      <c r="AO29" s="459"/>
      <c r="AP29" s="459"/>
      <c r="AQ29" s="459"/>
      <c r="AR29" s="501"/>
      <c r="AS29" s="458">
        <v>3052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4104914</v>
      </c>
      <c r="BO29" s="408"/>
      <c r="BP29" s="408"/>
      <c r="BQ29" s="408"/>
      <c r="BR29" s="408"/>
      <c r="BS29" s="408"/>
      <c r="BT29" s="408"/>
      <c r="BU29" s="409"/>
      <c r="BV29" s="407">
        <v>4020947</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9233811</v>
      </c>
      <c r="BO30" s="527"/>
      <c r="BP30" s="527"/>
      <c r="BQ30" s="527"/>
      <c r="BR30" s="527"/>
      <c r="BS30" s="527"/>
      <c r="BT30" s="527"/>
      <c r="BU30" s="528"/>
      <c r="BV30" s="526">
        <v>8802760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81"/>
      <c r="CO34" s="597">
        <f>IF(CQ34="","",MAX(C34:D43,U34:V43,AM34:AN43,BE34:BF43,BW34:BX43)+1)</f>
        <v>16</v>
      </c>
      <c r="CP34" s="597"/>
      <c r="CQ34" s="598" t="str">
        <f>IF('各会計、関係団体の財政状況及び健全化判断比率'!BS7="","",'各会計、関係団体の財政状況及び健全化判断比率'!BS7)</f>
        <v>公益財団法人　伊吹山麓まいばらスポーツ文化振興事業団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駐車場事業特別会計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滋賀県市町村職員研修センター</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滋賀県後期高齢者医療広域連合（一般会計）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滋賀県後期高齢者医療広域連合（後期高齢者医療特別会計）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湖北広域行政事務センター</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湖北地域消防組合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長浜水道企業団（水道事業会計）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15</v>
      </c>
      <c r="BX41" s="597"/>
      <c r="BY41" s="598" t="str">
        <f>IF('各会計、関係団体の財政状況及び健全化判断比率'!B75="","",'各会計、関係団体の財政状況及び健全化判断比率'!B75)</f>
        <v>彦根市米原市山林組合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5W9QC+S1KnOI5rbXuceaGWJpIhqCxftdSxfOItSVq8A+miFlcF/qfIWSTCPqrETvV4Wv9RbivYMUecx17nyvZA==" saltValue="GrbFgG+xv0DDpbXh7Ysk3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530</v>
      </c>
      <c r="D34" s="1151"/>
      <c r="E34" s="1152"/>
      <c r="F34" s="32">
        <v>16.25</v>
      </c>
      <c r="G34" s="33">
        <v>10.97</v>
      </c>
      <c r="H34" s="33">
        <v>12.6</v>
      </c>
      <c r="I34" s="33">
        <v>9.4</v>
      </c>
      <c r="J34" s="34">
        <v>6.26</v>
      </c>
      <c r="K34" s="22"/>
      <c r="L34" s="22"/>
      <c r="M34" s="22"/>
      <c r="N34" s="22"/>
      <c r="O34" s="22"/>
      <c r="P34" s="22"/>
    </row>
    <row r="35" spans="1:16" ht="39" customHeight="1" x14ac:dyDescent="0.15">
      <c r="A35" s="22"/>
      <c r="B35" s="35"/>
      <c r="C35" s="1145" t="s">
        <v>531</v>
      </c>
      <c r="D35" s="1146"/>
      <c r="E35" s="1147"/>
      <c r="F35" s="36">
        <v>6.33</v>
      </c>
      <c r="G35" s="37">
        <v>6.13</v>
      </c>
      <c r="H35" s="37">
        <v>7.84</v>
      </c>
      <c r="I35" s="37">
        <v>5.88</v>
      </c>
      <c r="J35" s="38">
        <v>6.24</v>
      </c>
      <c r="K35" s="22"/>
      <c r="L35" s="22"/>
      <c r="M35" s="22"/>
      <c r="N35" s="22"/>
      <c r="O35" s="22"/>
      <c r="P35" s="22"/>
    </row>
    <row r="36" spans="1:16" ht="39" customHeight="1" x14ac:dyDescent="0.15">
      <c r="A36" s="22"/>
      <c r="B36" s="35"/>
      <c r="C36" s="1145" t="s">
        <v>532</v>
      </c>
      <c r="D36" s="1146"/>
      <c r="E36" s="1147"/>
      <c r="F36" s="36">
        <v>7.0000000000000007E-2</v>
      </c>
      <c r="G36" s="37">
        <v>0.28999999999999998</v>
      </c>
      <c r="H36" s="37">
        <v>1.67</v>
      </c>
      <c r="I36" s="37">
        <v>0.72</v>
      </c>
      <c r="J36" s="38">
        <v>0.79</v>
      </c>
      <c r="K36" s="22"/>
      <c r="L36" s="22"/>
      <c r="M36" s="22"/>
      <c r="N36" s="22"/>
      <c r="O36" s="22"/>
      <c r="P36" s="22"/>
    </row>
    <row r="37" spans="1:16" ht="39" customHeight="1" x14ac:dyDescent="0.15">
      <c r="A37" s="22"/>
      <c r="B37" s="35"/>
      <c r="C37" s="1145" t="s">
        <v>533</v>
      </c>
      <c r="D37" s="1146"/>
      <c r="E37" s="1147"/>
      <c r="F37" s="36">
        <v>0.57999999999999996</v>
      </c>
      <c r="G37" s="37">
        <v>0.69</v>
      </c>
      <c r="H37" s="37">
        <v>0.34</v>
      </c>
      <c r="I37" s="37">
        <v>0.37</v>
      </c>
      <c r="J37" s="38">
        <v>0.45</v>
      </c>
      <c r="K37" s="22"/>
      <c r="L37" s="22"/>
      <c r="M37" s="22"/>
      <c r="N37" s="22"/>
      <c r="O37" s="22"/>
      <c r="P37" s="22"/>
    </row>
    <row r="38" spans="1:16" ht="39" customHeight="1" x14ac:dyDescent="0.15">
      <c r="A38" s="22"/>
      <c r="B38" s="35"/>
      <c r="C38" s="1145" t="s">
        <v>534</v>
      </c>
      <c r="D38" s="1146"/>
      <c r="E38" s="1147"/>
      <c r="F38" s="36">
        <v>0.12</v>
      </c>
      <c r="G38" s="37">
        <v>0.24</v>
      </c>
      <c r="H38" s="37">
        <v>7.0000000000000007E-2</v>
      </c>
      <c r="I38" s="37">
        <v>0.01</v>
      </c>
      <c r="J38" s="38">
        <v>0.12</v>
      </c>
      <c r="K38" s="22"/>
      <c r="L38" s="22"/>
      <c r="M38" s="22"/>
      <c r="N38" s="22"/>
      <c r="O38" s="22"/>
      <c r="P38" s="22"/>
    </row>
    <row r="39" spans="1:16" ht="39" customHeight="1" x14ac:dyDescent="0.15">
      <c r="A39" s="22"/>
      <c r="B39" s="35"/>
      <c r="C39" s="1145" t="s">
        <v>535</v>
      </c>
      <c r="D39" s="1146"/>
      <c r="E39" s="1147"/>
      <c r="F39" s="36">
        <v>0.04</v>
      </c>
      <c r="G39" s="37">
        <v>0.06</v>
      </c>
      <c r="H39" s="37">
        <v>0.06</v>
      </c>
      <c r="I39" s="37">
        <v>0.06</v>
      </c>
      <c r="J39" s="38">
        <v>7.0000000000000007E-2</v>
      </c>
      <c r="K39" s="22"/>
      <c r="L39" s="22"/>
      <c r="M39" s="22"/>
      <c r="N39" s="22"/>
      <c r="O39" s="22"/>
      <c r="P39" s="22"/>
    </row>
    <row r="40" spans="1:16" ht="39" customHeight="1" x14ac:dyDescent="0.15">
      <c r="A40" s="22"/>
      <c r="B40" s="35"/>
      <c r="C40" s="1145" t="s">
        <v>536</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538</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1WFPyI3MMiKTYNWfWV+l/9v73+4HzF9ovT/7oSEuNWEzFMGfHZ69WdUCj2rn5G7vgxriv4qUVYYPxI+F6m20g==" saltValue="qtwN8bgQRPV9zU3uqWH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1956</v>
      </c>
      <c r="L45" s="60">
        <v>1982</v>
      </c>
      <c r="M45" s="60">
        <v>2039</v>
      </c>
      <c r="N45" s="60">
        <v>2072</v>
      </c>
      <c r="O45" s="61">
        <v>2084</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1256</v>
      </c>
      <c r="L48" s="64">
        <v>1194</v>
      </c>
      <c r="M48" s="64">
        <v>1174</v>
      </c>
      <c r="N48" s="64">
        <v>1144</v>
      </c>
      <c r="O48" s="65">
        <v>1076</v>
      </c>
      <c r="P48" s="48"/>
      <c r="Q48" s="48"/>
      <c r="R48" s="48"/>
      <c r="S48" s="48"/>
      <c r="T48" s="48"/>
      <c r="U48" s="48"/>
    </row>
    <row r="49" spans="1:21" ht="30.75" customHeight="1" x14ac:dyDescent="0.15">
      <c r="A49" s="48"/>
      <c r="B49" s="1155"/>
      <c r="C49" s="1156"/>
      <c r="D49" s="62"/>
      <c r="E49" s="1161" t="s">
        <v>14</v>
      </c>
      <c r="F49" s="1161"/>
      <c r="G49" s="1161"/>
      <c r="H49" s="1161"/>
      <c r="I49" s="1161"/>
      <c r="J49" s="1162"/>
      <c r="K49" s="63">
        <v>22</v>
      </c>
      <c r="L49" s="64">
        <v>23</v>
      </c>
      <c r="M49" s="64">
        <v>27</v>
      </c>
      <c r="N49" s="64">
        <v>28</v>
      </c>
      <c r="O49" s="65">
        <v>29</v>
      </c>
      <c r="P49" s="48"/>
      <c r="Q49" s="48"/>
      <c r="R49" s="48"/>
      <c r="S49" s="48"/>
      <c r="T49" s="48"/>
      <c r="U49" s="48"/>
    </row>
    <row r="50" spans="1:21" ht="30.75" customHeight="1" x14ac:dyDescent="0.15">
      <c r="A50" s="48"/>
      <c r="B50" s="1155"/>
      <c r="C50" s="1156"/>
      <c r="D50" s="62"/>
      <c r="E50" s="1161" t="s">
        <v>15</v>
      </c>
      <c r="F50" s="1161"/>
      <c r="G50" s="1161"/>
      <c r="H50" s="1161"/>
      <c r="I50" s="1161"/>
      <c r="J50" s="1162"/>
      <c r="K50" s="63">
        <v>6</v>
      </c>
      <c r="L50" s="64">
        <v>6</v>
      </c>
      <c r="M50" s="64">
        <v>6</v>
      </c>
      <c r="N50" s="64">
        <v>4</v>
      </c>
      <c r="O50" s="65">
        <v>3</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t="s">
        <v>487</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2751</v>
      </c>
      <c r="L52" s="64">
        <v>2693</v>
      </c>
      <c r="M52" s="64">
        <v>2715</v>
      </c>
      <c r="N52" s="64">
        <v>2708</v>
      </c>
      <c r="O52" s="65">
        <v>2726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489</v>
      </c>
      <c r="L53" s="69">
        <v>512</v>
      </c>
      <c r="M53" s="69">
        <v>531</v>
      </c>
      <c r="N53" s="69">
        <v>540</v>
      </c>
      <c r="O53" s="70">
        <v>466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487</v>
      </c>
      <c r="L58" s="84" t="s">
        <v>487</v>
      </c>
      <c r="M58" s="84" t="s">
        <v>487</v>
      </c>
      <c r="N58" s="84" t="s">
        <v>487</v>
      </c>
      <c r="O58" s="85" t="s">
        <v>487</v>
      </c>
    </row>
    <row r="59" spans="1:21" ht="31.5" customHeight="1" x14ac:dyDescent="0.15">
      <c r="B59" s="1171"/>
      <c r="C59" s="1172"/>
      <c r="D59" s="1178" t="s">
        <v>26</v>
      </c>
      <c r="E59" s="1179"/>
      <c r="F59" s="1179"/>
      <c r="G59" s="1179"/>
      <c r="H59" s="1179"/>
      <c r="I59" s="1179"/>
      <c r="J59" s="1180"/>
      <c r="K59" s="86" t="s">
        <v>487</v>
      </c>
      <c r="L59" s="87" t="s">
        <v>487</v>
      </c>
      <c r="M59" s="87" t="s">
        <v>487</v>
      </c>
      <c r="N59" s="87" t="s">
        <v>487</v>
      </c>
      <c r="O59" s="88" t="s">
        <v>487</v>
      </c>
    </row>
    <row r="60" spans="1:21" ht="31.5" customHeight="1" thickBot="1" x14ac:dyDescent="0.2">
      <c r="B60" s="1173"/>
      <c r="C60" s="1174"/>
      <c r="D60" s="1181" t="s">
        <v>27</v>
      </c>
      <c r="E60" s="1182"/>
      <c r="F60" s="1182"/>
      <c r="G60" s="1182"/>
      <c r="H60" s="1182"/>
      <c r="I60" s="1182"/>
      <c r="J60" s="1183"/>
      <c r="K60" s="89" t="s">
        <v>487</v>
      </c>
      <c r="L60" s="90" t="s">
        <v>487</v>
      </c>
      <c r="M60" s="90" t="s">
        <v>487</v>
      </c>
      <c r="N60" s="90" t="s">
        <v>487</v>
      </c>
      <c r="O60" s="91" t="s">
        <v>487</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OHRolRgQ8CgXEcwbaZ8eaiMwMWLLe1qKrk0nqXOb5NwviCX8Bscse0tLcILl2LQO3h9SvmXa52xfUtgfQcbiFg==" saltValue="+JM8YrQL+nPsWKMn/xEuB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55">
        <v>24038</v>
      </c>
      <c r="J41" s="356">
        <v>27049</v>
      </c>
      <c r="K41" s="356">
        <v>26532</v>
      </c>
      <c r="L41" s="356">
        <v>25646</v>
      </c>
      <c r="M41" s="357">
        <v>25411</v>
      </c>
    </row>
    <row r="42" spans="2:13" ht="27.75" customHeight="1" x14ac:dyDescent="0.15">
      <c r="B42" s="1186"/>
      <c r="C42" s="1187"/>
      <c r="D42" s="106"/>
      <c r="E42" s="1192" t="s">
        <v>32</v>
      </c>
      <c r="F42" s="1192"/>
      <c r="G42" s="1192"/>
      <c r="H42" s="1193"/>
      <c r="I42" s="358">
        <v>34</v>
      </c>
      <c r="J42" s="359">
        <v>28</v>
      </c>
      <c r="K42" s="359">
        <v>22</v>
      </c>
      <c r="L42" s="359">
        <v>14</v>
      </c>
      <c r="M42" s="360">
        <v>11</v>
      </c>
    </row>
    <row r="43" spans="2:13" ht="27.75" customHeight="1" x14ac:dyDescent="0.15">
      <c r="B43" s="1186"/>
      <c r="C43" s="1187"/>
      <c r="D43" s="106"/>
      <c r="E43" s="1192" t="s">
        <v>33</v>
      </c>
      <c r="F43" s="1192"/>
      <c r="G43" s="1192"/>
      <c r="H43" s="1193"/>
      <c r="I43" s="358">
        <v>14566</v>
      </c>
      <c r="J43" s="359">
        <v>13090</v>
      </c>
      <c r="K43" s="359">
        <v>12132</v>
      </c>
      <c r="L43" s="359">
        <v>11123</v>
      </c>
      <c r="M43" s="360">
        <v>10359</v>
      </c>
    </row>
    <row r="44" spans="2:13" ht="27.75" customHeight="1" x14ac:dyDescent="0.15">
      <c r="B44" s="1186"/>
      <c r="C44" s="1187"/>
      <c r="D44" s="106"/>
      <c r="E44" s="1192" t="s">
        <v>34</v>
      </c>
      <c r="F44" s="1192"/>
      <c r="G44" s="1192"/>
      <c r="H44" s="1193"/>
      <c r="I44" s="358">
        <v>240</v>
      </c>
      <c r="J44" s="359">
        <v>275</v>
      </c>
      <c r="K44" s="359">
        <v>278</v>
      </c>
      <c r="L44" s="359">
        <v>259</v>
      </c>
      <c r="M44" s="360">
        <v>396</v>
      </c>
    </row>
    <row r="45" spans="2:13" ht="27.75" customHeight="1" x14ac:dyDescent="0.15">
      <c r="B45" s="1186"/>
      <c r="C45" s="1187"/>
      <c r="D45" s="106"/>
      <c r="E45" s="1192" t="s">
        <v>35</v>
      </c>
      <c r="F45" s="1192"/>
      <c r="G45" s="1192"/>
      <c r="H45" s="1193"/>
      <c r="I45" s="358">
        <v>3295</v>
      </c>
      <c r="J45" s="359">
        <v>3281</v>
      </c>
      <c r="K45" s="359">
        <v>3248</v>
      </c>
      <c r="L45" s="359">
        <v>3169</v>
      </c>
      <c r="M45" s="360">
        <v>3187</v>
      </c>
    </row>
    <row r="46" spans="2:13" ht="27.75" customHeight="1" x14ac:dyDescent="0.15">
      <c r="B46" s="1186"/>
      <c r="C46" s="1187"/>
      <c r="D46" s="107"/>
      <c r="E46" s="1192" t="s">
        <v>36</v>
      </c>
      <c r="F46" s="1192"/>
      <c r="G46" s="1192"/>
      <c r="H46" s="1193"/>
      <c r="I46" s="358" t="s">
        <v>487</v>
      </c>
      <c r="J46" s="359" t="s">
        <v>487</v>
      </c>
      <c r="K46" s="359" t="s">
        <v>487</v>
      </c>
      <c r="L46" s="359" t="s">
        <v>487</v>
      </c>
      <c r="M46" s="360" t="s">
        <v>487</v>
      </c>
    </row>
    <row r="47" spans="2:13" ht="27.75" customHeight="1" x14ac:dyDescent="0.15">
      <c r="B47" s="1186"/>
      <c r="C47" s="1187"/>
      <c r="D47" s="108"/>
      <c r="E47" s="1194" t="s">
        <v>37</v>
      </c>
      <c r="F47" s="1195"/>
      <c r="G47" s="1195"/>
      <c r="H47" s="1196"/>
      <c r="I47" s="358" t="s">
        <v>487</v>
      </c>
      <c r="J47" s="359" t="s">
        <v>487</v>
      </c>
      <c r="K47" s="359" t="s">
        <v>487</v>
      </c>
      <c r="L47" s="359" t="s">
        <v>487</v>
      </c>
      <c r="M47" s="360" t="s">
        <v>487</v>
      </c>
    </row>
    <row r="48" spans="2:13" ht="27.75" customHeight="1" x14ac:dyDescent="0.15">
      <c r="B48" s="1186"/>
      <c r="C48" s="1187"/>
      <c r="D48" s="106"/>
      <c r="E48" s="1192" t="s">
        <v>38</v>
      </c>
      <c r="F48" s="1192"/>
      <c r="G48" s="1192"/>
      <c r="H48" s="1193"/>
      <c r="I48" s="358" t="s">
        <v>487</v>
      </c>
      <c r="J48" s="359" t="s">
        <v>487</v>
      </c>
      <c r="K48" s="359" t="s">
        <v>487</v>
      </c>
      <c r="L48" s="359" t="s">
        <v>487</v>
      </c>
      <c r="M48" s="360" t="s">
        <v>487</v>
      </c>
    </row>
    <row r="49" spans="2:13" ht="27.75" customHeight="1" x14ac:dyDescent="0.15">
      <c r="B49" s="1188"/>
      <c r="C49" s="1189"/>
      <c r="D49" s="106"/>
      <c r="E49" s="1192" t="s">
        <v>39</v>
      </c>
      <c r="F49" s="1192"/>
      <c r="G49" s="1192"/>
      <c r="H49" s="1193"/>
      <c r="I49" s="358" t="s">
        <v>487</v>
      </c>
      <c r="J49" s="359" t="s">
        <v>487</v>
      </c>
      <c r="K49" s="359" t="s">
        <v>487</v>
      </c>
      <c r="L49" s="359" t="s">
        <v>487</v>
      </c>
      <c r="M49" s="360" t="s">
        <v>487</v>
      </c>
    </row>
    <row r="50" spans="2:13" ht="27.75" customHeight="1" x14ac:dyDescent="0.15">
      <c r="B50" s="1197" t="s">
        <v>40</v>
      </c>
      <c r="C50" s="1198"/>
      <c r="D50" s="109"/>
      <c r="E50" s="1192" t="s">
        <v>41</v>
      </c>
      <c r="F50" s="1192"/>
      <c r="G50" s="1192"/>
      <c r="H50" s="1193"/>
      <c r="I50" s="358">
        <v>13303</v>
      </c>
      <c r="J50" s="359">
        <v>13191</v>
      </c>
      <c r="K50" s="359">
        <v>13864</v>
      </c>
      <c r="L50" s="359">
        <v>14405</v>
      </c>
      <c r="M50" s="360">
        <v>15433</v>
      </c>
    </row>
    <row r="51" spans="2:13" ht="27.75" customHeight="1" x14ac:dyDescent="0.15">
      <c r="B51" s="1186"/>
      <c r="C51" s="1187"/>
      <c r="D51" s="106"/>
      <c r="E51" s="1192" t="s">
        <v>42</v>
      </c>
      <c r="F51" s="1192"/>
      <c r="G51" s="1192"/>
      <c r="H51" s="1193"/>
      <c r="I51" s="358">
        <v>935</v>
      </c>
      <c r="J51" s="359">
        <v>993</v>
      </c>
      <c r="K51" s="359">
        <v>938</v>
      </c>
      <c r="L51" s="359">
        <v>831</v>
      </c>
      <c r="M51" s="360">
        <v>770</v>
      </c>
    </row>
    <row r="52" spans="2:13" ht="27.75" customHeight="1" x14ac:dyDescent="0.15">
      <c r="B52" s="1188"/>
      <c r="C52" s="1189"/>
      <c r="D52" s="106"/>
      <c r="E52" s="1192" t="s">
        <v>43</v>
      </c>
      <c r="F52" s="1192"/>
      <c r="G52" s="1192"/>
      <c r="H52" s="1193"/>
      <c r="I52" s="358">
        <v>31749</v>
      </c>
      <c r="J52" s="359">
        <v>32889</v>
      </c>
      <c r="K52" s="359">
        <v>31745</v>
      </c>
      <c r="L52" s="359">
        <v>30207</v>
      </c>
      <c r="M52" s="360">
        <v>28914</v>
      </c>
    </row>
    <row r="53" spans="2:13" ht="27.75" customHeight="1" thickBot="1" x14ac:dyDescent="0.2">
      <c r="B53" s="1199" t="s">
        <v>19</v>
      </c>
      <c r="C53" s="1200"/>
      <c r="D53" s="110"/>
      <c r="E53" s="1201" t="s">
        <v>44</v>
      </c>
      <c r="F53" s="1201"/>
      <c r="G53" s="1201"/>
      <c r="H53" s="1202"/>
      <c r="I53" s="361">
        <v>-3815</v>
      </c>
      <c r="J53" s="362">
        <v>-3350</v>
      </c>
      <c r="K53" s="362">
        <v>-4333</v>
      </c>
      <c r="L53" s="362">
        <v>-5231</v>
      </c>
      <c r="M53" s="363">
        <v>-5755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4+zESHmIvxJZV1UZGNbkNhUzsKOdW52OYgoGGYDcXS10ai9B4qQpkfSpKu8G1Q4IULkhqNnazjX1p1qNmfuoqg==" saltValue="xe5AOX4cEQMIRKt/pay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122">
        <v>2795</v>
      </c>
      <c r="G55" s="122">
        <v>2804</v>
      </c>
      <c r="H55" s="123">
        <v>3200</v>
      </c>
    </row>
    <row r="56" spans="2:8" ht="52.5" customHeight="1" x14ac:dyDescent="0.15">
      <c r="B56" s="124"/>
      <c r="C56" s="1213" t="s">
        <v>47</v>
      </c>
      <c r="D56" s="1213"/>
      <c r="E56" s="1214"/>
      <c r="F56" s="125">
        <v>4003</v>
      </c>
      <c r="G56" s="125">
        <v>4021</v>
      </c>
      <c r="H56" s="126">
        <v>4105</v>
      </c>
    </row>
    <row r="57" spans="2:8" ht="53.25" customHeight="1" x14ac:dyDescent="0.15">
      <c r="B57" s="124"/>
      <c r="C57" s="1215" t="s">
        <v>48</v>
      </c>
      <c r="D57" s="1215"/>
      <c r="E57" s="1216"/>
      <c r="F57" s="127">
        <v>8333</v>
      </c>
      <c r="G57" s="127">
        <v>8803</v>
      </c>
      <c r="H57" s="128">
        <v>9234</v>
      </c>
    </row>
    <row r="58" spans="2:8" ht="45.75" customHeight="1" x14ac:dyDescent="0.15">
      <c r="B58" s="129"/>
      <c r="C58" s="1203" t="s">
        <v>554</v>
      </c>
      <c r="D58" s="1204"/>
      <c r="E58" s="1205"/>
      <c r="F58" s="130">
        <v>1989</v>
      </c>
      <c r="G58" s="130">
        <v>2192</v>
      </c>
      <c r="H58" s="131">
        <v>2650</v>
      </c>
    </row>
    <row r="59" spans="2:8" ht="45.75" customHeight="1" x14ac:dyDescent="0.15">
      <c r="B59" s="129"/>
      <c r="C59" s="1203" t="s">
        <v>555</v>
      </c>
      <c r="D59" s="1204"/>
      <c r="E59" s="1205"/>
      <c r="F59" s="130">
        <v>2371</v>
      </c>
      <c r="G59" s="130">
        <v>2374</v>
      </c>
      <c r="H59" s="131">
        <v>2379</v>
      </c>
    </row>
    <row r="60" spans="2:8" ht="45.75" customHeight="1" x14ac:dyDescent="0.15">
      <c r="B60" s="129"/>
      <c r="C60" s="1203" t="s">
        <v>556</v>
      </c>
      <c r="D60" s="1204"/>
      <c r="E60" s="1205"/>
      <c r="F60" s="130">
        <v>2268</v>
      </c>
      <c r="G60" s="130">
        <v>2219</v>
      </c>
      <c r="H60" s="131">
        <v>2040</v>
      </c>
    </row>
    <row r="61" spans="2:8" ht="45.75" customHeight="1" x14ac:dyDescent="0.15">
      <c r="B61" s="129"/>
      <c r="C61" s="1203" t="s">
        <v>557</v>
      </c>
      <c r="D61" s="1204"/>
      <c r="E61" s="1205"/>
      <c r="F61" s="130">
        <v>619</v>
      </c>
      <c r="G61" s="130">
        <v>949</v>
      </c>
      <c r="H61" s="131">
        <v>1116</v>
      </c>
    </row>
    <row r="62" spans="2:8" ht="45.75" customHeight="1" thickBot="1" x14ac:dyDescent="0.2">
      <c r="B62" s="132"/>
      <c r="C62" s="1206" t="s">
        <v>558</v>
      </c>
      <c r="D62" s="1207"/>
      <c r="E62" s="1208"/>
      <c r="F62" s="133">
        <v>397</v>
      </c>
      <c r="G62" s="133">
        <v>641</v>
      </c>
      <c r="H62" s="134">
        <v>656</v>
      </c>
    </row>
    <row r="63" spans="2:8" ht="52.5" customHeight="1" thickBot="1" x14ac:dyDescent="0.2">
      <c r="B63" s="135"/>
      <c r="C63" s="1209" t="s">
        <v>49</v>
      </c>
      <c r="D63" s="1209"/>
      <c r="E63" s="1210"/>
      <c r="F63" s="136">
        <v>15131</v>
      </c>
      <c r="G63" s="136">
        <v>15628</v>
      </c>
      <c r="H63" s="137">
        <v>16539</v>
      </c>
    </row>
    <row r="64" spans="2:8" x14ac:dyDescent="0.15"/>
  </sheetData>
  <sheetProtection algorithmName="SHA-512" hashValue="uop4FiWUlBDJdvewms/TSDu//GDDOZpa/0H0ufTq4BFvzoSIuPAsufPWfS9LuTVl42OWk7qfQfJzURcESphsKA==" saltValue="zsycFYARSn4Y/2JsqpU+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T33" zoomScaleNormal="100" zoomScaleSheetLayoutView="55" workbookViewId="0">
      <selection activeCell="AN65" sqref="AN65:DC69"/>
    </sheetView>
  </sheetViews>
  <sheetFormatPr defaultColWidth="0" defaultRowHeight="0" customHeight="1" zeroHeight="1" x14ac:dyDescent="0.15"/>
  <cols>
    <col min="1" max="1" width="6.375" style="1217" customWidth="1"/>
    <col min="2" max="107" width="2.5" style="1217" customWidth="1"/>
    <col min="108" max="108" width="6.125" style="1219" customWidth="1"/>
    <col min="109" max="109" width="5.875" style="1218" customWidth="1"/>
    <col min="110" max="16384" width="8.625" style="1217" hidden="1"/>
  </cols>
  <sheetData>
    <row r="1" spans="1:109" ht="42.75" customHeight="1" x14ac:dyDescent="0.15">
      <c r="A1" s="1274"/>
      <c r="B1" s="1273"/>
      <c r="DD1" s="1217"/>
      <c r="DE1" s="1217"/>
    </row>
    <row r="2" spans="1:109" ht="25.5" customHeight="1" x14ac:dyDescent="0.15">
      <c r="A2" s="1272"/>
      <c r="C2" s="1272"/>
      <c r="O2" s="1272"/>
      <c r="P2" s="1272"/>
      <c r="Q2" s="1272"/>
      <c r="R2" s="1272"/>
      <c r="S2" s="1272"/>
      <c r="T2" s="1272"/>
      <c r="U2" s="1272"/>
      <c r="V2" s="1272"/>
      <c r="W2" s="1272"/>
      <c r="X2" s="1272"/>
      <c r="Y2" s="1272"/>
      <c r="Z2" s="1272"/>
      <c r="AA2" s="1272"/>
      <c r="AB2" s="1272"/>
      <c r="AC2" s="1272"/>
      <c r="AD2" s="1272"/>
      <c r="AE2" s="1272"/>
      <c r="AF2" s="1272"/>
      <c r="AG2" s="1272"/>
      <c r="AH2" s="1272"/>
      <c r="AI2" s="1272"/>
      <c r="AU2" s="1272"/>
      <c r="BG2" s="1272"/>
      <c r="BS2" s="1272"/>
      <c r="CE2" s="1272"/>
      <c r="CQ2" s="1272"/>
      <c r="DD2" s="1217"/>
      <c r="DE2" s="1217"/>
    </row>
    <row r="3" spans="1:109" ht="25.5" customHeight="1" x14ac:dyDescent="0.15">
      <c r="A3" s="1272"/>
      <c r="C3" s="1272"/>
      <c r="O3" s="1272"/>
      <c r="P3" s="1272"/>
      <c r="Q3" s="1272"/>
      <c r="R3" s="1272"/>
      <c r="S3" s="1272"/>
      <c r="T3" s="1272"/>
      <c r="U3" s="1272"/>
      <c r="V3" s="1272"/>
      <c r="W3" s="1272"/>
      <c r="X3" s="1272"/>
      <c r="Y3" s="1272"/>
      <c r="Z3" s="1272"/>
      <c r="AA3" s="1272"/>
      <c r="AB3" s="1272"/>
      <c r="AC3" s="1272"/>
      <c r="AD3" s="1272"/>
      <c r="AE3" s="1272"/>
      <c r="AF3" s="1272"/>
      <c r="AG3" s="1272"/>
      <c r="AH3" s="1272"/>
      <c r="AI3" s="1272"/>
      <c r="AU3" s="1272"/>
      <c r="BG3" s="1272"/>
      <c r="BS3" s="1272"/>
      <c r="CE3" s="1272"/>
      <c r="CQ3" s="1272"/>
      <c r="DD3" s="1217"/>
      <c r="DE3" s="1217"/>
    </row>
    <row r="4" spans="1:109" s="259" customFormat="1" ht="13.5" x14ac:dyDescent="0.15">
      <c r="A4" s="1272"/>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row>
    <row r="5" spans="1:109" s="259" customFormat="1" ht="13.5" x14ac:dyDescent="0.15">
      <c r="A5" s="1272"/>
      <c r="B5" s="1272"/>
      <c r="C5" s="1272"/>
      <c r="D5" s="127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1272"/>
      <c r="AF5" s="1272"/>
      <c r="AG5" s="1272"/>
      <c r="AH5" s="1272"/>
      <c r="AI5" s="1272"/>
      <c r="AJ5" s="1272"/>
      <c r="AK5" s="1272"/>
      <c r="AL5" s="1272"/>
      <c r="AM5" s="1272"/>
      <c r="AN5" s="1272"/>
      <c r="AO5" s="1272"/>
      <c r="AP5" s="1272"/>
      <c r="AQ5" s="1272"/>
      <c r="AR5" s="1272"/>
      <c r="AS5" s="1272"/>
      <c r="AT5" s="1272"/>
      <c r="AU5" s="1272"/>
      <c r="AV5" s="1272"/>
      <c r="AW5" s="1272"/>
      <c r="AX5" s="1272"/>
      <c r="AY5" s="1272"/>
      <c r="AZ5" s="1272"/>
      <c r="BA5" s="1272"/>
      <c r="BB5" s="1272"/>
      <c r="BC5" s="1272"/>
      <c r="BD5" s="1272"/>
      <c r="BE5" s="1272"/>
      <c r="BF5" s="1272"/>
      <c r="BG5" s="1272"/>
      <c r="BH5" s="1272"/>
      <c r="BI5" s="1272"/>
      <c r="BJ5" s="1272"/>
      <c r="BK5" s="1272"/>
      <c r="BL5" s="1272"/>
      <c r="BM5" s="1272"/>
      <c r="BN5" s="1272"/>
      <c r="BO5" s="1272"/>
      <c r="BP5" s="1272"/>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272"/>
      <c r="CN5" s="1272"/>
      <c r="CO5" s="1272"/>
      <c r="CP5" s="1272"/>
      <c r="CQ5" s="1272"/>
      <c r="CR5" s="1272"/>
      <c r="CS5" s="1272"/>
      <c r="CT5" s="1272"/>
      <c r="CU5" s="1272"/>
      <c r="CV5" s="1272"/>
      <c r="CW5" s="1272"/>
      <c r="CX5" s="1272"/>
      <c r="CY5" s="1272"/>
      <c r="CZ5" s="1272"/>
      <c r="DA5" s="1272"/>
      <c r="DB5" s="1272"/>
      <c r="DC5" s="1272"/>
      <c r="DD5" s="1272"/>
      <c r="DE5" s="1272"/>
    </row>
    <row r="6" spans="1:109" s="259" customFormat="1" ht="13.5" x14ac:dyDescent="0.15">
      <c r="A6" s="1272"/>
      <c r="B6" s="1272"/>
      <c r="C6" s="1272"/>
      <c r="D6" s="1272"/>
      <c r="E6" s="1272"/>
      <c r="F6" s="1272"/>
      <c r="G6" s="1272"/>
      <c r="H6" s="1272"/>
      <c r="I6" s="1272"/>
      <c r="J6" s="1272"/>
      <c r="K6" s="1272"/>
      <c r="L6" s="1272"/>
      <c r="M6" s="1272"/>
      <c r="N6" s="1272"/>
      <c r="O6" s="1272"/>
      <c r="P6" s="1272"/>
      <c r="Q6" s="1272"/>
      <c r="R6" s="1272"/>
      <c r="S6" s="1272"/>
      <c r="T6" s="1272"/>
      <c r="U6" s="1272"/>
      <c r="V6" s="1272"/>
      <c r="W6" s="1272"/>
      <c r="X6" s="1272"/>
      <c r="Y6" s="1272"/>
      <c r="Z6" s="1272"/>
      <c r="AA6" s="1272"/>
      <c r="AB6" s="1272"/>
      <c r="AC6" s="1272"/>
      <c r="AD6" s="1272"/>
      <c r="AE6" s="1272"/>
      <c r="AF6" s="1272"/>
      <c r="AG6" s="1272"/>
      <c r="AH6" s="1272"/>
      <c r="AI6" s="1272"/>
      <c r="AJ6" s="1272"/>
      <c r="AK6" s="1272"/>
      <c r="AL6" s="1272"/>
      <c r="AM6" s="1272"/>
      <c r="AN6" s="1272"/>
      <c r="AO6" s="1272"/>
      <c r="AP6" s="1272"/>
      <c r="AQ6" s="1272"/>
      <c r="AR6" s="1272"/>
      <c r="AS6" s="1272"/>
      <c r="AT6" s="1272"/>
      <c r="AU6" s="1272"/>
      <c r="AV6" s="1272"/>
      <c r="AW6" s="1272"/>
      <c r="AX6" s="1272"/>
      <c r="AY6" s="1272"/>
      <c r="AZ6" s="1272"/>
      <c r="BA6" s="1272"/>
      <c r="BB6" s="1272"/>
      <c r="BC6" s="1272"/>
      <c r="BD6" s="1272"/>
      <c r="BE6" s="1272"/>
      <c r="BF6" s="1272"/>
      <c r="BG6" s="1272"/>
      <c r="BH6" s="1272"/>
      <c r="BI6" s="1272"/>
      <c r="BJ6" s="1272"/>
      <c r="BK6" s="1272"/>
      <c r="BL6" s="1272"/>
      <c r="BM6" s="1272"/>
      <c r="BN6" s="1272"/>
      <c r="BO6" s="1272"/>
      <c r="BP6" s="1272"/>
      <c r="BQ6" s="1272"/>
      <c r="BR6" s="1272"/>
      <c r="BS6" s="1272"/>
      <c r="BT6" s="1272"/>
      <c r="BU6" s="1272"/>
      <c r="BV6" s="1272"/>
      <c r="BW6" s="1272"/>
      <c r="BX6" s="1272"/>
      <c r="BY6" s="1272"/>
      <c r="BZ6" s="1272"/>
      <c r="CA6" s="1272"/>
      <c r="CB6" s="1272"/>
      <c r="CC6" s="1272"/>
      <c r="CD6" s="1272"/>
      <c r="CE6" s="1272"/>
      <c r="CF6" s="1272"/>
      <c r="CG6" s="1272"/>
      <c r="CH6" s="1272"/>
      <c r="CI6" s="1272"/>
      <c r="CJ6" s="1272"/>
      <c r="CK6" s="1272"/>
      <c r="CL6" s="1272"/>
      <c r="CM6" s="1272"/>
      <c r="CN6" s="1272"/>
      <c r="CO6" s="1272"/>
      <c r="CP6" s="1272"/>
      <c r="CQ6" s="1272"/>
      <c r="CR6" s="1272"/>
      <c r="CS6" s="1272"/>
      <c r="CT6" s="1272"/>
      <c r="CU6" s="1272"/>
      <c r="CV6" s="1272"/>
      <c r="CW6" s="1272"/>
      <c r="CX6" s="1272"/>
      <c r="CY6" s="1272"/>
      <c r="CZ6" s="1272"/>
      <c r="DA6" s="1272"/>
      <c r="DB6" s="1272"/>
      <c r="DC6" s="1272"/>
      <c r="DD6" s="1272"/>
      <c r="DE6" s="1272"/>
    </row>
    <row r="7" spans="1:109" s="259" customFormat="1" ht="13.5" x14ac:dyDescent="0.15">
      <c r="A7" s="1272"/>
      <c r="B7" s="1272"/>
      <c r="C7" s="1272"/>
      <c r="D7" s="1272"/>
      <c r="E7" s="1272"/>
      <c r="F7" s="1272"/>
      <c r="G7" s="1272"/>
      <c r="H7" s="1272"/>
      <c r="I7" s="1272"/>
      <c r="J7" s="1272"/>
      <c r="K7" s="1272"/>
      <c r="L7" s="1272"/>
      <c r="M7" s="1272"/>
      <c r="N7" s="1272"/>
      <c r="O7" s="1272"/>
      <c r="P7" s="1272"/>
      <c r="Q7" s="1272"/>
      <c r="R7" s="1272"/>
      <c r="S7" s="1272"/>
      <c r="T7" s="1272"/>
      <c r="U7" s="1272"/>
      <c r="V7" s="1272"/>
      <c r="W7" s="1272"/>
      <c r="X7" s="1272"/>
      <c r="Y7" s="1272"/>
      <c r="Z7" s="1272"/>
      <c r="AA7" s="1272"/>
      <c r="AB7" s="1272"/>
      <c r="AC7" s="1272"/>
      <c r="AD7" s="1272"/>
      <c r="AE7" s="1272"/>
      <c r="AF7" s="1272"/>
      <c r="AG7" s="1272"/>
      <c r="AH7" s="1272"/>
      <c r="AI7" s="1272"/>
      <c r="AJ7" s="1272"/>
      <c r="AK7" s="1272"/>
      <c r="AL7" s="1272"/>
      <c r="AM7" s="1272"/>
      <c r="AN7" s="1272"/>
      <c r="AO7" s="1272"/>
      <c r="AP7" s="1272"/>
      <c r="AQ7" s="1272"/>
      <c r="AR7" s="1272"/>
      <c r="AS7" s="1272"/>
      <c r="AT7" s="1272"/>
      <c r="AU7" s="1272"/>
      <c r="AV7" s="1272"/>
      <c r="AW7" s="1272"/>
      <c r="AX7" s="1272"/>
      <c r="AY7" s="1272"/>
      <c r="AZ7" s="1272"/>
      <c r="BA7" s="1272"/>
      <c r="BB7" s="1272"/>
      <c r="BC7" s="1272"/>
      <c r="BD7" s="1272"/>
      <c r="BE7" s="1272"/>
      <c r="BF7" s="1272"/>
      <c r="BG7" s="1272"/>
      <c r="BH7" s="1272"/>
      <c r="BI7" s="1272"/>
      <c r="BJ7" s="1272"/>
      <c r="BK7" s="1272"/>
      <c r="BL7" s="1272"/>
      <c r="BM7" s="1272"/>
      <c r="BN7" s="1272"/>
      <c r="BO7" s="1272"/>
      <c r="BP7" s="1272"/>
      <c r="BQ7" s="1272"/>
      <c r="BR7" s="1272"/>
      <c r="BS7" s="1272"/>
      <c r="BT7" s="1272"/>
      <c r="BU7" s="1272"/>
      <c r="BV7" s="1272"/>
      <c r="BW7" s="1272"/>
      <c r="BX7" s="1272"/>
      <c r="BY7" s="1272"/>
      <c r="BZ7" s="1272"/>
      <c r="CA7" s="1272"/>
      <c r="CB7" s="1272"/>
      <c r="CC7" s="1272"/>
      <c r="CD7" s="1272"/>
      <c r="CE7" s="1272"/>
      <c r="CF7" s="1272"/>
      <c r="CG7" s="1272"/>
      <c r="CH7" s="1272"/>
      <c r="CI7" s="1272"/>
      <c r="CJ7" s="1272"/>
      <c r="CK7" s="1272"/>
      <c r="CL7" s="1272"/>
      <c r="CM7" s="1272"/>
      <c r="CN7" s="1272"/>
      <c r="CO7" s="1272"/>
      <c r="CP7" s="1272"/>
      <c r="CQ7" s="1272"/>
      <c r="CR7" s="1272"/>
      <c r="CS7" s="1272"/>
      <c r="CT7" s="1272"/>
      <c r="CU7" s="1272"/>
      <c r="CV7" s="1272"/>
      <c r="CW7" s="1272"/>
      <c r="CX7" s="1272"/>
      <c r="CY7" s="1272"/>
      <c r="CZ7" s="1272"/>
      <c r="DA7" s="1272"/>
      <c r="DB7" s="1272"/>
      <c r="DC7" s="1272"/>
      <c r="DD7" s="1272"/>
      <c r="DE7" s="1272"/>
    </row>
    <row r="8" spans="1:109" s="259" customFormat="1" ht="13.5" x14ac:dyDescent="0.15">
      <c r="A8" s="1272"/>
      <c r="B8" s="1272"/>
      <c r="C8" s="1272"/>
      <c r="D8" s="1272"/>
      <c r="E8" s="1272"/>
      <c r="F8" s="1272"/>
      <c r="G8" s="1272"/>
      <c r="H8" s="1272"/>
      <c r="I8" s="1272"/>
      <c r="J8" s="1272"/>
      <c r="K8" s="1272"/>
      <c r="L8" s="1272"/>
      <c r="M8" s="1272"/>
      <c r="N8" s="1272"/>
      <c r="O8" s="1272"/>
      <c r="P8" s="1272"/>
      <c r="Q8" s="1272"/>
      <c r="R8" s="1272"/>
      <c r="S8" s="1272"/>
      <c r="T8" s="1272"/>
      <c r="U8" s="1272"/>
      <c r="V8" s="1272"/>
      <c r="W8" s="1272"/>
      <c r="X8" s="1272"/>
      <c r="Y8" s="1272"/>
      <c r="Z8" s="1272"/>
      <c r="AA8" s="1272"/>
      <c r="AB8" s="1272"/>
      <c r="AC8" s="1272"/>
      <c r="AD8" s="1272"/>
      <c r="AE8" s="1272"/>
      <c r="AF8" s="1272"/>
      <c r="AG8" s="1272"/>
      <c r="AH8" s="1272"/>
      <c r="AI8" s="1272"/>
      <c r="AJ8" s="1272"/>
      <c r="AK8" s="1272"/>
      <c r="AL8" s="1272"/>
      <c r="AM8" s="1272"/>
      <c r="AN8" s="1272"/>
      <c r="AO8" s="1272"/>
      <c r="AP8" s="1272"/>
      <c r="AQ8" s="1272"/>
      <c r="AR8" s="1272"/>
      <c r="AS8" s="1272"/>
      <c r="AT8" s="1272"/>
      <c r="AU8" s="1272"/>
      <c r="AV8" s="1272"/>
      <c r="AW8" s="1272"/>
      <c r="AX8" s="1272"/>
      <c r="AY8" s="1272"/>
      <c r="AZ8" s="1272"/>
      <c r="BA8" s="1272"/>
      <c r="BB8" s="1272"/>
      <c r="BC8" s="1272"/>
      <c r="BD8" s="1272"/>
      <c r="BE8" s="1272"/>
      <c r="BF8" s="1272"/>
      <c r="BG8" s="1272"/>
      <c r="BH8" s="1272"/>
      <c r="BI8" s="1272"/>
      <c r="BJ8" s="1272"/>
      <c r="BK8" s="1272"/>
      <c r="BL8" s="1272"/>
      <c r="BM8" s="1272"/>
      <c r="BN8" s="1272"/>
      <c r="BO8" s="1272"/>
      <c r="BP8" s="1272"/>
      <c r="BQ8" s="1272"/>
      <c r="BR8" s="1272"/>
      <c r="BS8" s="1272"/>
      <c r="BT8" s="1272"/>
      <c r="BU8" s="1272"/>
      <c r="BV8" s="1272"/>
      <c r="BW8" s="1272"/>
      <c r="BX8" s="1272"/>
      <c r="BY8" s="1272"/>
      <c r="BZ8" s="1272"/>
      <c r="CA8" s="1272"/>
      <c r="CB8" s="1272"/>
      <c r="CC8" s="1272"/>
      <c r="CD8" s="1272"/>
      <c r="CE8" s="1272"/>
      <c r="CF8" s="1272"/>
      <c r="CG8" s="1272"/>
      <c r="CH8" s="1272"/>
      <c r="CI8" s="1272"/>
      <c r="CJ8" s="1272"/>
      <c r="CK8" s="1272"/>
      <c r="CL8" s="1272"/>
      <c r="CM8" s="1272"/>
      <c r="CN8" s="1272"/>
      <c r="CO8" s="1272"/>
      <c r="CP8" s="1272"/>
      <c r="CQ8" s="1272"/>
      <c r="CR8" s="1272"/>
      <c r="CS8" s="1272"/>
      <c r="CT8" s="1272"/>
      <c r="CU8" s="1272"/>
      <c r="CV8" s="1272"/>
      <c r="CW8" s="1272"/>
      <c r="CX8" s="1272"/>
      <c r="CY8" s="1272"/>
      <c r="CZ8" s="1272"/>
      <c r="DA8" s="1272"/>
      <c r="DB8" s="1272"/>
      <c r="DC8" s="1272"/>
      <c r="DD8" s="1272"/>
      <c r="DE8" s="1272"/>
    </row>
    <row r="9" spans="1:109" s="259" customFormat="1" ht="13.5" x14ac:dyDescent="0.15">
      <c r="A9" s="1272"/>
      <c r="B9" s="1272"/>
      <c r="C9" s="1272"/>
      <c r="D9" s="1272"/>
      <c r="E9" s="1272"/>
      <c r="F9" s="1272"/>
      <c r="G9" s="1272"/>
      <c r="H9" s="1272"/>
      <c r="I9" s="1272"/>
      <c r="J9" s="1272"/>
      <c r="K9" s="1272"/>
      <c r="L9" s="1272"/>
      <c r="M9" s="1272"/>
      <c r="N9" s="1272"/>
      <c r="O9" s="1272"/>
      <c r="P9" s="1272"/>
      <c r="Q9" s="1272"/>
      <c r="R9" s="1272"/>
      <c r="S9" s="1272"/>
      <c r="T9" s="1272"/>
      <c r="U9" s="1272"/>
      <c r="V9" s="1272"/>
      <c r="W9" s="1272"/>
      <c r="X9" s="1272"/>
      <c r="Y9" s="1272"/>
      <c r="Z9" s="1272"/>
      <c r="AA9" s="1272"/>
      <c r="AB9" s="1272"/>
      <c r="AC9" s="1272"/>
      <c r="AD9" s="1272"/>
      <c r="AE9" s="1272"/>
      <c r="AF9" s="1272"/>
      <c r="AG9" s="1272"/>
      <c r="AH9" s="1272"/>
      <c r="AI9" s="1272"/>
      <c r="AJ9" s="1272"/>
      <c r="AK9" s="1272"/>
      <c r="AL9" s="1272"/>
      <c r="AM9" s="1272"/>
      <c r="AN9" s="1272"/>
      <c r="AO9" s="1272"/>
      <c r="AP9" s="1272"/>
      <c r="AQ9" s="1272"/>
      <c r="AR9" s="1272"/>
      <c r="AS9" s="1272"/>
      <c r="AT9" s="1272"/>
      <c r="AU9" s="1272"/>
      <c r="AV9" s="1272"/>
      <c r="AW9" s="1272"/>
      <c r="AX9" s="1272"/>
      <c r="AY9" s="1272"/>
      <c r="AZ9" s="1272"/>
      <c r="BA9" s="1272"/>
      <c r="BB9" s="1272"/>
      <c r="BC9" s="1272"/>
      <c r="BD9" s="1272"/>
      <c r="BE9" s="1272"/>
      <c r="BF9" s="1272"/>
      <c r="BG9" s="1272"/>
      <c r="BH9" s="1272"/>
      <c r="BI9" s="1272"/>
      <c r="BJ9" s="1272"/>
      <c r="BK9" s="1272"/>
      <c r="BL9" s="1272"/>
      <c r="BM9" s="1272"/>
      <c r="BN9" s="1272"/>
      <c r="BO9" s="1272"/>
      <c r="BP9" s="1272"/>
      <c r="BQ9" s="1272"/>
      <c r="BR9" s="1272"/>
      <c r="BS9" s="1272"/>
      <c r="BT9" s="1272"/>
      <c r="BU9" s="1272"/>
      <c r="BV9" s="1272"/>
      <c r="BW9" s="1272"/>
      <c r="BX9" s="1272"/>
      <c r="BY9" s="1272"/>
      <c r="BZ9" s="1272"/>
      <c r="CA9" s="1272"/>
      <c r="CB9" s="1272"/>
      <c r="CC9" s="1272"/>
      <c r="CD9" s="1272"/>
      <c r="CE9" s="1272"/>
      <c r="CF9" s="1272"/>
      <c r="CG9" s="1272"/>
      <c r="CH9" s="1272"/>
      <c r="CI9" s="1272"/>
      <c r="CJ9" s="1272"/>
      <c r="CK9" s="1272"/>
      <c r="CL9" s="1272"/>
      <c r="CM9" s="1272"/>
      <c r="CN9" s="1272"/>
      <c r="CO9" s="1272"/>
      <c r="CP9" s="1272"/>
      <c r="CQ9" s="1272"/>
      <c r="CR9" s="1272"/>
      <c r="CS9" s="1272"/>
      <c r="CT9" s="1272"/>
      <c r="CU9" s="1272"/>
      <c r="CV9" s="1272"/>
      <c r="CW9" s="1272"/>
      <c r="CX9" s="1272"/>
      <c r="CY9" s="1272"/>
      <c r="CZ9" s="1272"/>
      <c r="DA9" s="1272"/>
      <c r="DB9" s="1272"/>
      <c r="DC9" s="1272"/>
      <c r="DD9" s="1272"/>
      <c r="DE9" s="1272"/>
    </row>
    <row r="10" spans="1:109" s="259" customFormat="1" ht="13.5" x14ac:dyDescent="0.15">
      <c r="A10" s="1272"/>
      <c r="B10" s="1272"/>
      <c r="C10" s="1272"/>
      <c r="D10" s="1272"/>
      <c r="E10" s="1272"/>
      <c r="F10" s="1272"/>
      <c r="G10" s="1272"/>
      <c r="H10" s="1272"/>
      <c r="I10" s="1272"/>
      <c r="J10" s="1272"/>
      <c r="K10" s="1272"/>
      <c r="L10" s="1272"/>
      <c r="M10" s="1272"/>
      <c r="N10" s="1272"/>
      <c r="O10" s="1272"/>
      <c r="P10" s="1272"/>
      <c r="Q10" s="1272"/>
      <c r="R10" s="1272"/>
      <c r="S10" s="1272"/>
      <c r="T10" s="1272"/>
      <c r="U10" s="1272"/>
      <c r="V10" s="1272"/>
      <c r="W10" s="1272"/>
      <c r="X10" s="1272"/>
      <c r="Y10" s="1272"/>
      <c r="Z10" s="1272"/>
      <c r="AA10" s="1272"/>
      <c r="AB10" s="1272"/>
      <c r="AC10" s="1272"/>
      <c r="AD10" s="1272"/>
      <c r="AE10" s="1272"/>
      <c r="AF10" s="1272"/>
      <c r="AG10" s="1272"/>
      <c r="AH10" s="1272"/>
      <c r="AI10" s="1272"/>
      <c r="AJ10" s="1272"/>
      <c r="AK10" s="1272"/>
      <c r="AL10" s="1272"/>
      <c r="AM10" s="1272"/>
      <c r="AN10" s="1272"/>
      <c r="AO10" s="1272"/>
      <c r="AP10" s="1272"/>
      <c r="AQ10" s="1272"/>
      <c r="AR10" s="1272"/>
      <c r="AS10" s="1272"/>
      <c r="AT10" s="1272"/>
      <c r="AU10" s="1272"/>
      <c r="AV10" s="1272"/>
      <c r="AW10" s="1272"/>
      <c r="AX10" s="1272"/>
      <c r="AY10" s="1272"/>
      <c r="AZ10" s="1272"/>
      <c r="BA10" s="1272"/>
      <c r="BB10" s="1272"/>
      <c r="BC10" s="1272"/>
      <c r="BD10" s="1272"/>
      <c r="BE10" s="1272"/>
      <c r="BF10" s="1272"/>
      <c r="BG10" s="1272"/>
      <c r="BH10" s="1272"/>
      <c r="BI10" s="1272"/>
      <c r="BJ10" s="1272"/>
      <c r="BK10" s="1272"/>
      <c r="BL10" s="1272"/>
      <c r="BM10" s="1272"/>
      <c r="BN10" s="1272"/>
      <c r="BO10" s="1272"/>
      <c r="BP10" s="1272"/>
      <c r="BQ10" s="1272"/>
      <c r="BR10" s="1272"/>
      <c r="BS10" s="1272"/>
      <c r="BT10" s="1272"/>
      <c r="BU10" s="1272"/>
      <c r="BV10" s="1272"/>
      <c r="BW10" s="1272"/>
      <c r="BX10" s="1272"/>
      <c r="BY10" s="1272"/>
      <c r="BZ10" s="1272"/>
      <c r="CA10" s="1272"/>
      <c r="CB10" s="1272"/>
      <c r="CC10" s="1272"/>
      <c r="CD10" s="1272"/>
      <c r="CE10" s="1272"/>
      <c r="CF10" s="1272"/>
      <c r="CG10" s="1272"/>
      <c r="CH10" s="1272"/>
      <c r="CI10" s="1272"/>
      <c r="CJ10" s="1272"/>
      <c r="CK10" s="1272"/>
      <c r="CL10" s="1272"/>
      <c r="CM10" s="1272"/>
      <c r="CN10" s="1272"/>
      <c r="CO10" s="1272"/>
      <c r="CP10" s="1272"/>
      <c r="CQ10" s="1272"/>
      <c r="CR10" s="1272"/>
      <c r="CS10" s="1272"/>
      <c r="CT10" s="1272"/>
      <c r="CU10" s="1272"/>
      <c r="CV10" s="1272"/>
      <c r="CW10" s="1272"/>
      <c r="CX10" s="1272"/>
      <c r="CY10" s="1272"/>
      <c r="CZ10" s="1272"/>
      <c r="DA10" s="1272"/>
      <c r="DB10" s="1272"/>
      <c r="DC10" s="1272"/>
      <c r="DD10" s="1272"/>
      <c r="DE10" s="1272"/>
    </row>
    <row r="11" spans="1:109" s="259" customFormat="1" ht="13.5" x14ac:dyDescent="0.15">
      <c r="A11" s="1272"/>
      <c r="B11" s="1272"/>
      <c r="C11" s="1272"/>
      <c r="D11" s="1272"/>
      <c r="E11" s="1272"/>
      <c r="F11" s="1272"/>
      <c r="G11" s="1272"/>
      <c r="H11" s="1272"/>
      <c r="I11" s="1272"/>
      <c r="J11" s="1272"/>
      <c r="K11" s="1272"/>
      <c r="L11" s="1272"/>
      <c r="M11" s="1272"/>
      <c r="N11" s="1272"/>
      <c r="O11" s="1272"/>
      <c r="P11" s="1272"/>
      <c r="Q11" s="1272"/>
      <c r="R11" s="1272"/>
      <c r="S11" s="1272"/>
      <c r="T11" s="1272"/>
      <c r="U11" s="1272"/>
      <c r="V11" s="1272"/>
      <c r="W11" s="1272"/>
      <c r="X11" s="1272"/>
      <c r="Y11" s="1272"/>
      <c r="Z11" s="1272"/>
      <c r="AA11" s="1272"/>
      <c r="AB11" s="1272"/>
      <c r="AC11" s="1272"/>
      <c r="AD11" s="1272"/>
      <c r="AE11" s="1272"/>
      <c r="AF11" s="1272"/>
      <c r="AG11" s="1272"/>
      <c r="AH11" s="1272"/>
      <c r="AI11" s="1272"/>
      <c r="AJ11" s="1272"/>
      <c r="AK11" s="1272"/>
      <c r="AL11" s="1272"/>
      <c r="AM11" s="1272"/>
      <c r="AN11" s="1272"/>
      <c r="AO11" s="1272"/>
      <c r="AP11" s="1272"/>
      <c r="AQ11" s="1272"/>
      <c r="AR11" s="1272"/>
      <c r="AS11" s="1272"/>
      <c r="AT11" s="1272"/>
      <c r="AU11" s="1272"/>
      <c r="AV11" s="1272"/>
      <c r="AW11" s="1272"/>
      <c r="AX11" s="1272"/>
      <c r="AY11" s="1272"/>
      <c r="AZ11" s="1272"/>
      <c r="BA11" s="1272"/>
      <c r="BB11" s="1272"/>
      <c r="BC11" s="1272"/>
      <c r="BD11" s="1272"/>
      <c r="BE11" s="1272"/>
      <c r="BF11" s="1272"/>
      <c r="BG11" s="1272"/>
      <c r="BH11" s="1272"/>
      <c r="BI11" s="1272"/>
      <c r="BJ11" s="1272"/>
      <c r="BK11" s="1272"/>
      <c r="BL11" s="1272"/>
      <c r="BM11" s="1272"/>
      <c r="BN11" s="1272"/>
      <c r="BO11" s="1272"/>
      <c r="BP11" s="1272"/>
      <c r="BQ11" s="1272"/>
      <c r="BR11" s="1272"/>
      <c r="BS11" s="1272"/>
      <c r="BT11" s="1272"/>
      <c r="BU11" s="1272"/>
      <c r="BV11" s="1272"/>
      <c r="BW11" s="1272"/>
      <c r="BX11" s="1272"/>
      <c r="BY11" s="1272"/>
      <c r="BZ11" s="1272"/>
      <c r="CA11" s="1272"/>
      <c r="CB11" s="1272"/>
      <c r="CC11" s="1272"/>
      <c r="CD11" s="1272"/>
      <c r="CE11" s="1272"/>
      <c r="CF11" s="1272"/>
      <c r="CG11" s="1272"/>
      <c r="CH11" s="1272"/>
      <c r="CI11" s="1272"/>
      <c r="CJ11" s="1272"/>
      <c r="CK11" s="1272"/>
      <c r="CL11" s="1272"/>
      <c r="CM11" s="1272"/>
      <c r="CN11" s="1272"/>
      <c r="CO11" s="1272"/>
      <c r="CP11" s="1272"/>
      <c r="CQ11" s="1272"/>
      <c r="CR11" s="1272"/>
      <c r="CS11" s="1272"/>
      <c r="CT11" s="1272"/>
      <c r="CU11" s="1272"/>
      <c r="CV11" s="1272"/>
      <c r="CW11" s="1272"/>
      <c r="CX11" s="1272"/>
      <c r="CY11" s="1272"/>
      <c r="CZ11" s="1272"/>
      <c r="DA11" s="1272"/>
      <c r="DB11" s="1272"/>
      <c r="DC11" s="1272"/>
      <c r="DD11" s="1272"/>
      <c r="DE11" s="1272"/>
    </row>
    <row r="12" spans="1:109" s="259" customFormat="1" ht="13.5" x14ac:dyDescent="0.15">
      <c r="A12" s="1272"/>
      <c r="B12" s="1272"/>
      <c r="C12" s="1272"/>
      <c r="D12" s="1272"/>
      <c r="E12" s="1272"/>
      <c r="F12" s="1272"/>
      <c r="G12" s="1272"/>
      <c r="H12" s="1272"/>
      <c r="I12" s="1272"/>
      <c r="J12" s="1272"/>
      <c r="K12" s="1272"/>
      <c r="L12" s="1272"/>
      <c r="M12" s="1272"/>
      <c r="N12" s="1272"/>
      <c r="O12" s="1272"/>
      <c r="P12" s="1272"/>
      <c r="Q12" s="1272"/>
      <c r="R12" s="1272"/>
      <c r="S12" s="1272"/>
      <c r="T12" s="1272"/>
      <c r="U12" s="1272"/>
      <c r="V12" s="1272"/>
      <c r="W12" s="1272"/>
      <c r="X12" s="1272"/>
      <c r="Y12" s="1272"/>
      <c r="Z12" s="1272"/>
      <c r="AA12" s="1272"/>
      <c r="AB12" s="1272"/>
      <c r="AC12" s="1272"/>
      <c r="AD12" s="1272"/>
      <c r="AE12" s="1272"/>
      <c r="AF12" s="1272"/>
      <c r="AG12" s="1272"/>
      <c r="AH12" s="1272"/>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C12" s="1272"/>
      <c r="BD12" s="1272"/>
      <c r="BE12" s="1272"/>
      <c r="BF12" s="1272"/>
      <c r="BG12" s="1272"/>
      <c r="BH12" s="1272"/>
      <c r="BI12" s="1272"/>
      <c r="BJ12" s="1272"/>
      <c r="BK12" s="1272"/>
      <c r="BL12" s="1272"/>
      <c r="BM12" s="1272"/>
      <c r="BN12" s="1272"/>
      <c r="BO12" s="1272"/>
      <c r="BP12" s="1272"/>
      <c r="BQ12" s="1272"/>
      <c r="BR12" s="1272"/>
      <c r="BS12" s="1272"/>
      <c r="BT12" s="1272"/>
      <c r="BU12" s="1272"/>
      <c r="BV12" s="1272"/>
      <c r="BW12" s="1272"/>
      <c r="BX12" s="1272"/>
      <c r="BY12" s="1272"/>
      <c r="BZ12" s="1272"/>
      <c r="CA12" s="1272"/>
      <c r="CB12" s="1272"/>
      <c r="CC12" s="1272"/>
      <c r="CD12" s="1272"/>
      <c r="CE12" s="1272"/>
      <c r="CF12" s="1272"/>
      <c r="CG12" s="1272"/>
      <c r="CH12" s="1272"/>
      <c r="CI12" s="1272"/>
      <c r="CJ12" s="1272"/>
      <c r="CK12" s="1272"/>
      <c r="CL12" s="1272"/>
      <c r="CM12" s="1272"/>
      <c r="CN12" s="1272"/>
      <c r="CO12" s="1272"/>
      <c r="CP12" s="1272"/>
      <c r="CQ12" s="1272"/>
      <c r="CR12" s="1272"/>
      <c r="CS12" s="1272"/>
      <c r="CT12" s="1272"/>
      <c r="CU12" s="1272"/>
      <c r="CV12" s="1272"/>
      <c r="CW12" s="1272"/>
      <c r="CX12" s="1272"/>
      <c r="CY12" s="1272"/>
      <c r="CZ12" s="1272"/>
      <c r="DA12" s="1272"/>
      <c r="DB12" s="1272"/>
      <c r="DC12" s="1272"/>
      <c r="DD12" s="1272"/>
      <c r="DE12" s="1272"/>
    </row>
    <row r="13" spans="1:109" s="259" customFormat="1" ht="13.5" x14ac:dyDescent="0.15">
      <c r="A13" s="1272"/>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T13" s="1272"/>
      <c r="CU13" s="1272"/>
      <c r="CV13" s="1272"/>
      <c r="CW13" s="1272"/>
      <c r="CX13" s="1272"/>
      <c r="CY13" s="1272"/>
      <c r="CZ13" s="1272"/>
      <c r="DA13" s="1272"/>
      <c r="DB13" s="1272"/>
      <c r="DC13" s="1272"/>
      <c r="DD13" s="1272"/>
      <c r="DE13" s="1272"/>
    </row>
    <row r="14" spans="1:109" s="259" customFormat="1" ht="13.5" x14ac:dyDescent="0.15">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T14" s="1272"/>
      <c r="CU14" s="1272"/>
      <c r="CV14" s="1272"/>
      <c r="CW14" s="1272"/>
      <c r="CX14" s="1272"/>
      <c r="CY14" s="1272"/>
      <c r="CZ14" s="1272"/>
      <c r="DA14" s="1272"/>
      <c r="DB14" s="1272"/>
      <c r="DC14" s="1272"/>
      <c r="DD14" s="1272"/>
      <c r="DE14" s="1272"/>
    </row>
    <row r="15" spans="1:109" s="259" customFormat="1" ht="13.5" x14ac:dyDescent="0.15">
      <c r="A15" s="1217"/>
      <c r="B15" s="1272"/>
      <c r="C15" s="1272"/>
      <c r="D15" s="1272"/>
      <c r="E15" s="1272"/>
      <c r="F15" s="1272"/>
      <c r="G15" s="1272"/>
      <c r="H15" s="1272"/>
      <c r="I15" s="1272"/>
      <c r="J15" s="127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272"/>
      <c r="AG15" s="1272"/>
      <c r="AH15" s="1272"/>
      <c r="AI15" s="1272"/>
      <c r="AJ15" s="1272"/>
      <c r="AK15" s="1272"/>
      <c r="AL15" s="1272"/>
      <c r="AM15" s="1272"/>
      <c r="AN15" s="1272"/>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T15" s="1272"/>
      <c r="CU15" s="1272"/>
      <c r="CV15" s="1272"/>
      <c r="CW15" s="1272"/>
      <c r="CX15" s="1272"/>
      <c r="CY15" s="1272"/>
      <c r="CZ15" s="1272"/>
      <c r="DA15" s="1272"/>
      <c r="DB15" s="1272"/>
      <c r="DC15" s="1272"/>
      <c r="DD15" s="1272"/>
      <c r="DE15" s="1272"/>
    </row>
    <row r="16" spans="1:109" s="259" customFormat="1" ht="13.5" x14ac:dyDescent="0.15">
      <c r="A16" s="1217"/>
      <c r="B16" s="1272"/>
      <c r="C16" s="1272"/>
      <c r="D16" s="1272"/>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1272"/>
      <c r="AG16" s="1272"/>
      <c r="AH16" s="1272"/>
      <c r="AI16" s="1272"/>
      <c r="AJ16" s="1272"/>
      <c r="AK16" s="1272"/>
      <c r="AL16" s="1272"/>
      <c r="AM16" s="1272"/>
      <c r="AN16" s="1272"/>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T16" s="1272"/>
      <c r="CU16" s="1272"/>
      <c r="CV16" s="1272"/>
      <c r="CW16" s="1272"/>
      <c r="CX16" s="1272"/>
      <c r="CY16" s="1272"/>
      <c r="CZ16" s="1272"/>
      <c r="DA16" s="1272"/>
      <c r="DB16" s="1272"/>
      <c r="DC16" s="1272"/>
      <c r="DD16" s="1272"/>
      <c r="DE16" s="1272"/>
    </row>
    <row r="17" spans="1:109" s="259" customFormat="1" ht="13.5" x14ac:dyDescent="0.15">
      <c r="A17" s="1217"/>
      <c r="B17" s="1272"/>
      <c r="C17" s="1272"/>
      <c r="D17" s="1272"/>
      <c r="E17" s="1272"/>
      <c r="F17" s="1272"/>
      <c r="G17" s="1272"/>
      <c r="H17" s="1272"/>
      <c r="I17" s="1272"/>
      <c r="J17" s="1272"/>
      <c r="K17" s="1272"/>
      <c r="L17" s="1272"/>
      <c r="M17" s="1272"/>
      <c r="N17" s="1272"/>
      <c r="O17" s="1272"/>
      <c r="P17" s="1272"/>
      <c r="Q17" s="1272"/>
      <c r="R17" s="1272"/>
      <c r="S17" s="1272"/>
      <c r="T17" s="1272"/>
      <c r="U17" s="1272"/>
      <c r="V17" s="1272"/>
      <c r="W17" s="1272"/>
      <c r="X17" s="1272"/>
      <c r="Y17" s="1272"/>
      <c r="Z17" s="1272"/>
      <c r="AA17" s="1272"/>
      <c r="AB17" s="1272"/>
      <c r="AC17" s="1272"/>
      <c r="AD17" s="1272"/>
      <c r="AE17" s="1272"/>
      <c r="AF17" s="1272"/>
      <c r="AG17" s="1272"/>
      <c r="AH17" s="1272"/>
      <c r="AI17" s="1272"/>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T17" s="1272"/>
      <c r="CU17" s="1272"/>
      <c r="CV17" s="1272"/>
      <c r="CW17" s="1272"/>
      <c r="CX17" s="1272"/>
      <c r="CY17" s="1272"/>
      <c r="CZ17" s="1272"/>
      <c r="DA17" s="1272"/>
      <c r="DB17" s="1272"/>
      <c r="DC17" s="1272"/>
      <c r="DD17" s="1272"/>
      <c r="DE17" s="1272"/>
    </row>
    <row r="18" spans="1:109" s="259" customFormat="1" ht="13.5" x14ac:dyDescent="0.15">
      <c r="A18" s="1217"/>
      <c r="B18" s="1272"/>
      <c r="C18" s="1272"/>
      <c r="D18" s="1272"/>
      <c r="E18" s="1272"/>
      <c r="F18" s="1272"/>
      <c r="G18" s="1272"/>
      <c r="H18" s="1272"/>
      <c r="I18" s="1272"/>
      <c r="J18" s="1272"/>
      <c r="K18" s="1272"/>
      <c r="L18" s="1272"/>
      <c r="M18" s="1272"/>
      <c r="N18" s="1272"/>
      <c r="O18" s="1272"/>
      <c r="P18" s="1272"/>
      <c r="Q18" s="1272"/>
      <c r="R18" s="1272"/>
      <c r="S18" s="1272"/>
      <c r="T18" s="1272"/>
      <c r="U18" s="1272"/>
      <c r="V18" s="1272"/>
      <c r="W18" s="1272"/>
      <c r="X18" s="1272"/>
      <c r="Y18" s="1272"/>
      <c r="Z18" s="1272"/>
      <c r="AA18" s="1272"/>
      <c r="AB18" s="1272"/>
      <c r="AC18" s="1272"/>
      <c r="AD18" s="1272"/>
      <c r="AE18" s="1272"/>
      <c r="AF18" s="1272"/>
      <c r="AG18" s="1272"/>
      <c r="AH18" s="1272"/>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T18" s="1272"/>
      <c r="CU18" s="1272"/>
      <c r="CV18" s="1272"/>
      <c r="CW18" s="1272"/>
      <c r="CX18" s="1272"/>
      <c r="CY18" s="1272"/>
      <c r="CZ18" s="1272"/>
      <c r="DA18" s="1272"/>
      <c r="DB18" s="1272"/>
      <c r="DC18" s="1272"/>
      <c r="DD18" s="1272"/>
      <c r="DE18" s="1272"/>
    </row>
    <row r="19" spans="1:109" ht="13.5" x14ac:dyDescent="0.15">
      <c r="DD19" s="1217"/>
      <c r="DE19" s="1217"/>
    </row>
    <row r="20" spans="1:109" ht="13.5" x14ac:dyDescent="0.15">
      <c r="DD20" s="1217"/>
      <c r="DE20" s="1217"/>
    </row>
    <row r="21" spans="1:109" ht="17.25" customHeight="1" x14ac:dyDescent="0.15">
      <c r="B21" s="1271"/>
      <c r="C21" s="1268"/>
      <c r="D21" s="1268"/>
      <c r="E21" s="1268"/>
      <c r="F21" s="1268"/>
      <c r="G21" s="1268"/>
      <c r="H21" s="1268"/>
      <c r="I21" s="1268"/>
      <c r="J21" s="1268"/>
      <c r="K21" s="1268"/>
      <c r="L21" s="1268"/>
      <c r="M21" s="1268"/>
      <c r="N21" s="1270"/>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68"/>
      <c r="AS21" s="1268"/>
      <c r="AT21" s="1270"/>
      <c r="AU21" s="1268"/>
      <c r="AV21" s="1268"/>
      <c r="AW21" s="1268"/>
      <c r="AX21" s="1268"/>
      <c r="AY21" s="1268"/>
      <c r="AZ21" s="1268"/>
      <c r="BA21" s="1268"/>
      <c r="BB21" s="1268"/>
      <c r="BC21" s="1268"/>
      <c r="BD21" s="1268"/>
      <c r="BE21" s="1268"/>
      <c r="BF21" s="1270"/>
      <c r="BG21" s="1268"/>
      <c r="BH21" s="1268"/>
      <c r="BI21" s="1268"/>
      <c r="BJ21" s="1268"/>
      <c r="BK21" s="1268"/>
      <c r="BL21" s="1268"/>
      <c r="BM21" s="1268"/>
      <c r="BN21" s="1268"/>
      <c r="BO21" s="1268"/>
      <c r="BP21" s="1268"/>
      <c r="BQ21" s="1268"/>
      <c r="BR21" s="1270"/>
      <c r="BS21" s="1268"/>
      <c r="BT21" s="1268"/>
      <c r="BU21" s="1268"/>
      <c r="BV21" s="1268"/>
      <c r="BW21" s="1268"/>
      <c r="BX21" s="1268"/>
      <c r="BY21" s="1268"/>
      <c r="BZ21" s="1268"/>
      <c r="CA21" s="1268"/>
      <c r="CB21" s="1268"/>
      <c r="CC21" s="1268"/>
      <c r="CD21" s="1270"/>
      <c r="CE21" s="1268"/>
      <c r="CF21" s="1268"/>
      <c r="CG21" s="1268"/>
      <c r="CH21" s="1268"/>
      <c r="CI21" s="1268"/>
      <c r="CJ21" s="1268"/>
      <c r="CK21" s="1268"/>
      <c r="CL21" s="1268"/>
      <c r="CM21" s="1268"/>
      <c r="CN21" s="1268"/>
      <c r="CO21" s="1268"/>
      <c r="CP21" s="1270"/>
      <c r="CQ21" s="1268"/>
      <c r="CR21" s="1268"/>
      <c r="CS21" s="1268"/>
      <c r="CT21" s="1268"/>
      <c r="CU21" s="1268"/>
      <c r="CV21" s="1268"/>
      <c r="CW21" s="1268"/>
      <c r="CX21" s="1268"/>
      <c r="CY21" s="1268"/>
      <c r="CZ21" s="1268"/>
      <c r="DA21" s="1268"/>
      <c r="DB21" s="1270"/>
      <c r="DC21" s="1268"/>
      <c r="DD21" s="1267"/>
      <c r="DE21" s="1217"/>
    </row>
    <row r="22" spans="1:109" ht="17.25" customHeight="1" x14ac:dyDescent="0.15">
      <c r="B22" s="1218"/>
    </row>
    <row r="23" spans="1:109" ht="13.5" x14ac:dyDescent="0.15">
      <c r="B23" s="1218"/>
    </row>
    <row r="24" spans="1:109" ht="13.5" x14ac:dyDescent="0.15">
      <c r="B24" s="1218"/>
    </row>
    <row r="25" spans="1:109" ht="13.5" x14ac:dyDescent="0.15">
      <c r="B25" s="1218"/>
    </row>
    <row r="26" spans="1:109" ht="13.5" x14ac:dyDescent="0.15">
      <c r="B26" s="1218"/>
    </row>
    <row r="27" spans="1:109" ht="13.5" x14ac:dyDescent="0.15">
      <c r="B27" s="1218"/>
    </row>
    <row r="28" spans="1:109" ht="13.5" x14ac:dyDescent="0.15">
      <c r="B28" s="1218"/>
    </row>
    <row r="29" spans="1:109" ht="13.5" x14ac:dyDescent="0.15">
      <c r="B29" s="1218"/>
    </row>
    <row r="30" spans="1:109" ht="13.5" x14ac:dyDescent="0.15">
      <c r="B30" s="1218"/>
    </row>
    <row r="31" spans="1:109" ht="13.5" x14ac:dyDescent="0.15">
      <c r="B31" s="1218"/>
    </row>
    <row r="32" spans="1:109" ht="13.5" x14ac:dyDescent="0.15">
      <c r="B32" s="1218"/>
    </row>
    <row r="33" spans="2:109" ht="13.5" x14ac:dyDescent="0.15">
      <c r="B33" s="1218"/>
    </row>
    <row r="34" spans="2:109" ht="13.5" x14ac:dyDescent="0.15">
      <c r="B34" s="1218"/>
    </row>
    <row r="35" spans="2:109" ht="13.5" x14ac:dyDescent="0.15">
      <c r="B35" s="1218"/>
    </row>
    <row r="36" spans="2:109" ht="13.5" x14ac:dyDescent="0.15">
      <c r="B36" s="1218"/>
    </row>
    <row r="37" spans="2:109" ht="13.5" x14ac:dyDescent="0.15">
      <c r="B37" s="1218"/>
    </row>
    <row r="38" spans="2:109" ht="13.5" x14ac:dyDescent="0.15">
      <c r="B38" s="1218"/>
    </row>
    <row r="39" spans="2:109" ht="13.5" x14ac:dyDescent="0.15">
      <c r="B39" s="1222"/>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c r="CK39" s="1221"/>
      <c r="CL39" s="1221"/>
      <c r="CM39" s="1221"/>
      <c r="CN39" s="1221"/>
      <c r="CO39" s="1221"/>
      <c r="CP39" s="1221"/>
      <c r="CQ39" s="1221"/>
      <c r="CR39" s="1221"/>
      <c r="CS39" s="1221"/>
      <c r="CT39" s="1221"/>
      <c r="CU39" s="1221"/>
      <c r="CV39" s="1221"/>
      <c r="CW39" s="1221"/>
      <c r="CX39" s="1221"/>
      <c r="CY39" s="1221"/>
      <c r="CZ39" s="1221"/>
      <c r="DA39" s="1221"/>
      <c r="DB39" s="1221"/>
      <c r="DC39" s="1221"/>
      <c r="DD39" s="1220"/>
    </row>
    <row r="40" spans="2:109" ht="13.5" x14ac:dyDescent="0.15">
      <c r="B40" s="1258"/>
      <c r="DD40" s="1258"/>
      <c r="DE40" s="1217"/>
    </row>
    <row r="41" spans="2:109" ht="17.25" x14ac:dyDescent="0.15">
      <c r="B41" s="1269" t="s">
        <v>569</v>
      </c>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1268"/>
      <c r="AV41" s="1268"/>
      <c r="AW41" s="1268"/>
      <c r="AX41" s="1268"/>
      <c r="AY41" s="1268"/>
      <c r="AZ41" s="1268"/>
      <c r="BA41" s="1268"/>
      <c r="BB41" s="1268"/>
      <c r="BC41" s="1268"/>
      <c r="BD41" s="1268"/>
      <c r="BE41" s="1268"/>
      <c r="BF41" s="1268"/>
      <c r="BG41" s="1268"/>
      <c r="BH41" s="1268"/>
      <c r="BI41" s="1268"/>
      <c r="BJ41" s="1268"/>
      <c r="BK41" s="1268"/>
      <c r="BL41" s="1268"/>
      <c r="BM41" s="1268"/>
      <c r="BN41" s="1268"/>
      <c r="BO41" s="1268"/>
      <c r="BP41" s="1268"/>
      <c r="BQ41" s="1268"/>
      <c r="BR41" s="1268"/>
      <c r="BS41" s="1268"/>
      <c r="BT41" s="1268"/>
      <c r="BU41" s="1268"/>
      <c r="BV41" s="1268"/>
      <c r="BW41" s="1268"/>
      <c r="BX41" s="1268"/>
      <c r="BY41" s="1268"/>
      <c r="BZ41" s="1268"/>
      <c r="CA41" s="1268"/>
      <c r="CB41" s="1268"/>
      <c r="CC41" s="1268"/>
      <c r="CD41" s="1268"/>
      <c r="CE41" s="1268"/>
      <c r="CF41" s="1268"/>
      <c r="CG41" s="1268"/>
      <c r="CH41" s="1268"/>
      <c r="CI41" s="1268"/>
      <c r="CJ41" s="1268"/>
      <c r="CK41" s="1268"/>
      <c r="CL41" s="1268"/>
      <c r="CM41" s="1268"/>
      <c r="CN41" s="1268"/>
      <c r="CO41" s="1268"/>
      <c r="CP41" s="1268"/>
      <c r="CQ41" s="1268"/>
      <c r="CR41" s="1268"/>
      <c r="CS41" s="1268"/>
      <c r="CT41" s="1268"/>
      <c r="CU41" s="1268"/>
      <c r="CV41" s="1268"/>
      <c r="CW41" s="1268"/>
      <c r="CX41" s="1268"/>
      <c r="CY41" s="1268"/>
      <c r="CZ41" s="1268"/>
      <c r="DA41" s="1268"/>
      <c r="DB41" s="1268"/>
      <c r="DC41" s="1268"/>
      <c r="DD41" s="1267"/>
    </row>
    <row r="42" spans="2:109" ht="13.5" x14ac:dyDescent="0.15">
      <c r="B42" s="1218"/>
      <c r="G42" s="1254"/>
      <c r="I42" s="1253"/>
      <c r="J42" s="1253"/>
      <c r="K42" s="1253"/>
      <c r="AM42" s="1254"/>
      <c r="AN42" s="1254" t="s">
        <v>565</v>
      </c>
      <c r="AP42" s="1253"/>
      <c r="AQ42" s="1253"/>
      <c r="AR42" s="1253"/>
      <c r="AY42" s="1254"/>
      <c r="BA42" s="1253"/>
      <c r="BB42" s="1253"/>
      <c r="BC42" s="1253"/>
      <c r="BK42" s="1254"/>
      <c r="BM42" s="1253"/>
      <c r="BN42" s="1253"/>
      <c r="BO42" s="1253"/>
      <c r="BW42" s="1254"/>
      <c r="BY42" s="1253"/>
      <c r="BZ42" s="1253"/>
      <c r="CA42" s="1253"/>
      <c r="CI42" s="1254"/>
      <c r="CK42" s="1253"/>
      <c r="CL42" s="1253"/>
      <c r="CM42" s="1253"/>
      <c r="CU42" s="1254"/>
      <c r="CW42" s="1253"/>
      <c r="CX42" s="1253"/>
      <c r="CY42" s="1253"/>
    </row>
    <row r="43" spans="2:109" ht="13.5" customHeight="1" x14ac:dyDescent="0.15">
      <c r="B43" s="1218"/>
      <c r="AN43" s="1252" t="s">
        <v>568</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0"/>
    </row>
    <row r="44" spans="2:109" ht="13.5" x14ac:dyDescent="0.15">
      <c r="B44" s="1218"/>
      <c r="AN44" s="1249"/>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7"/>
    </row>
    <row r="45" spans="2:109" ht="13.5" x14ac:dyDescent="0.15">
      <c r="B45" s="1218"/>
      <c r="AN45" s="1249"/>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7"/>
    </row>
    <row r="46" spans="2:109" ht="13.5" x14ac:dyDescent="0.15">
      <c r="B46" s="1218"/>
      <c r="AN46" s="1249"/>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7"/>
    </row>
    <row r="47" spans="2:109" ht="13.5" x14ac:dyDescent="0.15">
      <c r="B47" s="1218"/>
      <c r="AN47" s="1246"/>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4"/>
    </row>
    <row r="48" spans="2:109" ht="13.5" x14ac:dyDescent="0.15">
      <c r="B48" s="1218"/>
      <c r="H48" s="1231"/>
      <c r="I48" s="1231"/>
      <c r="J48" s="1231"/>
      <c r="AN48" s="1231"/>
      <c r="AO48" s="1231"/>
      <c r="AP48" s="1231"/>
      <c r="AZ48" s="1231"/>
      <c r="BA48" s="1231"/>
      <c r="BB48" s="1231"/>
      <c r="BL48" s="1231"/>
      <c r="BM48" s="1231"/>
      <c r="BN48" s="1231"/>
      <c r="BX48" s="1231"/>
      <c r="BY48" s="1231"/>
      <c r="BZ48" s="1231"/>
      <c r="CJ48" s="1231"/>
      <c r="CK48" s="1231"/>
      <c r="CL48" s="1231"/>
      <c r="CV48" s="1231"/>
      <c r="CW48" s="1231"/>
      <c r="CX48" s="1231"/>
    </row>
    <row r="49" spans="1:109" ht="13.5" x14ac:dyDescent="0.15">
      <c r="B49" s="1218"/>
      <c r="AN49" s="1217" t="s">
        <v>563</v>
      </c>
    </row>
    <row r="50" spans="1:109" ht="13.5" x14ac:dyDescent="0.15">
      <c r="B50" s="1218"/>
      <c r="G50" s="1229"/>
      <c r="H50" s="1229"/>
      <c r="I50" s="1229"/>
      <c r="J50" s="1229"/>
      <c r="K50" s="1238"/>
      <c r="L50" s="1238"/>
      <c r="M50" s="1237"/>
      <c r="N50" s="1237"/>
      <c r="AN50" s="1236"/>
      <c r="AO50" s="1235"/>
      <c r="AP50" s="1235"/>
      <c r="AQ50" s="1235"/>
      <c r="AR50" s="1235"/>
      <c r="AS50" s="1235"/>
      <c r="AT50" s="1235"/>
      <c r="AU50" s="1235"/>
      <c r="AV50" s="1235"/>
      <c r="AW50" s="1235"/>
      <c r="AX50" s="1235"/>
      <c r="AY50" s="1235"/>
      <c r="AZ50" s="1235"/>
      <c r="BA50" s="1235"/>
      <c r="BB50" s="1235"/>
      <c r="BC50" s="1235"/>
      <c r="BD50" s="1235"/>
      <c r="BE50" s="1235"/>
      <c r="BF50" s="1235"/>
      <c r="BG50" s="1235"/>
      <c r="BH50" s="1235"/>
      <c r="BI50" s="1235"/>
      <c r="BJ50" s="1235"/>
      <c r="BK50" s="1235"/>
      <c r="BL50" s="1235"/>
      <c r="BM50" s="1235"/>
      <c r="BN50" s="1235"/>
      <c r="BO50" s="1234"/>
      <c r="BP50" s="1226" t="s">
        <v>525</v>
      </c>
      <c r="BQ50" s="1226"/>
      <c r="BR50" s="1226"/>
      <c r="BS50" s="1226"/>
      <c r="BT50" s="1226"/>
      <c r="BU50" s="1226"/>
      <c r="BV50" s="1226"/>
      <c r="BW50" s="1226"/>
      <c r="BX50" s="1226" t="s">
        <v>526</v>
      </c>
      <c r="BY50" s="1226"/>
      <c r="BZ50" s="1226"/>
      <c r="CA50" s="1226"/>
      <c r="CB50" s="1226"/>
      <c r="CC50" s="1226"/>
      <c r="CD50" s="1226"/>
      <c r="CE50" s="1226"/>
      <c r="CF50" s="1226" t="s">
        <v>527</v>
      </c>
      <c r="CG50" s="1226"/>
      <c r="CH50" s="1226"/>
      <c r="CI50" s="1226"/>
      <c r="CJ50" s="1226"/>
      <c r="CK50" s="1226"/>
      <c r="CL50" s="1226"/>
      <c r="CM50" s="1226"/>
      <c r="CN50" s="1226" t="s">
        <v>528</v>
      </c>
      <c r="CO50" s="1226"/>
      <c r="CP50" s="1226"/>
      <c r="CQ50" s="1226"/>
      <c r="CR50" s="1226"/>
      <c r="CS50" s="1226"/>
      <c r="CT50" s="1226"/>
      <c r="CU50" s="1226"/>
      <c r="CV50" s="1226" t="s">
        <v>529</v>
      </c>
      <c r="CW50" s="1226"/>
      <c r="CX50" s="1226"/>
      <c r="CY50" s="1226"/>
      <c r="CZ50" s="1226"/>
      <c r="DA50" s="1226"/>
      <c r="DB50" s="1226"/>
      <c r="DC50" s="1226"/>
    </row>
    <row r="51" spans="1:109" ht="13.5" customHeight="1" x14ac:dyDescent="0.15">
      <c r="B51" s="1218"/>
      <c r="G51" s="1233"/>
      <c r="H51" s="1233"/>
      <c r="I51" s="1266"/>
      <c r="J51" s="1266"/>
      <c r="K51" s="1232"/>
      <c r="L51" s="1232"/>
      <c r="M51" s="1232"/>
      <c r="N51" s="1232"/>
      <c r="AM51" s="1231"/>
      <c r="AN51" s="1225" t="s">
        <v>562</v>
      </c>
      <c r="AO51" s="1225"/>
      <c r="AP51" s="1225"/>
      <c r="AQ51" s="1225"/>
      <c r="AR51" s="1225"/>
      <c r="AS51" s="1225"/>
      <c r="AT51" s="1225"/>
      <c r="AU51" s="1225"/>
      <c r="AV51" s="1225"/>
      <c r="AW51" s="1225"/>
      <c r="AX51" s="1225"/>
      <c r="AY51" s="1225"/>
      <c r="AZ51" s="1225"/>
      <c r="BA51" s="1225"/>
      <c r="BB51" s="1225" t="s">
        <v>560</v>
      </c>
      <c r="BC51" s="1225"/>
      <c r="BD51" s="1225"/>
      <c r="BE51" s="1225"/>
      <c r="BF51" s="1225"/>
      <c r="BG51" s="1225"/>
      <c r="BH51" s="1225"/>
      <c r="BI51" s="1225"/>
      <c r="BJ51" s="1225"/>
      <c r="BK51" s="1225"/>
      <c r="BL51" s="1225"/>
      <c r="BM51" s="1225"/>
      <c r="BN51" s="1225"/>
      <c r="BO51" s="1225"/>
      <c r="BP51" s="1224"/>
      <c r="BQ51" s="1224"/>
      <c r="BR51" s="1224"/>
      <c r="BS51" s="1224"/>
      <c r="BT51" s="1224"/>
      <c r="BU51" s="1224"/>
      <c r="BV51" s="1224"/>
      <c r="BW51" s="1224"/>
      <c r="BX51" s="1224"/>
      <c r="BY51" s="1224"/>
      <c r="BZ51" s="1224"/>
      <c r="CA51" s="1224"/>
      <c r="CB51" s="1224"/>
      <c r="CC51" s="1224"/>
      <c r="CD51" s="1224"/>
      <c r="CE51" s="1224"/>
      <c r="CF51" s="1224"/>
      <c r="CG51" s="1224"/>
      <c r="CH51" s="1224"/>
      <c r="CI51" s="1224"/>
      <c r="CJ51" s="1224"/>
      <c r="CK51" s="1224"/>
      <c r="CL51" s="1224"/>
      <c r="CM51" s="1224"/>
      <c r="CN51" s="1224"/>
      <c r="CO51" s="1224"/>
      <c r="CP51" s="1224"/>
      <c r="CQ51" s="1224"/>
      <c r="CR51" s="1224"/>
      <c r="CS51" s="1224"/>
      <c r="CT51" s="1224"/>
      <c r="CU51" s="1224"/>
      <c r="CV51" s="1224"/>
      <c r="CW51" s="1224"/>
      <c r="CX51" s="1224"/>
      <c r="CY51" s="1224"/>
      <c r="CZ51" s="1224"/>
      <c r="DA51" s="1224"/>
      <c r="DB51" s="1224"/>
      <c r="DC51" s="1224"/>
    </row>
    <row r="52" spans="1:109" ht="13.5" x14ac:dyDescent="0.15">
      <c r="B52" s="1218"/>
      <c r="G52" s="1233"/>
      <c r="H52" s="1233"/>
      <c r="I52" s="1266"/>
      <c r="J52" s="1266"/>
      <c r="K52" s="1232"/>
      <c r="L52" s="1232"/>
      <c r="M52" s="1232"/>
      <c r="N52" s="1232"/>
      <c r="AM52" s="1231"/>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4"/>
      <c r="CY52" s="1224"/>
      <c r="CZ52" s="1224"/>
      <c r="DA52" s="1224"/>
      <c r="DB52" s="1224"/>
      <c r="DC52" s="1224"/>
    </row>
    <row r="53" spans="1:109" ht="13.5" x14ac:dyDescent="0.15">
      <c r="A53" s="1253"/>
      <c r="B53" s="1218"/>
      <c r="G53" s="1233"/>
      <c r="H53" s="1233"/>
      <c r="I53" s="1229"/>
      <c r="J53" s="1229"/>
      <c r="K53" s="1232"/>
      <c r="L53" s="1232"/>
      <c r="M53" s="1232"/>
      <c r="N53" s="1232"/>
      <c r="AM53" s="1231"/>
      <c r="AN53" s="1225"/>
      <c r="AO53" s="1225"/>
      <c r="AP53" s="1225"/>
      <c r="AQ53" s="1225"/>
      <c r="AR53" s="1225"/>
      <c r="AS53" s="1225"/>
      <c r="AT53" s="1225"/>
      <c r="AU53" s="1225"/>
      <c r="AV53" s="1225"/>
      <c r="AW53" s="1225"/>
      <c r="AX53" s="1225"/>
      <c r="AY53" s="1225"/>
      <c r="AZ53" s="1225"/>
      <c r="BA53" s="1225"/>
      <c r="BB53" s="1225" t="s">
        <v>567</v>
      </c>
      <c r="BC53" s="1225"/>
      <c r="BD53" s="1225"/>
      <c r="BE53" s="1225"/>
      <c r="BF53" s="1225"/>
      <c r="BG53" s="1225"/>
      <c r="BH53" s="1225"/>
      <c r="BI53" s="1225"/>
      <c r="BJ53" s="1225"/>
      <c r="BK53" s="1225"/>
      <c r="BL53" s="1225"/>
      <c r="BM53" s="1225"/>
      <c r="BN53" s="1225"/>
      <c r="BO53" s="1225"/>
      <c r="BP53" s="1224">
        <v>60.1</v>
      </c>
      <c r="BQ53" s="1224"/>
      <c r="BR53" s="1224"/>
      <c r="BS53" s="1224"/>
      <c r="BT53" s="1224"/>
      <c r="BU53" s="1224"/>
      <c r="BV53" s="1224"/>
      <c r="BW53" s="1224"/>
      <c r="BX53" s="1224">
        <v>57.4</v>
      </c>
      <c r="BY53" s="1224"/>
      <c r="BZ53" s="1224"/>
      <c r="CA53" s="1224"/>
      <c r="CB53" s="1224"/>
      <c r="CC53" s="1224"/>
      <c r="CD53" s="1224"/>
      <c r="CE53" s="1224"/>
      <c r="CF53" s="1224">
        <v>58.7</v>
      </c>
      <c r="CG53" s="1224"/>
      <c r="CH53" s="1224"/>
      <c r="CI53" s="1224"/>
      <c r="CJ53" s="1224"/>
      <c r="CK53" s="1224"/>
      <c r="CL53" s="1224"/>
      <c r="CM53" s="1224"/>
      <c r="CN53" s="1224">
        <v>59.6</v>
      </c>
      <c r="CO53" s="1224"/>
      <c r="CP53" s="1224"/>
      <c r="CQ53" s="1224"/>
      <c r="CR53" s="1224"/>
      <c r="CS53" s="1224"/>
      <c r="CT53" s="1224"/>
      <c r="CU53" s="1224"/>
      <c r="CV53" s="1224">
        <v>61.2</v>
      </c>
      <c r="CW53" s="1224"/>
      <c r="CX53" s="1224"/>
      <c r="CY53" s="1224"/>
      <c r="CZ53" s="1224"/>
      <c r="DA53" s="1224"/>
      <c r="DB53" s="1224"/>
      <c r="DC53" s="1224"/>
    </row>
    <row r="54" spans="1:109" ht="13.5" x14ac:dyDescent="0.15">
      <c r="A54" s="1253"/>
      <c r="B54" s="1218"/>
      <c r="G54" s="1233"/>
      <c r="H54" s="1233"/>
      <c r="I54" s="1229"/>
      <c r="J54" s="1229"/>
      <c r="K54" s="1232"/>
      <c r="L54" s="1232"/>
      <c r="M54" s="1232"/>
      <c r="N54" s="1232"/>
      <c r="AM54" s="1231"/>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row>
    <row r="55" spans="1:109" ht="13.5" x14ac:dyDescent="0.15">
      <c r="A55" s="1253"/>
      <c r="B55" s="1218"/>
      <c r="G55" s="1229"/>
      <c r="H55" s="1229"/>
      <c r="I55" s="1229"/>
      <c r="J55" s="1229"/>
      <c r="K55" s="1232"/>
      <c r="L55" s="1232"/>
      <c r="M55" s="1232"/>
      <c r="N55" s="1232"/>
      <c r="AN55" s="1226" t="s">
        <v>561</v>
      </c>
      <c r="AO55" s="1226"/>
      <c r="AP55" s="1226"/>
      <c r="AQ55" s="1226"/>
      <c r="AR55" s="1226"/>
      <c r="AS55" s="1226"/>
      <c r="AT55" s="1226"/>
      <c r="AU55" s="1226"/>
      <c r="AV55" s="1226"/>
      <c r="AW55" s="1226"/>
      <c r="AX55" s="1226"/>
      <c r="AY55" s="1226"/>
      <c r="AZ55" s="1226"/>
      <c r="BA55" s="1226"/>
      <c r="BB55" s="1225" t="s">
        <v>560</v>
      </c>
      <c r="BC55" s="1225"/>
      <c r="BD55" s="1225"/>
      <c r="BE55" s="1225"/>
      <c r="BF55" s="1225"/>
      <c r="BG55" s="1225"/>
      <c r="BH55" s="1225"/>
      <c r="BI55" s="1225"/>
      <c r="BJ55" s="1225"/>
      <c r="BK55" s="1225"/>
      <c r="BL55" s="1225"/>
      <c r="BM55" s="1225"/>
      <c r="BN55" s="1225"/>
      <c r="BO55" s="1225"/>
      <c r="BP55" s="1224">
        <v>49.7</v>
      </c>
      <c r="BQ55" s="1224"/>
      <c r="BR55" s="1224"/>
      <c r="BS55" s="1224"/>
      <c r="BT55" s="1224"/>
      <c r="BU55" s="1224"/>
      <c r="BV55" s="1224"/>
      <c r="BW55" s="1224"/>
      <c r="BX55" s="1224">
        <v>37.299999999999997</v>
      </c>
      <c r="BY55" s="1224"/>
      <c r="BZ55" s="1224"/>
      <c r="CA55" s="1224"/>
      <c r="CB55" s="1224"/>
      <c r="CC55" s="1224"/>
      <c r="CD55" s="1224"/>
      <c r="CE55" s="1224"/>
      <c r="CF55" s="1224">
        <v>25.4</v>
      </c>
      <c r="CG55" s="1224"/>
      <c r="CH55" s="1224"/>
      <c r="CI55" s="1224"/>
      <c r="CJ55" s="1224"/>
      <c r="CK55" s="1224"/>
      <c r="CL55" s="1224"/>
      <c r="CM55" s="1224"/>
      <c r="CN55" s="1224">
        <v>17.600000000000001</v>
      </c>
      <c r="CO55" s="1224"/>
      <c r="CP55" s="1224"/>
      <c r="CQ55" s="1224"/>
      <c r="CR55" s="1224"/>
      <c r="CS55" s="1224"/>
      <c r="CT55" s="1224"/>
      <c r="CU55" s="1224"/>
      <c r="CV55" s="1224">
        <v>17.2</v>
      </c>
      <c r="CW55" s="1224"/>
      <c r="CX55" s="1224"/>
      <c r="CY55" s="1224"/>
      <c r="CZ55" s="1224"/>
      <c r="DA55" s="1224"/>
      <c r="DB55" s="1224"/>
      <c r="DC55" s="1224"/>
    </row>
    <row r="56" spans="1:109" ht="13.5" x14ac:dyDescent="0.15">
      <c r="A56" s="1253"/>
      <c r="B56" s="1218"/>
      <c r="G56" s="1229"/>
      <c r="H56" s="1229"/>
      <c r="I56" s="1229"/>
      <c r="J56" s="1229"/>
      <c r="K56" s="1232"/>
      <c r="L56" s="1232"/>
      <c r="M56" s="1232"/>
      <c r="N56" s="1232"/>
      <c r="AN56" s="1226"/>
      <c r="AO56" s="1226"/>
      <c r="AP56" s="1226"/>
      <c r="AQ56" s="1226"/>
      <c r="AR56" s="1226"/>
      <c r="AS56" s="1226"/>
      <c r="AT56" s="1226"/>
      <c r="AU56" s="1226"/>
      <c r="AV56" s="1226"/>
      <c r="AW56" s="1226"/>
      <c r="AX56" s="1226"/>
      <c r="AY56" s="1226"/>
      <c r="AZ56" s="1226"/>
      <c r="BA56" s="1226"/>
      <c r="BB56" s="1225"/>
      <c r="BC56" s="1225"/>
      <c r="BD56" s="1225"/>
      <c r="BE56" s="1225"/>
      <c r="BF56" s="1225"/>
      <c r="BG56" s="1225"/>
      <c r="BH56" s="1225"/>
      <c r="BI56" s="1225"/>
      <c r="BJ56" s="1225"/>
      <c r="BK56" s="1225"/>
      <c r="BL56" s="1225"/>
      <c r="BM56" s="1225"/>
      <c r="BN56" s="1225"/>
      <c r="BO56" s="1225"/>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c r="CP56" s="1224"/>
      <c r="CQ56" s="1224"/>
      <c r="CR56" s="1224"/>
      <c r="CS56" s="1224"/>
      <c r="CT56" s="1224"/>
      <c r="CU56" s="1224"/>
      <c r="CV56" s="1224"/>
      <c r="CW56" s="1224"/>
      <c r="CX56" s="1224"/>
      <c r="CY56" s="1224"/>
      <c r="CZ56" s="1224"/>
      <c r="DA56" s="1224"/>
      <c r="DB56" s="1224"/>
      <c r="DC56" s="1224"/>
    </row>
    <row r="57" spans="1:109" s="1253" customFormat="1" ht="13.5" x14ac:dyDescent="0.15">
      <c r="B57" s="1259"/>
      <c r="G57" s="1229"/>
      <c r="H57" s="1229"/>
      <c r="I57" s="1228"/>
      <c r="J57" s="1228"/>
      <c r="K57" s="1232"/>
      <c r="L57" s="1232"/>
      <c r="M57" s="1232"/>
      <c r="N57" s="1232"/>
      <c r="AM57" s="1217"/>
      <c r="AN57" s="1226"/>
      <c r="AO57" s="1226"/>
      <c r="AP57" s="1226"/>
      <c r="AQ57" s="1226"/>
      <c r="AR57" s="1226"/>
      <c r="AS57" s="1226"/>
      <c r="AT57" s="1226"/>
      <c r="AU57" s="1226"/>
      <c r="AV57" s="1226"/>
      <c r="AW57" s="1226"/>
      <c r="AX57" s="1226"/>
      <c r="AY57" s="1226"/>
      <c r="AZ57" s="1226"/>
      <c r="BA57" s="1226"/>
      <c r="BB57" s="1225" t="s">
        <v>567</v>
      </c>
      <c r="BC57" s="1225"/>
      <c r="BD57" s="1225"/>
      <c r="BE57" s="1225"/>
      <c r="BF57" s="1225"/>
      <c r="BG57" s="1225"/>
      <c r="BH57" s="1225"/>
      <c r="BI57" s="1225"/>
      <c r="BJ57" s="1225"/>
      <c r="BK57" s="1225"/>
      <c r="BL57" s="1225"/>
      <c r="BM57" s="1225"/>
      <c r="BN57" s="1225"/>
      <c r="BO57" s="1225"/>
      <c r="BP57" s="1224">
        <v>60.2</v>
      </c>
      <c r="BQ57" s="1224"/>
      <c r="BR57" s="1224"/>
      <c r="BS57" s="1224"/>
      <c r="BT57" s="1224"/>
      <c r="BU57" s="1224"/>
      <c r="BV57" s="1224"/>
      <c r="BW57" s="1224"/>
      <c r="BX57" s="1224">
        <v>62</v>
      </c>
      <c r="BY57" s="1224"/>
      <c r="BZ57" s="1224"/>
      <c r="CA57" s="1224"/>
      <c r="CB57" s="1224"/>
      <c r="CC57" s="1224"/>
      <c r="CD57" s="1224"/>
      <c r="CE57" s="1224"/>
      <c r="CF57" s="1224">
        <v>63.2</v>
      </c>
      <c r="CG57" s="1224"/>
      <c r="CH57" s="1224"/>
      <c r="CI57" s="1224"/>
      <c r="CJ57" s="1224"/>
      <c r="CK57" s="1224"/>
      <c r="CL57" s="1224"/>
      <c r="CM57" s="1224"/>
      <c r="CN57" s="1224">
        <v>65.3</v>
      </c>
      <c r="CO57" s="1224"/>
      <c r="CP57" s="1224"/>
      <c r="CQ57" s="1224"/>
      <c r="CR57" s="1224"/>
      <c r="CS57" s="1224"/>
      <c r="CT57" s="1224"/>
      <c r="CU57" s="1224"/>
      <c r="CV57" s="1224">
        <v>66.900000000000006</v>
      </c>
      <c r="CW57" s="1224"/>
      <c r="CX57" s="1224"/>
      <c r="CY57" s="1224"/>
      <c r="CZ57" s="1224"/>
      <c r="DA57" s="1224"/>
      <c r="DB57" s="1224"/>
      <c r="DC57" s="1224"/>
      <c r="DD57" s="1264"/>
      <c r="DE57" s="1259"/>
    </row>
    <row r="58" spans="1:109" s="1253" customFormat="1" ht="13.5" x14ac:dyDescent="0.15">
      <c r="A58" s="1217"/>
      <c r="B58" s="1259"/>
      <c r="G58" s="1229"/>
      <c r="H58" s="1229"/>
      <c r="I58" s="1228"/>
      <c r="J58" s="1228"/>
      <c r="K58" s="1232"/>
      <c r="L58" s="1232"/>
      <c r="M58" s="1232"/>
      <c r="N58" s="1232"/>
      <c r="AM58" s="1217"/>
      <c r="AN58" s="1226"/>
      <c r="AO58" s="1226"/>
      <c r="AP58" s="1226"/>
      <c r="AQ58" s="1226"/>
      <c r="AR58" s="1226"/>
      <c r="AS58" s="1226"/>
      <c r="AT58" s="1226"/>
      <c r="AU58" s="1226"/>
      <c r="AV58" s="1226"/>
      <c r="AW58" s="1226"/>
      <c r="AX58" s="1226"/>
      <c r="AY58" s="1226"/>
      <c r="AZ58" s="1226"/>
      <c r="BA58" s="1226"/>
      <c r="BB58" s="1225"/>
      <c r="BC58" s="1225"/>
      <c r="BD58" s="1225"/>
      <c r="BE58" s="1225"/>
      <c r="BF58" s="1225"/>
      <c r="BG58" s="1225"/>
      <c r="BH58" s="1225"/>
      <c r="BI58" s="1225"/>
      <c r="BJ58" s="1225"/>
      <c r="BK58" s="1225"/>
      <c r="BL58" s="1225"/>
      <c r="BM58" s="1225"/>
      <c r="BN58" s="1225"/>
      <c r="BO58" s="1225"/>
      <c r="BP58" s="1224"/>
      <c r="BQ58" s="1224"/>
      <c r="BR58" s="1224"/>
      <c r="BS58" s="1224"/>
      <c r="BT58" s="1224"/>
      <c r="BU58" s="1224"/>
      <c r="BV58" s="1224"/>
      <c r="BW58" s="1224"/>
      <c r="BX58" s="1224"/>
      <c r="BY58" s="1224"/>
      <c r="BZ58" s="1224"/>
      <c r="CA58" s="1224"/>
      <c r="CB58" s="1224"/>
      <c r="CC58" s="1224"/>
      <c r="CD58" s="1224"/>
      <c r="CE58" s="1224"/>
      <c r="CF58" s="1224"/>
      <c r="CG58" s="1224"/>
      <c r="CH58" s="1224"/>
      <c r="CI58" s="1224"/>
      <c r="CJ58" s="1224"/>
      <c r="CK58" s="1224"/>
      <c r="CL58" s="1224"/>
      <c r="CM58" s="1224"/>
      <c r="CN58" s="1224"/>
      <c r="CO58" s="1224"/>
      <c r="CP58" s="1224"/>
      <c r="CQ58" s="1224"/>
      <c r="CR58" s="1224"/>
      <c r="CS58" s="1224"/>
      <c r="CT58" s="1224"/>
      <c r="CU58" s="1224"/>
      <c r="CV58" s="1224"/>
      <c r="CW58" s="1224"/>
      <c r="CX58" s="1224"/>
      <c r="CY58" s="1224"/>
      <c r="CZ58" s="1224"/>
      <c r="DA58" s="1224"/>
      <c r="DB58" s="1224"/>
      <c r="DC58" s="1224"/>
      <c r="DD58" s="1264"/>
      <c r="DE58" s="1259"/>
    </row>
    <row r="59" spans="1:109" s="1253" customFormat="1" ht="13.5" x14ac:dyDescent="0.15">
      <c r="A59" s="1217"/>
      <c r="B59" s="1259"/>
      <c r="K59" s="1265"/>
      <c r="L59" s="1265"/>
      <c r="M59" s="1265"/>
      <c r="N59" s="1265"/>
      <c r="AQ59" s="1265"/>
      <c r="AR59" s="1265"/>
      <c r="AS59" s="1265"/>
      <c r="AT59" s="1265"/>
      <c r="BC59" s="1265"/>
      <c r="BD59" s="1265"/>
      <c r="BE59" s="1265"/>
      <c r="BF59" s="1265"/>
      <c r="BO59" s="1265"/>
      <c r="BP59" s="1265"/>
      <c r="BQ59" s="1265"/>
      <c r="BR59" s="1265"/>
      <c r="CA59" s="1265"/>
      <c r="CB59" s="1265"/>
      <c r="CC59" s="1265"/>
      <c r="CD59" s="1265"/>
      <c r="CM59" s="1265"/>
      <c r="CN59" s="1265"/>
      <c r="CO59" s="1265"/>
      <c r="CP59" s="1265"/>
      <c r="CY59" s="1265"/>
      <c r="CZ59" s="1265"/>
      <c r="DA59" s="1265"/>
      <c r="DB59" s="1265"/>
      <c r="DC59" s="1265"/>
      <c r="DD59" s="1264"/>
      <c r="DE59" s="1259"/>
    </row>
    <row r="60" spans="1:109" s="1253" customFormat="1" ht="13.5" x14ac:dyDescent="0.15">
      <c r="A60" s="1217"/>
      <c r="B60" s="1259"/>
      <c r="K60" s="1265"/>
      <c r="L60" s="1265"/>
      <c r="M60" s="1265"/>
      <c r="N60" s="1265"/>
      <c r="AQ60" s="1265"/>
      <c r="AR60" s="1265"/>
      <c r="AS60" s="1265"/>
      <c r="AT60" s="1265"/>
      <c r="BC60" s="1265"/>
      <c r="BD60" s="1265"/>
      <c r="BE60" s="1265"/>
      <c r="BF60" s="1265"/>
      <c r="BO60" s="1265"/>
      <c r="BP60" s="1265"/>
      <c r="BQ60" s="1265"/>
      <c r="BR60" s="1265"/>
      <c r="CA60" s="1265"/>
      <c r="CB60" s="1265"/>
      <c r="CC60" s="1265"/>
      <c r="CD60" s="1265"/>
      <c r="CM60" s="1265"/>
      <c r="CN60" s="1265"/>
      <c r="CO60" s="1265"/>
      <c r="CP60" s="1265"/>
      <c r="CY60" s="1265"/>
      <c r="CZ60" s="1265"/>
      <c r="DA60" s="1265"/>
      <c r="DB60" s="1265"/>
      <c r="DC60" s="1265"/>
      <c r="DD60" s="1264"/>
      <c r="DE60" s="1259"/>
    </row>
    <row r="61" spans="1:109" s="1253" customFormat="1" ht="13.5" x14ac:dyDescent="0.15">
      <c r="A61" s="1217"/>
      <c r="B61" s="1263"/>
      <c r="C61" s="1262"/>
      <c r="D61" s="1262"/>
      <c r="E61" s="1262"/>
      <c r="F61" s="1262"/>
      <c r="G61" s="1262"/>
      <c r="H61" s="1262"/>
      <c r="I61" s="1262"/>
      <c r="J61" s="1262"/>
      <c r="K61" s="1262"/>
      <c r="L61" s="1262"/>
      <c r="M61" s="1261"/>
      <c r="N61" s="1261"/>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1"/>
      <c r="AT61" s="1261"/>
      <c r="AU61" s="1262"/>
      <c r="AV61" s="1262"/>
      <c r="AW61" s="1262"/>
      <c r="AX61" s="1262"/>
      <c r="AY61" s="1262"/>
      <c r="AZ61" s="1262"/>
      <c r="BA61" s="1262"/>
      <c r="BB61" s="1262"/>
      <c r="BC61" s="1262"/>
      <c r="BD61" s="1262"/>
      <c r="BE61" s="1261"/>
      <c r="BF61" s="1261"/>
      <c r="BG61" s="1262"/>
      <c r="BH61" s="1262"/>
      <c r="BI61" s="1262"/>
      <c r="BJ61" s="1262"/>
      <c r="BK61" s="1262"/>
      <c r="BL61" s="1262"/>
      <c r="BM61" s="1262"/>
      <c r="BN61" s="1262"/>
      <c r="BO61" s="1262"/>
      <c r="BP61" s="1262"/>
      <c r="BQ61" s="1261"/>
      <c r="BR61" s="1261"/>
      <c r="BS61" s="1262"/>
      <c r="BT61" s="1262"/>
      <c r="BU61" s="1262"/>
      <c r="BV61" s="1262"/>
      <c r="BW61" s="1262"/>
      <c r="BX61" s="1262"/>
      <c r="BY61" s="1262"/>
      <c r="BZ61" s="1262"/>
      <c r="CA61" s="1262"/>
      <c r="CB61" s="1262"/>
      <c r="CC61" s="1261"/>
      <c r="CD61" s="1261"/>
      <c r="CE61" s="1262"/>
      <c r="CF61" s="1262"/>
      <c r="CG61" s="1262"/>
      <c r="CH61" s="1262"/>
      <c r="CI61" s="1262"/>
      <c r="CJ61" s="1262"/>
      <c r="CK61" s="1262"/>
      <c r="CL61" s="1262"/>
      <c r="CM61" s="1262"/>
      <c r="CN61" s="1262"/>
      <c r="CO61" s="1261"/>
      <c r="CP61" s="1261"/>
      <c r="CQ61" s="1262"/>
      <c r="CR61" s="1262"/>
      <c r="CS61" s="1262"/>
      <c r="CT61" s="1262"/>
      <c r="CU61" s="1262"/>
      <c r="CV61" s="1262"/>
      <c r="CW61" s="1262"/>
      <c r="CX61" s="1262"/>
      <c r="CY61" s="1262"/>
      <c r="CZ61" s="1262"/>
      <c r="DA61" s="1261"/>
      <c r="DB61" s="1261"/>
      <c r="DC61" s="1261"/>
      <c r="DD61" s="1260"/>
      <c r="DE61" s="1259"/>
    </row>
    <row r="62" spans="1:109" ht="13.5" x14ac:dyDescent="0.15">
      <c r="B62" s="1258"/>
      <c r="C62" s="1258"/>
      <c r="D62" s="1258"/>
      <c r="E62" s="1258"/>
      <c r="F62" s="1258"/>
      <c r="G62" s="1258"/>
      <c r="H62" s="1258"/>
      <c r="I62" s="1258"/>
      <c r="J62" s="1258"/>
      <c r="K62" s="1258"/>
      <c r="L62" s="1258"/>
      <c r="M62" s="1258"/>
      <c r="N62" s="1258"/>
      <c r="O62" s="1258"/>
      <c r="P62" s="1258"/>
      <c r="Q62" s="1258"/>
      <c r="R62" s="1258"/>
      <c r="S62" s="1258"/>
      <c r="T62" s="1258"/>
      <c r="U62" s="1258"/>
      <c r="V62" s="1258"/>
      <c r="W62" s="1258"/>
      <c r="X62" s="1258"/>
      <c r="Y62" s="1258"/>
      <c r="Z62" s="1258"/>
      <c r="AA62" s="1258"/>
      <c r="AB62" s="1258"/>
      <c r="AC62" s="1258"/>
      <c r="AD62" s="1258"/>
      <c r="AE62" s="1258"/>
      <c r="AF62" s="1258"/>
      <c r="AG62" s="1258"/>
      <c r="AH62" s="1258"/>
      <c r="AI62" s="1258"/>
      <c r="AJ62" s="1258"/>
      <c r="AK62" s="1258"/>
      <c r="AL62" s="1258"/>
      <c r="AM62" s="1258"/>
      <c r="AN62" s="1258"/>
      <c r="AO62" s="1258"/>
      <c r="AP62" s="1258"/>
      <c r="AQ62" s="1258"/>
      <c r="AR62" s="1258"/>
      <c r="AS62" s="1258"/>
      <c r="AT62" s="1258"/>
      <c r="AU62" s="1258"/>
      <c r="AV62" s="1258"/>
      <c r="AW62" s="1258"/>
      <c r="AX62" s="1258"/>
      <c r="AY62" s="1258"/>
      <c r="AZ62" s="1258"/>
      <c r="BA62" s="1258"/>
      <c r="BB62" s="1258"/>
      <c r="BC62" s="1258"/>
      <c r="BD62" s="1258"/>
      <c r="BE62" s="1258"/>
      <c r="BF62" s="1258"/>
      <c r="BG62" s="1258"/>
      <c r="BH62" s="1258"/>
      <c r="BI62" s="1258"/>
      <c r="BJ62" s="1258"/>
      <c r="BK62" s="1258"/>
      <c r="BL62" s="1258"/>
      <c r="BM62" s="1258"/>
      <c r="BN62" s="1258"/>
      <c r="BO62" s="1258"/>
      <c r="BP62" s="1258"/>
      <c r="BQ62" s="1258"/>
      <c r="BR62" s="1258"/>
      <c r="BS62" s="1258"/>
      <c r="BT62" s="1258"/>
      <c r="BU62" s="1258"/>
      <c r="BV62" s="1258"/>
      <c r="BW62" s="1258"/>
      <c r="BX62" s="1258"/>
      <c r="BY62" s="1258"/>
      <c r="BZ62" s="1258"/>
      <c r="CA62" s="1258"/>
      <c r="CB62" s="1258"/>
      <c r="CC62" s="1258"/>
      <c r="CD62" s="1258"/>
      <c r="CE62" s="1258"/>
      <c r="CF62" s="1258"/>
      <c r="CG62" s="1258"/>
      <c r="CH62" s="1258"/>
      <c r="CI62" s="1258"/>
      <c r="CJ62" s="1258"/>
      <c r="CK62" s="1258"/>
      <c r="CL62" s="1258"/>
      <c r="CM62" s="1258"/>
      <c r="CN62" s="1258"/>
      <c r="CO62" s="1258"/>
      <c r="CP62" s="1258"/>
      <c r="CQ62" s="1258"/>
      <c r="CR62" s="1258"/>
      <c r="CS62" s="1258"/>
      <c r="CT62" s="1258"/>
      <c r="CU62" s="1258"/>
      <c r="CV62" s="1258"/>
      <c r="CW62" s="1258"/>
      <c r="CX62" s="1258"/>
      <c r="CY62" s="1258"/>
      <c r="CZ62" s="1258"/>
      <c r="DA62" s="1258"/>
      <c r="DB62" s="1258"/>
      <c r="DC62" s="1258"/>
      <c r="DD62" s="1258"/>
      <c r="DE62" s="1217"/>
    </row>
    <row r="63" spans="1:109" ht="17.25" x14ac:dyDescent="0.15">
      <c r="B63" s="1257" t="s">
        <v>566</v>
      </c>
    </row>
    <row r="64" spans="1:109" ht="13.5" x14ac:dyDescent="0.15">
      <c r="B64" s="1218"/>
      <c r="G64" s="1254"/>
      <c r="I64" s="1256"/>
      <c r="J64" s="1256"/>
      <c r="K64" s="1256"/>
      <c r="L64" s="1256"/>
      <c r="M64" s="1256"/>
      <c r="N64" s="1255"/>
      <c r="AM64" s="1254"/>
      <c r="AN64" s="1254" t="s">
        <v>565</v>
      </c>
      <c r="AP64" s="1253"/>
      <c r="AQ64" s="1253"/>
      <c r="AR64" s="1253"/>
      <c r="AY64" s="1254"/>
      <c r="BA64" s="1253"/>
      <c r="BB64" s="1253"/>
      <c r="BC64" s="1253"/>
      <c r="BK64" s="1254"/>
      <c r="BM64" s="1253"/>
      <c r="BN64" s="1253"/>
      <c r="BO64" s="1253"/>
      <c r="BW64" s="1254"/>
      <c r="BY64" s="1253"/>
      <c r="BZ64" s="1253"/>
      <c r="CA64" s="1253"/>
      <c r="CI64" s="1254"/>
      <c r="CK64" s="1253"/>
      <c r="CL64" s="1253"/>
      <c r="CM64" s="1253"/>
      <c r="CU64" s="1254"/>
      <c r="CW64" s="1253"/>
      <c r="CX64" s="1253"/>
      <c r="CY64" s="1253"/>
    </row>
    <row r="65" spans="2:107" ht="13.5" x14ac:dyDescent="0.15">
      <c r="B65" s="1218"/>
      <c r="AN65" s="1252" t="s">
        <v>564</v>
      </c>
      <c r="AO65" s="1251"/>
      <c r="AP65" s="1251"/>
      <c r="AQ65" s="1251"/>
      <c r="AR65" s="1251"/>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0"/>
    </row>
    <row r="66" spans="2:107" ht="13.5" x14ac:dyDescent="0.15">
      <c r="B66" s="1218"/>
      <c r="AN66" s="1249"/>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7"/>
    </row>
    <row r="67" spans="2:107" ht="13.5" x14ac:dyDescent="0.15">
      <c r="B67" s="1218"/>
      <c r="AN67" s="1249"/>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7"/>
    </row>
    <row r="68" spans="2:107" ht="13.5" x14ac:dyDescent="0.15">
      <c r="B68" s="1218"/>
      <c r="AN68" s="1249"/>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7"/>
    </row>
    <row r="69" spans="2:107" ht="13.5" x14ac:dyDescent="0.15">
      <c r="B69" s="1218"/>
      <c r="AN69" s="1246"/>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4"/>
    </row>
    <row r="70" spans="2:107" ht="13.5" x14ac:dyDescent="0.15">
      <c r="B70" s="1218"/>
      <c r="H70" s="1243"/>
      <c r="I70" s="1243"/>
      <c r="J70" s="1241"/>
      <c r="K70" s="1241"/>
      <c r="L70" s="1240"/>
      <c r="M70" s="1241"/>
      <c r="N70" s="1240"/>
      <c r="AN70" s="1231"/>
      <c r="AO70" s="1231"/>
      <c r="AP70" s="1231"/>
      <c r="AZ70" s="1231"/>
      <c r="BA70" s="1231"/>
      <c r="BB70" s="1231"/>
      <c r="BL70" s="1231"/>
      <c r="BM70" s="1231"/>
      <c r="BN70" s="1231"/>
      <c r="BX70" s="1231"/>
      <c r="BY70" s="1231"/>
      <c r="BZ70" s="1231"/>
      <c r="CJ70" s="1231"/>
      <c r="CK70" s="1231"/>
      <c r="CL70" s="1231"/>
      <c r="CV70" s="1231"/>
      <c r="CW70" s="1231"/>
      <c r="CX70" s="1231"/>
    </row>
    <row r="71" spans="2:107" ht="13.5" x14ac:dyDescent="0.15">
      <c r="B71" s="1218"/>
      <c r="G71" s="1239"/>
      <c r="I71" s="1242"/>
      <c r="J71" s="1241"/>
      <c r="K71" s="1241"/>
      <c r="L71" s="1240"/>
      <c r="M71" s="1241"/>
      <c r="N71" s="1240"/>
      <c r="AM71" s="1239"/>
      <c r="AN71" s="1217" t="s">
        <v>563</v>
      </c>
    </row>
    <row r="72" spans="2:107" ht="13.5" x14ac:dyDescent="0.15">
      <c r="B72" s="1218"/>
      <c r="G72" s="1229"/>
      <c r="H72" s="1229"/>
      <c r="I72" s="1229"/>
      <c r="J72" s="1229"/>
      <c r="K72" s="1238"/>
      <c r="L72" s="1238"/>
      <c r="M72" s="1237"/>
      <c r="N72" s="1237"/>
      <c r="AN72" s="1236"/>
      <c r="AO72" s="1235"/>
      <c r="AP72" s="1235"/>
      <c r="AQ72" s="1235"/>
      <c r="AR72" s="1235"/>
      <c r="AS72" s="1235"/>
      <c r="AT72" s="1235"/>
      <c r="AU72" s="1235"/>
      <c r="AV72" s="1235"/>
      <c r="AW72" s="1235"/>
      <c r="AX72" s="1235"/>
      <c r="AY72" s="1235"/>
      <c r="AZ72" s="1235"/>
      <c r="BA72" s="1235"/>
      <c r="BB72" s="1235"/>
      <c r="BC72" s="1235"/>
      <c r="BD72" s="1235"/>
      <c r="BE72" s="1235"/>
      <c r="BF72" s="1235"/>
      <c r="BG72" s="1235"/>
      <c r="BH72" s="1235"/>
      <c r="BI72" s="1235"/>
      <c r="BJ72" s="1235"/>
      <c r="BK72" s="1235"/>
      <c r="BL72" s="1235"/>
      <c r="BM72" s="1235"/>
      <c r="BN72" s="1235"/>
      <c r="BO72" s="1234"/>
      <c r="BP72" s="1226" t="s">
        <v>525</v>
      </c>
      <c r="BQ72" s="1226"/>
      <c r="BR72" s="1226"/>
      <c r="BS72" s="1226"/>
      <c r="BT72" s="1226"/>
      <c r="BU72" s="1226"/>
      <c r="BV72" s="1226"/>
      <c r="BW72" s="1226"/>
      <c r="BX72" s="1226" t="s">
        <v>526</v>
      </c>
      <c r="BY72" s="1226"/>
      <c r="BZ72" s="1226"/>
      <c r="CA72" s="1226"/>
      <c r="CB72" s="1226"/>
      <c r="CC72" s="1226"/>
      <c r="CD72" s="1226"/>
      <c r="CE72" s="1226"/>
      <c r="CF72" s="1226" t="s">
        <v>527</v>
      </c>
      <c r="CG72" s="1226"/>
      <c r="CH72" s="1226"/>
      <c r="CI72" s="1226"/>
      <c r="CJ72" s="1226"/>
      <c r="CK72" s="1226"/>
      <c r="CL72" s="1226"/>
      <c r="CM72" s="1226"/>
      <c r="CN72" s="1226" t="s">
        <v>528</v>
      </c>
      <c r="CO72" s="1226"/>
      <c r="CP72" s="1226"/>
      <c r="CQ72" s="1226"/>
      <c r="CR72" s="1226"/>
      <c r="CS72" s="1226"/>
      <c r="CT72" s="1226"/>
      <c r="CU72" s="1226"/>
      <c r="CV72" s="1226" t="s">
        <v>529</v>
      </c>
      <c r="CW72" s="1226"/>
      <c r="CX72" s="1226"/>
      <c r="CY72" s="1226"/>
      <c r="CZ72" s="1226"/>
      <c r="DA72" s="1226"/>
      <c r="DB72" s="1226"/>
      <c r="DC72" s="1226"/>
    </row>
    <row r="73" spans="2:107" ht="13.5" x14ac:dyDescent="0.15">
      <c r="B73" s="1218"/>
      <c r="G73" s="1233"/>
      <c r="H73" s="1233"/>
      <c r="I73" s="1233"/>
      <c r="J73" s="1233"/>
      <c r="K73" s="1230"/>
      <c r="L73" s="1230"/>
      <c r="M73" s="1230"/>
      <c r="N73" s="1230"/>
      <c r="AM73" s="1231"/>
      <c r="AN73" s="1225" t="s">
        <v>562</v>
      </c>
      <c r="AO73" s="1225"/>
      <c r="AP73" s="1225"/>
      <c r="AQ73" s="1225"/>
      <c r="AR73" s="1225"/>
      <c r="AS73" s="1225"/>
      <c r="AT73" s="1225"/>
      <c r="AU73" s="1225"/>
      <c r="AV73" s="1225"/>
      <c r="AW73" s="1225"/>
      <c r="AX73" s="1225"/>
      <c r="AY73" s="1225"/>
      <c r="AZ73" s="1225"/>
      <c r="BA73" s="1225"/>
      <c r="BB73" s="1225" t="s">
        <v>560</v>
      </c>
      <c r="BC73" s="1225"/>
      <c r="BD73" s="1225"/>
      <c r="BE73" s="1225"/>
      <c r="BF73" s="1225"/>
      <c r="BG73" s="1225"/>
      <c r="BH73" s="1225"/>
      <c r="BI73" s="1225"/>
      <c r="BJ73" s="1225"/>
      <c r="BK73" s="1225"/>
      <c r="BL73" s="1225"/>
      <c r="BM73" s="1225"/>
      <c r="BN73" s="1225"/>
      <c r="BO73" s="1225"/>
      <c r="BP73" s="1224"/>
      <c r="BQ73" s="1224"/>
      <c r="BR73" s="1224"/>
      <c r="BS73" s="1224"/>
      <c r="BT73" s="1224"/>
      <c r="BU73" s="1224"/>
      <c r="BV73" s="1224"/>
      <c r="BW73" s="1224"/>
      <c r="BX73" s="1224"/>
      <c r="BY73" s="1224"/>
      <c r="BZ73" s="1224"/>
      <c r="CA73" s="1224"/>
      <c r="CB73" s="1224"/>
      <c r="CC73" s="1224"/>
      <c r="CD73" s="1224"/>
      <c r="CE73" s="1224"/>
      <c r="CF73" s="1224"/>
      <c r="CG73" s="1224"/>
      <c r="CH73" s="1224"/>
      <c r="CI73" s="1224"/>
      <c r="CJ73" s="1224"/>
      <c r="CK73" s="1224"/>
      <c r="CL73" s="1224"/>
      <c r="CM73" s="1224"/>
      <c r="CN73" s="1224"/>
      <c r="CO73" s="1224"/>
      <c r="CP73" s="1224"/>
      <c r="CQ73" s="1224"/>
      <c r="CR73" s="1224"/>
      <c r="CS73" s="1224"/>
      <c r="CT73" s="1224"/>
      <c r="CU73" s="1224"/>
      <c r="CV73" s="1224"/>
      <c r="CW73" s="1224"/>
      <c r="CX73" s="1224"/>
      <c r="CY73" s="1224"/>
      <c r="CZ73" s="1224"/>
      <c r="DA73" s="1224"/>
      <c r="DB73" s="1224"/>
      <c r="DC73" s="1224"/>
    </row>
    <row r="74" spans="2:107" ht="13.5" x14ac:dyDescent="0.15">
      <c r="B74" s="1218"/>
      <c r="G74" s="1233"/>
      <c r="H74" s="1233"/>
      <c r="I74" s="1233"/>
      <c r="J74" s="1233"/>
      <c r="K74" s="1230"/>
      <c r="L74" s="1230"/>
      <c r="M74" s="1230"/>
      <c r="N74" s="1230"/>
      <c r="AM74" s="1231"/>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4"/>
      <c r="BQ74" s="1224"/>
      <c r="BR74" s="1224"/>
      <c r="BS74" s="1224"/>
      <c r="BT74" s="1224"/>
      <c r="BU74" s="1224"/>
      <c r="BV74" s="1224"/>
      <c r="BW74" s="1224"/>
      <c r="BX74" s="1224"/>
      <c r="BY74" s="1224"/>
      <c r="BZ74" s="1224"/>
      <c r="CA74" s="1224"/>
      <c r="CB74" s="1224"/>
      <c r="CC74" s="1224"/>
      <c r="CD74" s="1224"/>
      <c r="CE74" s="1224"/>
      <c r="CF74" s="1224"/>
      <c r="CG74" s="1224"/>
      <c r="CH74" s="1224"/>
      <c r="CI74" s="1224"/>
      <c r="CJ74" s="1224"/>
      <c r="CK74" s="1224"/>
      <c r="CL74" s="1224"/>
      <c r="CM74" s="1224"/>
      <c r="CN74" s="1224"/>
      <c r="CO74" s="1224"/>
      <c r="CP74" s="1224"/>
      <c r="CQ74" s="1224"/>
      <c r="CR74" s="1224"/>
      <c r="CS74" s="1224"/>
      <c r="CT74" s="1224"/>
      <c r="CU74" s="1224"/>
      <c r="CV74" s="1224"/>
      <c r="CW74" s="1224"/>
      <c r="CX74" s="1224"/>
      <c r="CY74" s="1224"/>
      <c r="CZ74" s="1224"/>
      <c r="DA74" s="1224"/>
      <c r="DB74" s="1224"/>
      <c r="DC74" s="1224"/>
    </row>
    <row r="75" spans="2:107" ht="13.5" x14ac:dyDescent="0.15">
      <c r="B75" s="1218"/>
      <c r="G75" s="1233"/>
      <c r="H75" s="1233"/>
      <c r="I75" s="1229"/>
      <c r="J75" s="1229"/>
      <c r="K75" s="1232"/>
      <c r="L75" s="1232"/>
      <c r="M75" s="1232"/>
      <c r="N75" s="1232"/>
      <c r="AM75" s="1231"/>
      <c r="AN75" s="1225"/>
      <c r="AO75" s="1225"/>
      <c r="AP75" s="1225"/>
      <c r="AQ75" s="1225"/>
      <c r="AR75" s="1225"/>
      <c r="AS75" s="1225"/>
      <c r="AT75" s="1225"/>
      <c r="AU75" s="1225"/>
      <c r="AV75" s="1225"/>
      <c r="AW75" s="1225"/>
      <c r="AX75" s="1225"/>
      <c r="AY75" s="1225"/>
      <c r="AZ75" s="1225"/>
      <c r="BA75" s="1225"/>
      <c r="BB75" s="1225" t="s">
        <v>559</v>
      </c>
      <c r="BC75" s="1225"/>
      <c r="BD75" s="1225"/>
      <c r="BE75" s="1225"/>
      <c r="BF75" s="1225"/>
      <c r="BG75" s="1225"/>
      <c r="BH75" s="1225"/>
      <c r="BI75" s="1225"/>
      <c r="BJ75" s="1225"/>
      <c r="BK75" s="1225"/>
      <c r="BL75" s="1225"/>
      <c r="BM75" s="1225"/>
      <c r="BN75" s="1225"/>
      <c r="BO75" s="1225"/>
      <c r="BP75" s="1224">
        <v>6.2</v>
      </c>
      <c r="BQ75" s="1224"/>
      <c r="BR75" s="1224"/>
      <c r="BS75" s="1224"/>
      <c r="BT75" s="1224"/>
      <c r="BU75" s="1224"/>
      <c r="BV75" s="1224"/>
      <c r="BW75" s="1224"/>
      <c r="BX75" s="1224">
        <v>4.8</v>
      </c>
      <c r="BY75" s="1224"/>
      <c r="BZ75" s="1224"/>
      <c r="CA75" s="1224"/>
      <c r="CB75" s="1224"/>
      <c r="CC75" s="1224"/>
      <c r="CD75" s="1224"/>
      <c r="CE75" s="1224"/>
      <c r="CF75" s="1224">
        <v>4.9000000000000004</v>
      </c>
      <c r="CG75" s="1224"/>
      <c r="CH75" s="1224"/>
      <c r="CI75" s="1224"/>
      <c r="CJ75" s="1224"/>
      <c r="CK75" s="1224"/>
      <c r="CL75" s="1224"/>
      <c r="CM75" s="1224"/>
      <c r="CN75" s="1224">
        <v>5</v>
      </c>
      <c r="CO75" s="1224"/>
      <c r="CP75" s="1224"/>
      <c r="CQ75" s="1224"/>
      <c r="CR75" s="1224"/>
      <c r="CS75" s="1224"/>
      <c r="CT75" s="1224"/>
      <c r="CU75" s="1224"/>
      <c r="CV75" s="1224">
        <v>4.8</v>
      </c>
      <c r="CW75" s="1224"/>
      <c r="CX75" s="1224"/>
      <c r="CY75" s="1224"/>
      <c r="CZ75" s="1224"/>
      <c r="DA75" s="1224"/>
      <c r="DB75" s="1224"/>
      <c r="DC75" s="1224"/>
    </row>
    <row r="76" spans="2:107" ht="13.5" x14ac:dyDescent="0.15">
      <c r="B76" s="1218"/>
      <c r="G76" s="1233"/>
      <c r="H76" s="1233"/>
      <c r="I76" s="1229"/>
      <c r="J76" s="1229"/>
      <c r="K76" s="1232"/>
      <c r="L76" s="1232"/>
      <c r="M76" s="1232"/>
      <c r="N76" s="1232"/>
      <c r="AM76" s="1231"/>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4"/>
      <c r="BQ76" s="1224"/>
      <c r="BR76" s="1224"/>
      <c r="BS76" s="1224"/>
      <c r="BT76" s="1224"/>
      <c r="BU76" s="1224"/>
      <c r="BV76" s="1224"/>
      <c r="BW76" s="1224"/>
      <c r="BX76" s="1224"/>
      <c r="BY76" s="1224"/>
      <c r="BZ76" s="1224"/>
      <c r="CA76" s="1224"/>
      <c r="CB76" s="1224"/>
      <c r="CC76" s="1224"/>
      <c r="CD76" s="1224"/>
      <c r="CE76" s="1224"/>
      <c r="CF76" s="1224"/>
      <c r="CG76" s="1224"/>
      <c r="CH76" s="1224"/>
      <c r="CI76" s="1224"/>
      <c r="CJ76" s="1224"/>
      <c r="CK76" s="1224"/>
      <c r="CL76" s="1224"/>
      <c r="CM76" s="1224"/>
      <c r="CN76" s="1224"/>
      <c r="CO76" s="1224"/>
      <c r="CP76" s="1224"/>
      <c r="CQ76" s="1224"/>
      <c r="CR76" s="1224"/>
      <c r="CS76" s="1224"/>
      <c r="CT76" s="1224"/>
      <c r="CU76" s="1224"/>
      <c r="CV76" s="1224"/>
      <c r="CW76" s="1224"/>
      <c r="CX76" s="1224"/>
      <c r="CY76" s="1224"/>
      <c r="CZ76" s="1224"/>
      <c r="DA76" s="1224"/>
      <c r="DB76" s="1224"/>
      <c r="DC76" s="1224"/>
    </row>
    <row r="77" spans="2:107" ht="13.5" x14ac:dyDescent="0.15">
      <c r="B77" s="1218"/>
      <c r="G77" s="1229"/>
      <c r="H77" s="1229"/>
      <c r="I77" s="1229"/>
      <c r="J77" s="1229"/>
      <c r="K77" s="1230"/>
      <c r="L77" s="1230"/>
      <c r="M77" s="1230"/>
      <c r="N77" s="1230"/>
      <c r="AN77" s="1226" t="s">
        <v>561</v>
      </c>
      <c r="AO77" s="1226"/>
      <c r="AP77" s="1226"/>
      <c r="AQ77" s="1226"/>
      <c r="AR77" s="1226"/>
      <c r="AS77" s="1226"/>
      <c r="AT77" s="1226"/>
      <c r="AU77" s="1226"/>
      <c r="AV77" s="1226"/>
      <c r="AW77" s="1226"/>
      <c r="AX77" s="1226"/>
      <c r="AY77" s="1226"/>
      <c r="AZ77" s="1226"/>
      <c r="BA77" s="1226"/>
      <c r="BB77" s="1225" t="s">
        <v>560</v>
      </c>
      <c r="BC77" s="1225"/>
      <c r="BD77" s="1225"/>
      <c r="BE77" s="1225"/>
      <c r="BF77" s="1225"/>
      <c r="BG77" s="1225"/>
      <c r="BH77" s="1225"/>
      <c r="BI77" s="1225"/>
      <c r="BJ77" s="1225"/>
      <c r="BK77" s="1225"/>
      <c r="BL77" s="1225"/>
      <c r="BM77" s="1225"/>
      <c r="BN77" s="1225"/>
      <c r="BO77" s="1225"/>
      <c r="BP77" s="1224">
        <v>49.7</v>
      </c>
      <c r="BQ77" s="1224"/>
      <c r="BR77" s="1224"/>
      <c r="BS77" s="1224"/>
      <c r="BT77" s="1224"/>
      <c r="BU77" s="1224"/>
      <c r="BV77" s="1224"/>
      <c r="BW77" s="1224"/>
      <c r="BX77" s="1224">
        <v>37.299999999999997</v>
      </c>
      <c r="BY77" s="1224"/>
      <c r="BZ77" s="1224"/>
      <c r="CA77" s="1224"/>
      <c r="CB77" s="1224"/>
      <c r="CC77" s="1224"/>
      <c r="CD77" s="1224"/>
      <c r="CE77" s="1224"/>
      <c r="CF77" s="1224">
        <v>25.4</v>
      </c>
      <c r="CG77" s="1224"/>
      <c r="CH77" s="1224"/>
      <c r="CI77" s="1224"/>
      <c r="CJ77" s="1224"/>
      <c r="CK77" s="1224"/>
      <c r="CL77" s="1224"/>
      <c r="CM77" s="1224"/>
      <c r="CN77" s="1224">
        <v>17.600000000000001</v>
      </c>
      <c r="CO77" s="1224"/>
      <c r="CP77" s="1224"/>
      <c r="CQ77" s="1224"/>
      <c r="CR77" s="1224"/>
      <c r="CS77" s="1224"/>
      <c r="CT77" s="1224"/>
      <c r="CU77" s="1224"/>
      <c r="CV77" s="1224">
        <v>17.2</v>
      </c>
      <c r="CW77" s="1224"/>
      <c r="CX77" s="1224"/>
      <c r="CY77" s="1224"/>
      <c r="CZ77" s="1224"/>
      <c r="DA77" s="1224"/>
      <c r="DB77" s="1224"/>
      <c r="DC77" s="1224"/>
    </row>
    <row r="78" spans="2:107" ht="13.5" x14ac:dyDescent="0.15">
      <c r="B78" s="1218"/>
      <c r="G78" s="1229"/>
      <c r="H78" s="1229"/>
      <c r="I78" s="1229"/>
      <c r="J78" s="1229"/>
      <c r="K78" s="1230"/>
      <c r="L78" s="1230"/>
      <c r="M78" s="1230"/>
      <c r="N78" s="1230"/>
      <c r="AN78" s="1226"/>
      <c r="AO78" s="1226"/>
      <c r="AP78" s="1226"/>
      <c r="AQ78" s="1226"/>
      <c r="AR78" s="1226"/>
      <c r="AS78" s="1226"/>
      <c r="AT78" s="1226"/>
      <c r="AU78" s="1226"/>
      <c r="AV78" s="1226"/>
      <c r="AW78" s="1226"/>
      <c r="AX78" s="1226"/>
      <c r="AY78" s="1226"/>
      <c r="AZ78" s="1226"/>
      <c r="BA78" s="1226"/>
      <c r="BB78" s="1225"/>
      <c r="BC78" s="1225"/>
      <c r="BD78" s="1225"/>
      <c r="BE78" s="1225"/>
      <c r="BF78" s="1225"/>
      <c r="BG78" s="1225"/>
      <c r="BH78" s="1225"/>
      <c r="BI78" s="1225"/>
      <c r="BJ78" s="1225"/>
      <c r="BK78" s="1225"/>
      <c r="BL78" s="1225"/>
      <c r="BM78" s="1225"/>
      <c r="BN78" s="1225"/>
      <c r="BO78" s="1225"/>
      <c r="BP78" s="1224"/>
      <c r="BQ78" s="1224"/>
      <c r="BR78" s="1224"/>
      <c r="BS78" s="1224"/>
      <c r="BT78" s="1224"/>
      <c r="BU78" s="1224"/>
      <c r="BV78" s="1224"/>
      <c r="BW78" s="1224"/>
      <c r="BX78" s="1224"/>
      <c r="BY78" s="1224"/>
      <c r="BZ78" s="1224"/>
      <c r="CA78" s="1224"/>
      <c r="CB78" s="1224"/>
      <c r="CC78" s="1224"/>
      <c r="CD78" s="1224"/>
      <c r="CE78" s="1224"/>
      <c r="CF78" s="1224"/>
      <c r="CG78" s="1224"/>
      <c r="CH78" s="1224"/>
      <c r="CI78" s="1224"/>
      <c r="CJ78" s="1224"/>
      <c r="CK78" s="1224"/>
      <c r="CL78" s="1224"/>
      <c r="CM78" s="1224"/>
      <c r="CN78" s="1224"/>
      <c r="CO78" s="1224"/>
      <c r="CP78" s="1224"/>
      <c r="CQ78" s="1224"/>
      <c r="CR78" s="1224"/>
      <c r="CS78" s="1224"/>
      <c r="CT78" s="1224"/>
      <c r="CU78" s="1224"/>
      <c r="CV78" s="1224"/>
      <c r="CW78" s="1224"/>
      <c r="CX78" s="1224"/>
      <c r="CY78" s="1224"/>
      <c r="CZ78" s="1224"/>
      <c r="DA78" s="1224"/>
      <c r="DB78" s="1224"/>
      <c r="DC78" s="1224"/>
    </row>
    <row r="79" spans="2:107" ht="13.5" x14ac:dyDescent="0.15">
      <c r="B79" s="1218"/>
      <c r="G79" s="1229"/>
      <c r="H79" s="1229"/>
      <c r="I79" s="1228"/>
      <c r="J79" s="1228"/>
      <c r="K79" s="1227"/>
      <c r="L79" s="1227"/>
      <c r="M79" s="1227"/>
      <c r="N79" s="1227"/>
      <c r="AN79" s="1226"/>
      <c r="AO79" s="1226"/>
      <c r="AP79" s="1226"/>
      <c r="AQ79" s="1226"/>
      <c r="AR79" s="1226"/>
      <c r="AS79" s="1226"/>
      <c r="AT79" s="1226"/>
      <c r="AU79" s="1226"/>
      <c r="AV79" s="1226"/>
      <c r="AW79" s="1226"/>
      <c r="AX79" s="1226"/>
      <c r="AY79" s="1226"/>
      <c r="AZ79" s="1226"/>
      <c r="BA79" s="1226"/>
      <c r="BB79" s="1225" t="s">
        <v>559</v>
      </c>
      <c r="BC79" s="1225"/>
      <c r="BD79" s="1225"/>
      <c r="BE79" s="1225"/>
      <c r="BF79" s="1225"/>
      <c r="BG79" s="1225"/>
      <c r="BH79" s="1225"/>
      <c r="BI79" s="1225"/>
      <c r="BJ79" s="1225"/>
      <c r="BK79" s="1225"/>
      <c r="BL79" s="1225"/>
      <c r="BM79" s="1225"/>
      <c r="BN79" s="1225"/>
      <c r="BO79" s="1225"/>
      <c r="BP79" s="1224">
        <v>9.1999999999999993</v>
      </c>
      <c r="BQ79" s="1224"/>
      <c r="BR79" s="1224"/>
      <c r="BS79" s="1224"/>
      <c r="BT79" s="1224"/>
      <c r="BU79" s="1224"/>
      <c r="BV79" s="1224"/>
      <c r="BW79" s="1224"/>
      <c r="BX79" s="1224">
        <v>8.6</v>
      </c>
      <c r="BY79" s="1224"/>
      <c r="BZ79" s="1224"/>
      <c r="CA79" s="1224"/>
      <c r="CB79" s="1224"/>
      <c r="CC79" s="1224"/>
      <c r="CD79" s="1224"/>
      <c r="CE79" s="1224"/>
      <c r="CF79" s="1224">
        <v>8.3000000000000007</v>
      </c>
      <c r="CG79" s="1224"/>
      <c r="CH79" s="1224"/>
      <c r="CI79" s="1224"/>
      <c r="CJ79" s="1224"/>
      <c r="CK79" s="1224"/>
      <c r="CL79" s="1224"/>
      <c r="CM79" s="1224"/>
      <c r="CN79" s="1224">
        <v>8.4</v>
      </c>
      <c r="CO79" s="1224"/>
      <c r="CP79" s="1224"/>
      <c r="CQ79" s="1224"/>
      <c r="CR79" s="1224"/>
      <c r="CS79" s="1224"/>
      <c r="CT79" s="1224"/>
      <c r="CU79" s="1224"/>
      <c r="CV79" s="1224">
        <v>8.6</v>
      </c>
      <c r="CW79" s="1224"/>
      <c r="CX79" s="1224"/>
      <c r="CY79" s="1224"/>
      <c r="CZ79" s="1224"/>
      <c r="DA79" s="1224"/>
      <c r="DB79" s="1224"/>
      <c r="DC79" s="1224"/>
    </row>
    <row r="80" spans="2:107" ht="13.5" x14ac:dyDescent="0.15">
      <c r="B80" s="1218"/>
      <c r="G80" s="1229"/>
      <c r="H80" s="1229"/>
      <c r="I80" s="1228"/>
      <c r="J80" s="1228"/>
      <c r="K80" s="1227"/>
      <c r="L80" s="1227"/>
      <c r="M80" s="1227"/>
      <c r="N80" s="1227"/>
      <c r="AN80" s="1226"/>
      <c r="AO80" s="1226"/>
      <c r="AP80" s="1226"/>
      <c r="AQ80" s="1226"/>
      <c r="AR80" s="1226"/>
      <c r="AS80" s="1226"/>
      <c r="AT80" s="1226"/>
      <c r="AU80" s="1226"/>
      <c r="AV80" s="1226"/>
      <c r="AW80" s="1226"/>
      <c r="AX80" s="1226"/>
      <c r="AY80" s="1226"/>
      <c r="AZ80" s="1226"/>
      <c r="BA80" s="1226"/>
      <c r="BB80" s="1225"/>
      <c r="BC80" s="1225"/>
      <c r="BD80" s="1225"/>
      <c r="BE80" s="1225"/>
      <c r="BF80" s="1225"/>
      <c r="BG80" s="1225"/>
      <c r="BH80" s="1225"/>
      <c r="BI80" s="1225"/>
      <c r="BJ80" s="1225"/>
      <c r="BK80" s="1225"/>
      <c r="BL80" s="1225"/>
      <c r="BM80" s="1225"/>
      <c r="BN80" s="1225"/>
      <c r="BO80" s="1225"/>
      <c r="BP80" s="1224"/>
      <c r="BQ80" s="1224"/>
      <c r="BR80" s="1224"/>
      <c r="BS80" s="1224"/>
      <c r="BT80" s="1224"/>
      <c r="BU80" s="1224"/>
      <c r="BV80" s="1224"/>
      <c r="BW80" s="1224"/>
      <c r="BX80" s="1224"/>
      <c r="BY80" s="1224"/>
      <c r="BZ80" s="1224"/>
      <c r="CA80" s="1224"/>
      <c r="CB80" s="1224"/>
      <c r="CC80" s="1224"/>
      <c r="CD80" s="1224"/>
      <c r="CE80" s="1224"/>
      <c r="CF80" s="1224"/>
      <c r="CG80" s="1224"/>
      <c r="CH80" s="1224"/>
      <c r="CI80" s="1224"/>
      <c r="CJ80" s="1224"/>
      <c r="CK80" s="1224"/>
      <c r="CL80" s="1224"/>
      <c r="CM80" s="1224"/>
      <c r="CN80" s="1224"/>
      <c r="CO80" s="1224"/>
      <c r="CP80" s="1224"/>
      <c r="CQ80" s="1224"/>
      <c r="CR80" s="1224"/>
      <c r="CS80" s="1224"/>
      <c r="CT80" s="1224"/>
      <c r="CU80" s="1224"/>
      <c r="CV80" s="1224"/>
      <c r="CW80" s="1224"/>
      <c r="CX80" s="1224"/>
      <c r="CY80" s="1224"/>
      <c r="CZ80" s="1224"/>
      <c r="DA80" s="1224"/>
      <c r="DB80" s="1224"/>
      <c r="DC80" s="1224"/>
    </row>
    <row r="81" spans="2:109" ht="13.5" x14ac:dyDescent="0.15">
      <c r="B81" s="1218"/>
    </row>
    <row r="82" spans="2:109" ht="17.25" x14ac:dyDescent="0.15">
      <c r="B82" s="1218"/>
      <c r="K82" s="1223"/>
      <c r="L82" s="1223"/>
      <c r="M82" s="1223"/>
      <c r="N82" s="1223"/>
      <c r="AQ82" s="1223"/>
      <c r="AR82" s="1223"/>
      <c r="AS82" s="1223"/>
      <c r="AT82" s="1223"/>
      <c r="BC82" s="1223"/>
      <c r="BD82" s="1223"/>
      <c r="BE82" s="1223"/>
      <c r="BF82" s="1223"/>
      <c r="BO82" s="1223"/>
      <c r="BP82" s="1223"/>
      <c r="BQ82" s="1223"/>
      <c r="BR82" s="1223"/>
      <c r="CA82" s="1223"/>
      <c r="CB82" s="1223"/>
      <c r="CC82" s="1223"/>
      <c r="CD82" s="1223"/>
      <c r="CM82" s="1223"/>
      <c r="CN82" s="1223"/>
      <c r="CO82" s="1223"/>
      <c r="CP82" s="1223"/>
      <c r="CY82" s="1223"/>
      <c r="CZ82" s="1223"/>
      <c r="DA82" s="1223"/>
      <c r="DB82" s="1223"/>
      <c r="DC82" s="1223"/>
    </row>
    <row r="83" spans="2:109" ht="13.5" x14ac:dyDescent="0.15">
      <c r="B83" s="1222"/>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c r="CF83" s="1221"/>
      <c r="CG83" s="1221"/>
      <c r="CH83" s="1221"/>
      <c r="CI83" s="1221"/>
      <c r="CJ83" s="1221"/>
      <c r="CK83" s="1221"/>
      <c r="CL83" s="1221"/>
      <c r="CM83" s="1221"/>
      <c r="CN83" s="1221"/>
      <c r="CO83" s="1221"/>
      <c r="CP83" s="1221"/>
      <c r="CQ83" s="1221"/>
      <c r="CR83" s="1221"/>
      <c r="CS83" s="1221"/>
      <c r="CT83" s="1221"/>
      <c r="CU83" s="1221"/>
      <c r="CV83" s="1221"/>
      <c r="CW83" s="1221"/>
      <c r="CX83" s="1221"/>
      <c r="CY83" s="1221"/>
      <c r="CZ83" s="1221"/>
      <c r="DA83" s="1221"/>
      <c r="DB83" s="1221"/>
      <c r="DC83" s="1221"/>
      <c r="DD83" s="1220"/>
    </row>
    <row r="84" spans="2:109" ht="13.5" x14ac:dyDescent="0.15">
      <c r="DD84" s="1217"/>
      <c r="DE84" s="1217"/>
    </row>
    <row r="85" spans="2:109" ht="13.5" x14ac:dyDescent="0.15">
      <c r="DD85" s="1217"/>
      <c r="DE85" s="1217"/>
    </row>
  </sheetData>
  <sheetProtection algorithmName="SHA-512" hashValue="VzFiy1nmrljF9KZ7DB/wZymXrdoVhml4JCXrBSvwqZfnXyvB8K5xDylhaEzA/1f6z7ehOLgCbZa+yjXyjNsQMQ==" saltValue="z8phvRnFAON9nspkBd7j6g==" spinCount="100000" sheet="1" objects="1" scenarios="1" formatCells="0"/>
  <dataConsolidate/>
  <mergeCells count="112">
    <mergeCell ref="CF77:CM78"/>
    <mergeCell ref="CF79:CM80"/>
    <mergeCell ref="BX79:CE80"/>
    <mergeCell ref="N77:N78"/>
    <mergeCell ref="AN77:BA80"/>
    <mergeCell ref="BB77:BO78"/>
    <mergeCell ref="BP77:BW78"/>
    <mergeCell ref="BX77:CE78"/>
    <mergeCell ref="CV79:DC80"/>
    <mergeCell ref="CN77:CU78"/>
    <mergeCell ref="CV77:DC78"/>
    <mergeCell ref="I79:J80"/>
    <mergeCell ref="K79:K80"/>
    <mergeCell ref="L79:L80"/>
    <mergeCell ref="M79:M80"/>
    <mergeCell ref="N79:N80"/>
    <mergeCell ref="BB79:BO80"/>
    <mergeCell ref="BP79:BW80"/>
    <mergeCell ref="BX75:CE76"/>
    <mergeCell ref="CF75:CM76"/>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N53:N54"/>
    <mergeCell ref="BB53:BO54"/>
    <mergeCell ref="BP53:BW54"/>
    <mergeCell ref="BX53:CE54"/>
    <mergeCell ref="CF53:CM54"/>
    <mergeCell ref="AN51:BA54"/>
    <mergeCell ref="BB51:BO52"/>
    <mergeCell ref="BP51:BW52"/>
    <mergeCell ref="I57:J58"/>
    <mergeCell ref="K57:K58"/>
    <mergeCell ref="I53:J54"/>
    <mergeCell ref="K53:K54"/>
    <mergeCell ref="L53:L54"/>
    <mergeCell ref="M53:M54"/>
    <mergeCell ref="BX57:CE58"/>
    <mergeCell ref="CF57:CM58"/>
    <mergeCell ref="CN57:CU58"/>
    <mergeCell ref="CV57:DC58"/>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CV50:DC50"/>
    <mergeCell ref="CV51:DC52"/>
    <mergeCell ref="CN51:CU52"/>
    <mergeCell ref="G51:H54"/>
    <mergeCell ref="G55:H58"/>
    <mergeCell ref="I55:J56"/>
    <mergeCell ref="K55:K56"/>
    <mergeCell ref="L55:L56"/>
    <mergeCell ref="M55:M56"/>
    <mergeCell ref="N55:N56"/>
    <mergeCell ref="BX51:CE52"/>
    <mergeCell ref="CF51:CM52"/>
    <mergeCell ref="AN43:DC47"/>
    <mergeCell ref="CV53:DC54"/>
    <mergeCell ref="G50:J50"/>
    <mergeCell ref="AN50:BO50"/>
    <mergeCell ref="BP50:BW50"/>
    <mergeCell ref="BX50:CE50"/>
    <mergeCell ref="CF50:CM50"/>
    <mergeCell ref="CN50:CU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3" zoomScaleNormal="100" zoomScaleSheetLayoutView="70" workbookViewId="0">
      <selection activeCell="BJ113" sqref="BJ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IT7ip3wzMD+0Fn0lSExUxJ4EJR8EZ2E3TjCWQz7hPc/t8iNw/CpADKN/Uxxq11FZhtjU9VGj4tw5pq97uYQkcQ==" saltValue="y/JyUGr39YG3v1zRTitU/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7" zoomScaleNormal="100" zoomScaleSheetLayoutView="55" workbookViewId="0">
      <selection activeCell="BJ113" sqref="BJ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8gFKKHqf5ujwLsD0EdCBkzNUf6hKmMDAzYLWbp0PEpk4gpIz95VNMdwVKYn8Wg66GQox0M1oAwgF8NVZZ4uJPw==" saltValue="BtrV3wFhswFqnxzem4KbJ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75918</v>
      </c>
      <c r="E3" s="156"/>
      <c r="F3" s="157">
        <v>74581</v>
      </c>
      <c r="G3" s="158"/>
      <c r="H3" s="159"/>
    </row>
    <row r="4" spans="1:8" x14ac:dyDescent="0.15">
      <c r="A4" s="160"/>
      <c r="B4" s="161"/>
      <c r="C4" s="162"/>
      <c r="D4" s="163">
        <v>49378</v>
      </c>
      <c r="E4" s="164"/>
      <c r="F4" s="165">
        <v>41563</v>
      </c>
      <c r="G4" s="166"/>
      <c r="H4" s="167"/>
    </row>
    <row r="5" spans="1:8" x14ac:dyDescent="0.15">
      <c r="A5" s="148" t="s">
        <v>519</v>
      </c>
      <c r="B5" s="153"/>
      <c r="C5" s="154"/>
      <c r="D5" s="155">
        <v>149614</v>
      </c>
      <c r="E5" s="156"/>
      <c r="F5" s="157">
        <v>76347</v>
      </c>
      <c r="G5" s="158"/>
      <c r="H5" s="159"/>
    </row>
    <row r="6" spans="1:8" x14ac:dyDescent="0.15">
      <c r="A6" s="160"/>
      <c r="B6" s="161"/>
      <c r="C6" s="162"/>
      <c r="D6" s="163">
        <v>98194</v>
      </c>
      <c r="E6" s="164"/>
      <c r="F6" s="165">
        <v>41762</v>
      </c>
      <c r="G6" s="166"/>
      <c r="H6" s="167"/>
    </row>
    <row r="7" spans="1:8" x14ac:dyDescent="0.15">
      <c r="A7" s="148" t="s">
        <v>520</v>
      </c>
      <c r="B7" s="153"/>
      <c r="C7" s="154"/>
      <c r="D7" s="155">
        <v>70538</v>
      </c>
      <c r="E7" s="156"/>
      <c r="F7" s="157">
        <v>69604</v>
      </c>
      <c r="G7" s="158"/>
      <c r="H7" s="159"/>
    </row>
    <row r="8" spans="1:8" x14ac:dyDescent="0.15">
      <c r="A8" s="160"/>
      <c r="B8" s="161"/>
      <c r="C8" s="162"/>
      <c r="D8" s="163">
        <v>40633</v>
      </c>
      <c r="E8" s="164"/>
      <c r="F8" s="165">
        <v>36247</v>
      </c>
      <c r="G8" s="166"/>
      <c r="H8" s="167"/>
    </row>
    <row r="9" spans="1:8" x14ac:dyDescent="0.15">
      <c r="A9" s="148" t="s">
        <v>521</v>
      </c>
      <c r="B9" s="153"/>
      <c r="C9" s="154"/>
      <c r="D9" s="155">
        <v>58834</v>
      </c>
      <c r="E9" s="156"/>
      <c r="F9" s="157">
        <v>68410</v>
      </c>
      <c r="G9" s="158"/>
      <c r="H9" s="159"/>
    </row>
    <row r="10" spans="1:8" x14ac:dyDescent="0.15">
      <c r="A10" s="160"/>
      <c r="B10" s="161"/>
      <c r="C10" s="162"/>
      <c r="D10" s="163">
        <v>30245</v>
      </c>
      <c r="E10" s="164"/>
      <c r="F10" s="165">
        <v>35086</v>
      </c>
      <c r="G10" s="166"/>
      <c r="H10" s="167"/>
    </row>
    <row r="11" spans="1:8" x14ac:dyDescent="0.15">
      <c r="A11" s="148" t="s">
        <v>522</v>
      </c>
      <c r="B11" s="153"/>
      <c r="C11" s="154"/>
      <c r="D11" s="155">
        <v>67217</v>
      </c>
      <c r="E11" s="156"/>
      <c r="F11" s="157">
        <v>73019</v>
      </c>
      <c r="G11" s="158"/>
      <c r="H11" s="159"/>
    </row>
    <row r="12" spans="1:8" x14ac:dyDescent="0.15">
      <c r="A12" s="160"/>
      <c r="B12" s="161"/>
      <c r="C12" s="168"/>
      <c r="D12" s="163">
        <v>31786</v>
      </c>
      <c r="E12" s="164"/>
      <c r="F12" s="165">
        <v>39427</v>
      </c>
      <c r="G12" s="166"/>
      <c r="H12" s="167"/>
    </row>
    <row r="13" spans="1:8" x14ac:dyDescent="0.15">
      <c r="A13" s="148"/>
      <c r="B13" s="153"/>
      <c r="C13" s="169"/>
      <c r="D13" s="170">
        <v>84424</v>
      </c>
      <c r="E13" s="171"/>
      <c r="F13" s="172">
        <v>72392</v>
      </c>
      <c r="G13" s="173"/>
      <c r="H13" s="159"/>
    </row>
    <row r="14" spans="1:8" x14ac:dyDescent="0.15">
      <c r="A14" s="160"/>
      <c r="B14" s="161"/>
      <c r="C14" s="162"/>
      <c r="D14" s="163">
        <v>50047</v>
      </c>
      <c r="E14" s="164"/>
      <c r="F14" s="165">
        <v>38817</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6.33</v>
      </c>
      <c r="C19" s="174">
        <f>ROUND(VALUE(SUBSTITUTE(実質収支比率等に係る経年分析!G$48,"▲","-")),2)</f>
        <v>6.14</v>
      </c>
      <c r="D19" s="174">
        <f>ROUND(VALUE(SUBSTITUTE(実質収支比率等に係る経年分析!H$48,"▲","-")),2)</f>
        <v>7.85</v>
      </c>
      <c r="E19" s="174">
        <f>ROUND(VALUE(SUBSTITUTE(実質収支比率等に係る経年分析!I$48,"▲","-")),2)</f>
        <v>5.9</v>
      </c>
      <c r="F19" s="174">
        <f>ROUND(VALUE(SUBSTITUTE(実質収支比率等に係る経年分析!J$48,"▲","-")),2)</f>
        <v>6.26</v>
      </c>
    </row>
    <row r="20" spans="1:11" x14ac:dyDescent="0.15">
      <c r="A20" s="174" t="s">
        <v>53</v>
      </c>
      <c r="B20" s="174">
        <f>ROUND(VALUE(SUBSTITUTE(実質収支比率等に係る経年分析!F$47,"▲","-")),2)</f>
        <v>22.12</v>
      </c>
      <c r="C20" s="174">
        <f>ROUND(VALUE(SUBSTITUTE(実質収支比率等に係る経年分析!G$47,"▲","-")),2)</f>
        <v>21.45</v>
      </c>
      <c r="D20" s="174">
        <f>ROUND(VALUE(SUBSTITUTE(実質収支比率等に係る経年分析!H$47,"▲","-")),2)</f>
        <v>20.9</v>
      </c>
      <c r="E20" s="174">
        <f>ROUND(VALUE(SUBSTITUTE(実質収支比率等に係る経年分析!I$47,"▲","-")),2)</f>
        <v>21.38</v>
      </c>
      <c r="F20" s="174">
        <f>ROUND(VALUE(SUBSTITUTE(実質収支比率等に係る経年分析!J$47,"▲","-")),2)</f>
        <v>24.07</v>
      </c>
    </row>
    <row r="21" spans="1:11" x14ac:dyDescent="0.15">
      <c r="A21" s="174" t="s">
        <v>54</v>
      </c>
      <c r="B21" s="174">
        <f>IF(ISNUMBER(VALUE(SUBSTITUTE(実質収支比率等に係る経年分析!F$49,"▲","-"))),ROUND(VALUE(SUBSTITUTE(実質収支比率等に係る経年分析!F$49,"▲","-")),2),NA())</f>
        <v>3.06</v>
      </c>
      <c r="C21" s="174">
        <f>IF(ISNUMBER(VALUE(SUBSTITUTE(実質収支比率等に係る経年分析!G$49,"▲","-"))),ROUND(VALUE(SUBSTITUTE(実質収支比率等に係る経年分析!G$49,"▲","-")),2),NA())</f>
        <v>3.16</v>
      </c>
      <c r="D21" s="174">
        <f>IF(ISNUMBER(VALUE(SUBSTITUTE(実質収支比率等に係る経年分析!H$49,"▲","-"))),ROUND(VALUE(SUBSTITUTE(実質収支比率等に係る経年分析!H$49,"▲","-")),2),NA())</f>
        <v>4.95</v>
      </c>
      <c r="E21" s="174">
        <f>IF(ISNUMBER(VALUE(SUBSTITUTE(実質収支比率等に係る経年分析!I$49,"▲","-"))),ROUND(VALUE(SUBSTITUTE(実質収支比率等に係る経年分析!I$49,"▲","-")),2),NA())</f>
        <v>1.97</v>
      </c>
      <c r="F21" s="174">
        <f>IF(ISNUMBER(VALUE(SUBSTITUTE(実質収支比率等に係る経年分析!J$49,"▲","-"))),ROUND(VALUE(SUBSTITUTE(実質収支比率等に係る経年分析!J$49,"▲","-")),2),NA())</f>
        <v>3.42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駐車場事業特別会計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7.0000000000000007E-2</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7.0000000000000007E-2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0.12</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0.57999999999999996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0.45</v>
      </c>
    </row>
    <row r="34" spans="1:16" x14ac:dyDescent="0.15">
      <c r="A34" s="175" t="str">
        <f>IF(連結実質赤字比率に係る赤字・黒字の構成分析!C$36="",NA(),連結実質赤字比率に係る赤字・黒字の構成分析!C$36)</f>
        <v>介護保険事業特別会計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7.0000000000000007E-2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0.28999999999999998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0.79</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6.33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6.13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7.84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5.88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6.24</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16.25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10.97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6.26</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2751</v>
      </c>
      <c r="E42" s="176"/>
      <c r="F42" s="176"/>
      <c r="G42" s="176">
        <f>'実質公債費比率（分子）の構造'!L$52</f>
        <v>2693</v>
      </c>
      <c r="H42" s="176"/>
      <c r="I42" s="176"/>
      <c r="J42" s="176">
        <f>'実質公債費比率（分子）の構造'!M$52</f>
        <v>2715</v>
      </c>
      <c r="K42" s="176"/>
      <c r="L42" s="176"/>
      <c r="M42" s="176">
        <f>'実質公債費比率（分子）の構造'!N$52</f>
        <v>2708</v>
      </c>
      <c r="N42" s="176"/>
      <c r="O42" s="176"/>
      <c r="P42" s="176">
        <f>'実質公債費比率（分子）の構造'!O$52</f>
        <v>2726</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6</v>
      </c>
      <c r="C44" s="176"/>
      <c r="D44" s="176"/>
      <c r="E44" s="176">
        <f>'実質公債費比率（分子）の構造'!L$50</f>
        <v>6</v>
      </c>
      <c r="F44" s="176"/>
      <c r="G44" s="176"/>
      <c r="H44" s="176">
        <f>'実質公債費比率（分子）の構造'!M$50</f>
        <v>6</v>
      </c>
      <c r="I44" s="176"/>
      <c r="J44" s="176"/>
      <c r="K44" s="176">
        <f>'実質公債費比率（分子）の構造'!N$50</f>
        <v>4</v>
      </c>
      <c r="L44" s="176"/>
      <c r="M44" s="176"/>
      <c r="N44" s="176">
        <f>'実質公債費比率（分子）の構造'!O$50</f>
        <v>3</v>
      </c>
      <c r="O44" s="176"/>
      <c r="P44" s="176"/>
    </row>
    <row r="45" spans="1:16" x14ac:dyDescent="0.15">
      <c r="A45" s="176" t="s">
        <v>63</v>
      </c>
      <c r="B45" s="176">
        <f>'実質公債費比率（分子）の構造'!K$49</f>
        <v>22</v>
      </c>
      <c r="C45" s="176"/>
      <c r="D45" s="176"/>
      <c r="E45" s="176">
        <f>'実質公債費比率（分子）の構造'!L$49</f>
        <v>23</v>
      </c>
      <c r="F45" s="176"/>
      <c r="G45" s="176"/>
      <c r="H45" s="176">
        <f>'実質公債費比率（分子）の構造'!M$49</f>
        <v>27</v>
      </c>
      <c r="I45" s="176"/>
      <c r="J45" s="176"/>
      <c r="K45" s="176">
        <f>'実質公債費比率（分子）の構造'!N$49</f>
        <v>28</v>
      </c>
      <c r="L45" s="176"/>
      <c r="M45" s="176"/>
      <c r="N45" s="176">
        <f>'実質公債費比率（分子）の構造'!O$49</f>
        <v>29</v>
      </c>
      <c r="O45" s="176"/>
      <c r="P45" s="176"/>
    </row>
    <row r="46" spans="1:16" x14ac:dyDescent="0.15">
      <c r="A46" s="176" t="s">
        <v>64</v>
      </c>
      <c r="B46" s="176">
        <f>'実質公債費比率（分子）の構造'!K$48</f>
        <v>1256</v>
      </c>
      <c r="C46" s="176"/>
      <c r="D46" s="176"/>
      <c r="E46" s="176">
        <f>'実質公債費比率（分子）の構造'!L$48</f>
        <v>1194</v>
      </c>
      <c r="F46" s="176"/>
      <c r="G46" s="176"/>
      <c r="H46" s="176">
        <f>'実質公債費比率（分子）の構造'!M$48</f>
        <v>1174</v>
      </c>
      <c r="I46" s="176"/>
      <c r="J46" s="176"/>
      <c r="K46" s="176">
        <f>'実質公債費比率（分子）の構造'!N$48</f>
        <v>1144</v>
      </c>
      <c r="L46" s="176"/>
      <c r="M46" s="176"/>
      <c r="N46" s="176">
        <f>'実質公債費比率（分子）の構造'!O$48</f>
        <v>1076</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1956</v>
      </c>
      <c r="C49" s="176"/>
      <c r="D49" s="176"/>
      <c r="E49" s="176">
        <f>'実質公債費比率（分子）の構造'!L$45</f>
        <v>1982</v>
      </c>
      <c r="F49" s="176"/>
      <c r="G49" s="176"/>
      <c r="H49" s="176">
        <f>'実質公債費比率（分子）の構造'!M$45</f>
        <v>2039</v>
      </c>
      <c r="I49" s="176"/>
      <c r="J49" s="176"/>
      <c r="K49" s="176">
        <f>'実質公債費比率（分子）の構造'!N$45</f>
        <v>2072</v>
      </c>
      <c r="L49" s="176"/>
      <c r="M49" s="176"/>
      <c r="N49" s="176">
        <f>'実質公債費比率（分子）の構造'!O$45</f>
        <v>2084</v>
      </c>
      <c r="O49" s="176"/>
      <c r="P49" s="176"/>
    </row>
    <row r="50" spans="1:16" x14ac:dyDescent="0.15">
      <c r="A50" s="176" t="s">
        <v>67</v>
      </c>
      <c r="B50" s="176" t="e">
        <f>NA()</f>
        <v>#N/A</v>
      </c>
      <c r="C50" s="176">
        <f>IF(ISNUMBER('実質公債費比率（分子）の構造'!K$53),'実質公債費比率（分子）の構造'!K$53,NA())</f>
        <v>489</v>
      </c>
      <c r="D50" s="176" t="e">
        <f>NA()</f>
        <v>#N/A</v>
      </c>
      <c r="E50" s="176" t="e">
        <f>NA()</f>
        <v>#N/A</v>
      </c>
      <c r="F50" s="176">
        <f>IF(ISNUMBER('実質公債費比率（分子）の構造'!L$53),'実質公債費比率（分子）の構造'!L$53,NA())</f>
        <v>512</v>
      </c>
      <c r="G50" s="176" t="e">
        <f>NA()</f>
        <v>#N/A</v>
      </c>
      <c r="H50" s="176" t="e">
        <f>NA()</f>
        <v>#N/A</v>
      </c>
      <c r="I50" s="176">
        <f>IF(ISNUMBER('実質公債費比率（分子）の構造'!M$53),'実質公債費比率（分子）の構造'!M$53,NA())</f>
        <v>531</v>
      </c>
      <c r="J50" s="176" t="e">
        <f>NA()</f>
        <v>#N/A</v>
      </c>
      <c r="K50" s="176" t="e">
        <f>NA()</f>
        <v>#N/A</v>
      </c>
      <c r="L50" s="176">
        <f>IF(ISNUMBER('実質公債費比率（分子）の構造'!N$53),'実質公債費比率（分子）の構造'!N$53,NA())</f>
        <v>540</v>
      </c>
      <c r="M50" s="176" t="e">
        <f>NA()</f>
        <v>#N/A</v>
      </c>
      <c r="N50" s="176" t="e">
        <f>NA()</f>
        <v>#N/A</v>
      </c>
      <c r="O50" s="176">
        <f>IF(ISNUMBER('実質公債費比率（分子）の構造'!O$53),'実質公債費比率（分子）の構造'!O$53,NA())</f>
        <v>466</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31749</v>
      </c>
      <c r="E56" s="175"/>
      <c r="F56" s="175"/>
      <c r="G56" s="175">
        <f>'将来負担比率（分子）の構造'!J$52</f>
        <v>32889</v>
      </c>
      <c r="H56" s="175"/>
      <c r="I56" s="175"/>
      <c r="J56" s="175">
        <f>'将来負担比率（分子）の構造'!K$52</f>
        <v>31745</v>
      </c>
      <c r="K56" s="175"/>
      <c r="L56" s="175"/>
      <c r="M56" s="175">
        <f>'将来負担比率（分子）の構造'!L$52</f>
        <v>30207</v>
      </c>
      <c r="N56" s="175"/>
      <c r="O56" s="175"/>
      <c r="P56" s="175">
        <f>'将来負担比率（分子）の構造'!M$52</f>
        <v>28914</v>
      </c>
    </row>
    <row r="57" spans="1:16" x14ac:dyDescent="0.15">
      <c r="A57" s="175" t="s">
        <v>42</v>
      </c>
      <c r="B57" s="175"/>
      <c r="C57" s="175"/>
      <c r="D57" s="175">
        <f>'将来負担比率（分子）の構造'!I$51</f>
        <v>935</v>
      </c>
      <c r="E57" s="175"/>
      <c r="F57" s="175"/>
      <c r="G57" s="175">
        <f>'将来負担比率（分子）の構造'!J$51</f>
        <v>993</v>
      </c>
      <c r="H57" s="175"/>
      <c r="I57" s="175"/>
      <c r="J57" s="175">
        <f>'将来負担比率（分子）の構造'!K$51</f>
        <v>938</v>
      </c>
      <c r="K57" s="175"/>
      <c r="L57" s="175"/>
      <c r="M57" s="175">
        <f>'将来負担比率（分子）の構造'!L$51</f>
        <v>831</v>
      </c>
      <c r="N57" s="175"/>
      <c r="O57" s="175"/>
      <c r="P57" s="175">
        <f>'将来負担比率（分子）の構造'!M$51</f>
        <v>770</v>
      </c>
    </row>
    <row r="58" spans="1:16" x14ac:dyDescent="0.15">
      <c r="A58" s="175" t="s">
        <v>41</v>
      </c>
      <c r="B58" s="175"/>
      <c r="C58" s="175"/>
      <c r="D58" s="175">
        <f>'将来負担比率（分子）の構造'!I$50</f>
        <v>13303</v>
      </c>
      <c r="E58" s="175"/>
      <c r="F58" s="175"/>
      <c r="G58" s="175">
        <f>'将来負担比率（分子）の構造'!J$50</f>
        <v>13191</v>
      </c>
      <c r="H58" s="175"/>
      <c r="I58" s="175"/>
      <c r="J58" s="175">
        <f>'将来負担比率（分子）の構造'!K$50</f>
        <v>13864</v>
      </c>
      <c r="K58" s="175"/>
      <c r="L58" s="175"/>
      <c r="M58" s="175">
        <f>'将来負担比率（分子）の構造'!L$50</f>
        <v>14405</v>
      </c>
      <c r="N58" s="175"/>
      <c r="O58" s="175"/>
      <c r="P58" s="175">
        <f>'将来負担比率（分子）の構造'!M$50</f>
        <v>15433</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3295</v>
      </c>
      <c r="C62" s="175"/>
      <c r="D62" s="175"/>
      <c r="E62" s="175">
        <f>'将来負担比率（分子）の構造'!J$45</f>
        <v>3281</v>
      </c>
      <c r="F62" s="175"/>
      <c r="G62" s="175"/>
      <c r="H62" s="175">
        <f>'将来負担比率（分子）の構造'!K$45</f>
        <v>3248</v>
      </c>
      <c r="I62" s="175"/>
      <c r="J62" s="175"/>
      <c r="K62" s="175">
        <f>'将来負担比率（分子）の構造'!L$45</f>
        <v>3169</v>
      </c>
      <c r="L62" s="175"/>
      <c r="M62" s="175"/>
      <c r="N62" s="175">
        <f>'将来負担比率（分子）の構造'!M$45</f>
        <v>3187</v>
      </c>
      <c r="O62" s="175"/>
      <c r="P62" s="175"/>
    </row>
    <row r="63" spans="1:16" x14ac:dyDescent="0.15">
      <c r="A63" s="175" t="s">
        <v>34</v>
      </c>
      <c r="B63" s="175">
        <f>'将来負担比率（分子）の構造'!I$44</f>
        <v>240</v>
      </c>
      <c r="C63" s="175"/>
      <c r="D63" s="175"/>
      <c r="E63" s="175">
        <f>'将来負担比率（分子）の構造'!J$44</f>
        <v>275</v>
      </c>
      <c r="F63" s="175"/>
      <c r="G63" s="175"/>
      <c r="H63" s="175">
        <f>'将来負担比率（分子）の構造'!K$44</f>
        <v>278</v>
      </c>
      <c r="I63" s="175"/>
      <c r="J63" s="175"/>
      <c r="K63" s="175">
        <f>'将来負担比率（分子）の構造'!L$44</f>
        <v>259</v>
      </c>
      <c r="L63" s="175"/>
      <c r="M63" s="175"/>
      <c r="N63" s="175">
        <f>'将来負担比率（分子）の構造'!M$44</f>
        <v>396</v>
      </c>
      <c r="O63" s="175"/>
      <c r="P63" s="175"/>
    </row>
    <row r="64" spans="1:16" x14ac:dyDescent="0.15">
      <c r="A64" s="175" t="s">
        <v>33</v>
      </c>
      <c r="B64" s="175">
        <f>'将来負担比率（分子）の構造'!I$43</f>
        <v>14566</v>
      </c>
      <c r="C64" s="175"/>
      <c r="D64" s="175"/>
      <c r="E64" s="175">
        <f>'将来負担比率（分子）の構造'!J$43</f>
        <v>13090</v>
      </c>
      <c r="F64" s="175"/>
      <c r="G64" s="175"/>
      <c r="H64" s="175">
        <f>'将来負担比率（分子）の構造'!K$43</f>
        <v>12132</v>
      </c>
      <c r="I64" s="175"/>
      <c r="J64" s="175"/>
      <c r="K64" s="175">
        <f>'将来負担比率（分子）の構造'!L$43</f>
        <v>11123</v>
      </c>
      <c r="L64" s="175"/>
      <c r="M64" s="175"/>
      <c r="N64" s="175">
        <f>'将来負担比率（分子）の構造'!M$43</f>
        <v>10359</v>
      </c>
      <c r="O64" s="175"/>
      <c r="P64" s="175"/>
    </row>
    <row r="65" spans="1:16" x14ac:dyDescent="0.15">
      <c r="A65" s="175" t="s">
        <v>32</v>
      </c>
      <c r="B65" s="175">
        <f>'将来負担比率（分子）の構造'!I$42</f>
        <v>34</v>
      </c>
      <c r="C65" s="175"/>
      <c r="D65" s="175"/>
      <c r="E65" s="175">
        <f>'将来負担比率（分子）の構造'!J$42</f>
        <v>28</v>
      </c>
      <c r="F65" s="175"/>
      <c r="G65" s="175"/>
      <c r="H65" s="175">
        <f>'将来負担比率（分子）の構造'!K$42</f>
        <v>22</v>
      </c>
      <c r="I65" s="175"/>
      <c r="J65" s="175"/>
      <c r="K65" s="175">
        <f>'将来負担比率（分子）の構造'!L$42</f>
        <v>14</v>
      </c>
      <c r="L65" s="175"/>
      <c r="M65" s="175"/>
      <c r="N65" s="175">
        <f>'将来負担比率（分子）の構造'!M$42</f>
        <v>11</v>
      </c>
      <c r="O65" s="175"/>
      <c r="P65" s="175"/>
    </row>
    <row r="66" spans="1:16" x14ac:dyDescent="0.15">
      <c r="A66" s="175" t="s">
        <v>31</v>
      </c>
      <c r="B66" s="175">
        <f>'将来負担比率（分子）の構造'!I$41</f>
        <v>24038</v>
      </c>
      <c r="C66" s="175"/>
      <c r="D66" s="175"/>
      <c r="E66" s="175">
        <f>'将来負担比率（分子）の構造'!J$41</f>
        <v>27049</v>
      </c>
      <c r="F66" s="175"/>
      <c r="G66" s="175"/>
      <c r="H66" s="175">
        <f>'将来負担比率（分子）の構造'!K$41</f>
        <v>26532</v>
      </c>
      <c r="I66" s="175"/>
      <c r="J66" s="175"/>
      <c r="K66" s="175">
        <f>'将来負担比率（分子）の構造'!L$41</f>
        <v>25646</v>
      </c>
      <c r="L66" s="175"/>
      <c r="M66" s="175"/>
      <c r="N66" s="175">
        <f>'将来負担比率（分子）の構造'!M$41</f>
        <v>25411</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2795</v>
      </c>
      <c r="C72" s="179">
        <f>基金残高に係る経年分析!G55</f>
        <v>2804</v>
      </c>
      <c r="D72" s="179">
        <f>基金残高に係る経年分析!H55</f>
        <v>3200</v>
      </c>
    </row>
    <row r="73" spans="1:16" x14ac:dyDescent="0.15">
      <c r="A73" s="178" t="s">
        <v>74</v>
      </c>
      <c r="B73" s="179">
        <f>基金残高に係る経年分析!F56</f>
        <v>4003</v>
      </c>
      <c r="C73" s="179">
        <f>基金残高に係る経年分析!G56</f>
        <v>4021</v>
      </c>
      <c r="D73" s="179">
        <f>基金残高に係る経年分析!H56</f>
        <v>4105</v>
      </c>
    </row>
    <row r="74" spans="1:16" x14ac:dyDescent="0.15">
      <c r="A74" s="178" t="s">
        <v>75</v>
      </c>
      <c r="B74" s="179">
        <f>基金残高に係る経年分析!F57</f>
        <v>8333</v>
      </c>
      <c r="C74" s="179">
        <f>基金残高に係る経年分析!G57</f>
        <v>8803</v>
      </c>
      <c r="D74" s="179">
        <f>基金残高に係る経年分析!H57</f>
        <v>9234</v>
      </c>
    </row>
  </sheetData>
  <sheetProtection algorithmName="SHA-512" hashValue="lc69jk6NR8AIu4veoALxqn66hW2+xV5YQd+pVtxDMRUnUGllbTMrgx0QrjpWUoa6jBxYmGU2PaIrFackSCQurg==" saltValue="oLfI5D77jwwAsMA1n53vdQ=="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6663892</v>
      </c>
      <c r="S5" s="613"/>
      <c r="T5" s="613"/>
      <c r="U5" s="613"/>
      <c r="V5" s="613"/>
      <c r="W5" s="613"/>
      <c r="X5" s="613"/>
      <c r="Y5" s="614"/>
      <c r="Z5" s="615">
        <v>28.1</v>
      </c>
      <c r="AA5" s="615"/>
      <c r="AB5" s="615"/>
      <c r="AC5" s="615"/>
      <c r="AD5" s="616">
        <v>6567678</v>
      </c>
      <c r="AE5" s="616"/>
      <c r="AF5" s="616"/>
      <c r="AG5" s="616"/>
      <c r="AH5" s="616"/>
      <c r="AI5" s="616"/>
      <c r="AJ5" s="616"/>
      <c r="AK5" s="616"/>
      <c r="AL5" s="617">
        <v>48.5</v>
      </c>
      <c r="AM5" s="618"/>
      <c r="AN5" s="618"/>
      <c r="AO5" s="619"/>
      <c r="AP5" s="609" t="s">
        <v>216</v>
      </c>
      <c r="AQ5" s="610"/>
      <c r="AR5" s="610"/>
      <c r="AS5" s="610"/>
      <c r="AT5" s="610"/>
      <c r="AU5" s="610"/>
      <c r="AV5" s="610"/>
      <c r="AW5" s="610"/>
      <c r="AX5" s="610"/>
      <c r="AY5" s="610"/>
      <c r="AZ5" s="610"/>
      <c r="BA5" s="610"/>
      <c r="BB5" s="610"/>
      <c r="BC5" s="610"/>
      <c r="BD5" s="610"/>
      <c r="BE5" s="610"/>
      <c r="BF5" s="611"/>
      <c r="BG5" s="623">
        <v>6547366</v>
      </c>
      <c r="BH5" s="624"/>
      <c r="BI5" s="624"/>
      <c r="BJ5" s="624"/>
      <c r="BK5" s="624"/>
      <c r="BL5" s="624"/>
      <c r="BM5" s="624"/>
      <c r="BN5" s="625"/>
      <c r="BO5" s="626">
        <v>98.3</v>
      </c>
      <c r="BP5" s="626"/>
      <c r="BQ5" s="626"/>
      <c r="BR5" s="626"/>
      <c r="BS5" s="627">
        <v>90846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160192</v>
      </c>
      <c r="S6" s="624"/>
      <c r="T6" s="624"/>
      <c r="U6" s="624"/>
      <c r="V6" s="624"/>
      <c r="W6" s="624"/>
      <c r="X6" s="624"/>
      <c r="Y6" s="625"/>
      <c r="Z6" s="626">
        <v>0.7</v>
      </c>
      <c r="AA6" s="626"/>
      <c r="AB6" s="626"/>
      <c r="AC6" s="626"/>
      <c r="AD6" s="627">
        <v>160192</v>
      </c>
      <c r="AE6" s="627"/>
      <c r="AF6" s="627"/>
      <c r="AG6" s="627"/>
      <c r="AH6" s="627"/>
      <c r="AI6" s="627"/>
      <c r="AJ6" s="627"/>
      <c r="AK6" s="627"/>
      <c r="AL6" s="628">
        <v>1.2</v>
      </c>
      <c r="AM6" s="629"/>
      <c r="AN6" s="629"/>
      <c r="AO6" s="630"/>
      <c r="AP6" s="620" t="s">
        <v>221</v>
      </c>
      <c r="AQ6" s="621"/>
      <c r="AR6" s="621"/>
      <c r="AS6" s="621"/>
      <c r="AT6" s="621"/>
      <c r="AU6" s="621"/>
      <c r="AV6" s="621"/>
      <c r="AW6" s="621"/>
      <c r="AX6" s="621"/>
      <c r="AY6" s="621"/>
      <c r="AZ6" s="621"/>
      <c r="BA6" s="621"/>
      <c r="BB6" s="621"/>
      <c r="BC6" s="621"/>
      <c r="BD6" s="621"/>
      <c r="BE6" s="621"/>
      <c r="BF6" s="622"/>
      <c r="BG6" s="623">
        <v>6547366</v>
      </c>
      <c r="BH6" s="624"/>
      <c r="BI6" s="624"/>
      <c r="BJ6" s="624"/>
      <c r="BK6" s="624"/>
      <c r="BL6" s="624"/>
      <c r="BM6" s="624"/>
      <c r="BN6" s="625"/>
      <c r="BO6" s="626">
        <v>98.3</v>
      </c>
      <c r="BP6" s="626"/>
      <c r="BQ6" s="626"/>
      <c r="BR6" s="626"/>
      <c r="BS6" s="627">
        <v>90846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145842</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145829</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2451</v>
      </c>
      <c r="S7" s="624"/>
      <c r="T7" s="624"/>
      <c r="U7" s="624"/>
      <c r="V7" s="624"/>
      <c r="W7" s="624"/>
      <c r="X7" s="624"/>
      <c r="Y7" s="625"/>
      <c r="Z7" s="626">
        <v>0</v>
      </c>
      <c r="AA7" s="626"/>
      <c r="AB7" s="626"/>
      <c r="AC7" s="626"/>
      <c r="AD7" s="627">
        <v>2451</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2547332</v>
      </c>
      <c r="BH7" s="624"/>
      <c r="BI7" s="624"/>
      <c r="BJ7" s="624"/>
      <c r="BK7" s="624"/>
      <c r="BL7" s="624"/>
      <c r="BM7" s="624"/>
      <c r="BN7" s="625"/>
      <c r="BO7" s="626">
        <v>38.200000000000003</v>
      </c>
      <c r="BP7" s="626"/>
      <c r="BQ7" s="626"/>
      <c r="BR7" s="626"/>
      <c r="BS7" s="627">
        <v>90846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3173685</v>
      </c>
      <c r="CS7" s="624"/>
      <c r="CT7" s="624"/>
      <c r="CU7" s="624"/>
      <c r="CV7" s="624"/>
      <c r="CW7" s="624"/>
      <c r="CX7" s="624"/>
      <c r="CY7" s="625"/>
      <c r="CZ7" s="626">
        <v>13.9</v>
      </c>
      <c r="DA7" s="626"/>
      <c r="DB7" s="626"/>
      <c r="DC7" s="626"/>
      <c r="DD7" s="632">
        <v>128700</v>
      </c>
      <c r="DE7" s="624"/>
      <c r="DF7" s="624"/>
      <c r="DG7" s="624"/>
      <c r="DH7" s="624"/>
      <c r="DI7" s="624"/>
      <c r="DJ7" s="624"/>
      <c r="DK7" s="624"/>
      <c r="DL7" s="624"/>
      <c r="DM7" s="624"/>
      <c r="DN7" s="624"/>
      <c r="DO7" s="624"/>
      <c r="DP7" s="625"/>
      <c r="DQ7" s="632">
        <v>2132050</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35188</v>
      </c>
      <c r="S8" s="624"/>
      <c r="T8" s="624"/>
      <c r="U8" s="624"/>
      <c r="V8" s="624"/>
      <c r="W8" s="624"/>
      <c r="X8" s="624"/>
      <c r="Y8" s="625"/>
      <c r="Z8" s="626">
        <v>0.1</v>
      </c>
      <c r="AA8" s="626"/>
      <c r="AB8" s="626"/>
      <c r="AC8" s="626"/>
      <c r="AD8" s="627">
        <v>35188</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69577</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7803324</v>
      </c>
      <c r="CS8" s="624"/>
      <c r="CT8" s="624"/>
      <c r="CU8" s="624"/>
      <c r="CV8" s="624"/>
      <c r="CW8" s="624"/>
      <c r="CX8" s="624"/>
      <c r="CY8" s="625"/>
      <c r="CZ8" s="626">
        <v>34.200000000000003</v>
      </c>
      <c r="DA8" s="626"/>
      <c r="DB8" s="626"/>
      <c r="DC8" s="626"/>
      <c r="DD8" s="632">
        <v>576726</v>
      </c>
      <c r="DE8" s="624"/>
      <c r="DF8" s="624"/>
      <c r="DG8" s="624"/>
      <c r="DH8" s="624"/>
      <c r="DI8" s="624"/>
      <c r="DJ8" s="624"/>
      <c r="DK8" s="624"/>
      <c r="DL8" s="624"/>
      <c r="DM8" s="624"/>
      <c r="DN8" s="624"/>
      <c r="DO8" s="624"/>
      <c r="DP8" s="625"/>
      <c r="DQ8" s="632">
        <v>4291026</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38821</v>
      </c>
      <c r="S9" s="624"/>
      <c r="T9" s="624"/>
      <c r="U9" s="624"/>
      <c r="V9" s="624"/>
      <c r="W9" s="624"/>
      <c r="X9" s="624"/>
      <c r="Y9" s="625"/>
      <c r="Z9" s="626">
        <v>0.2</v>
      </c>
      <c r="AA9" s="626"/>
      <c r="AB9" s="626"/>
      <c r="AC9" s="626"/>
      <c r="AD9" s="627">
        <v>38821</v>
      </c>
      <c r="AE9" s="627"/>
      <c r="AF9" s="627"/>
      <c r="AG9" s="627"/>
      <c r="AH9" s="627"/>
      <c r="AI9" s="627"/>
      <c r="AJ9" s="627"/>
      <c r="AK9" s="627"/>
      <c r="AL9" s="628">
        <v>0.3</v>
      </c>
      <c r="AM9" s="629"/>
      <c r="AN9" s="629"/>
      <c r="AO9" s="630"/>
      <c r="AP9" s="620" t="s">
        <v>230</v>
      </c>
      <c r="AQ9" s="621"/>
      <c r="AR9" s="621"/>
      <c r="AS9" s="621"/>
      <c r="AT9" s="621"/>
      <c r="AU9" s="621"/>
      <c r="AV9" s="621"/>
      <c r="AW9" s="621"/>
      <c r="AX9" s="621"/>
      <c r="AY9" s="621"/>
      <c r="AZ9" s="621"/>
      <c r="BA9" s="621"/>
      <c r="BB9" s="621"/>
      <c r="BC9" s="621"/>
      <c r="BD9" s="621"/>
      <c r="BE9" s="621"/>
      <c r="BF9" s="622"/>
      <c r="BG9" s="623">
        <v>1941491</v>
      </c>
      <c r="BH9" s="624"/>
      <c r="BI9" s="624"/>
      <c r="BJ9" s="624"/>
      <c r="BK9" s="624"/>
      <c r="BL9" s="624"/>
      <c r="BM9" s="624"/>
      <c r="BN9" s="625"/>
      <c r="BO9" s="626">
        <v>29.1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1391229</v>
      </c>
      <c r="CS9" s="624"/>
      <c r="CT9" s="624"/>
      <c r="CU9" s="624"/>
      <c r="CV9" s="624"/>
      <c r="CW9" s="624"/>
      <c r="CX9" s="624"/>
      <c r="CY9" s="625"/>
      <c r="CZ9" s="626">
        <v>6.1</v>
      </c>
      <c r="DA9" s="626"/>
      <c r="DB9" s="626"/>
      <c r="DC9" s="626"/>
      <c r="DD9" s="632">
        <v>236899</v>
      </c>
      <c r="DE9" s="624"/>
      <c r="DF9" s="624"/>
      <c r="DG9" s="624"/>
      <c r="DH9" s="624"/>
      <c r="DI9" s="624"/>
      <c r="DJ9" s="624"/>
      <c r="DK9" s="624"/>
      <c r="DL9" s="624"/>
      <c r="DM9" s="624"/>
      <c r="DN9" s="624"/>
      <c r="DO9" s="624"/>
      <c r="DP9" s="625"/>
      <c r="DQ9" s="632">
        <v>892839</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111431</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6900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6522</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861016</v>
      </c>
      <c r="S11" s="624"/>
      <c r="T11" s="624"/>
      <c r="U11" s="624"/>
      <c r="V11" s="624"/>
      <c r="W11" s="624"/>
      <c r="X11" s="624"/>
      <c r="Y11" s="625"/>
      <c r="Z11" s="628">
        <v>3.6</v>
      </c>
      <c r="AA11" s="629"/>
      <c r="AB11" s="629"/>
      <c r="AC11" s="635"/>
      <c r="AD11" s="632">
        <v>861016</v>
      </c>
      <c r="AE11" s="624"/>
      <c r="AF11" s="624"/>
      <c r="AG11" s="624"/>
      <c r="AH11" s="624"/>
      <c r="AI11" s="624"/>
      <c r="AJ11" s="624"/>
      <c r="AK11" s="625"/>
      <c r="AL11" s="628">
        <v>6.4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424833</v>
      </c>
      <c r="BH11" s="624"/>
      <c r="BI11" s="624"/>
      <c r="BJ11" s="624"/>
      <c r="BK11" s="624"/>
      <c r="BL11" s="624"/>
      <c r="BM11" s="624"/>
      <c r="BN11" s="625"/>
      <c r="BO11" s="626">
        <v>6.4</v>
      </c>
      <c r="BP11" s="626"/>
      <c r="BQ11" s="626"/>
      <c r="BR11" s="626"/>
      <c r="BS11" s="627">
        <v>90846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754012</v>
      </c>
      <c r="CS11" s="624"/>
      <c r="CT11" s="624"/>
      <c r="CU11" s="624"/>
      <c r="CV11" s="624"/>
      <c r="CW11" s="624"/>
      <c r="CX11" s="624"/>
      <c r="CY11" s="625"/>
      <c r="CZ11" s="626">
        <v>3.3</v>
      </c>
      <c r="DA11" s="626"/>
      <c r="DB11" s="626"/>
      <c r="DC11" s="626"/>
      <c r="DD11" s="632">
        <v>161097</v>
      </c>
      <c r="DE11" s="624"/>
      <c r="DF11" s="624"/>
      <c r="DG11" s="624"/>
      <c r="DH11" s="624"/>
      <c r="DI11" s="624"/>
      <c r="DJ11" s="624"/>
      <c r="DK11" s="624"/>
      <c r="DL11" s="624"/>
      <c r="DM11" s="624"/>
      <c r="DN11" s="624"/>
      <c r="DO11" s="624"/>
      <c r="DP11" s="625"/>
      <c r="DQ11" s="632">
        <v>494541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3572741</v>
      </c>
      <c r="BH12" s="624"/>
      <c r="BI12" s="624"/>
      <c r="BJ12" s="624"/>
      <c r="BK12" s="624"/>
      <c r="BL12" s="624"/>
      <c r="BM12" s="624"/>
      <c r="BN12" s="625"/>
      <c r="BO12" s="626">
        <v>53.6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337008</v>
      </c>
      <c r="CS12" s="624"/>
      <c r="CT12" s="624"/>
      <c r="CU12" s="624"/>
      <c r="CV12" s="624"/>
      <c r="CW12" s="624"/>
      <c r="CX12" s="624"/>
      <c r="CY12" s="625"/>
      <c r="CZ12" s="626">
        <v>1.5</v>
      </c>
      <c r="DA12" s="626"/>
      <c r="DB12" s="626"/>
      <c r="DC12" s="626"/>
      <c r="DD12" s="632">
        <v>16074</v>
      </c>
      <c r="DE12" s="624"/>
      <c r="DF12" s="624"/>
      <c r="DG12" s="624"/>
      <c r="DH12" s="624"/>
      <c r="DI12" s="624"/>
      <c r="DJ12" s="624"/>
      <c r="DK12" s="624"/>
      <c r="DL12" s="624"/>
      <c r="DM12" s="624"/>
      <c r="DN12" s="624"/>
      <c r="DO12" s="624"/>
      <c r="DP12" s="625"/>
      <c r="DQ12" s="632">
        <v>141425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3570679</v>
      </c>
      <c r="BH13" s="624"/>
      <c r="BI13" s="624"/>
      <c r="BJ13" s="624"/>
      <c r="BK13" s="624"/>
      <c r="BL13" s="624"/>
      <c r="BM13" s="624"/>
      <c r="BN13" s="625"/>
      <c r="BO13" s="626">
        <v>53.6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2690110</v>
      </c>
      <c r="CS13" s="624"/>
      <c r="CT13" s="624"/>
      <c r="CU13" s="624"/>
      <c r="CV13" s="624"/>
      <c r="CW13" s="624"/>
      <c r="CX13" s="624"/>
      <c r="CY13" s="625"/>
      <c r="CZ13" s="626">
        <v>11.8</v>
      </c>
      <c r="DA13" s="626"/>
      <c r="DB13" s="626"/>
      <c r="DC13" s="626"/>
      <c r="DD13" s="632">
        <v>772700</v>
      </c>
      <c r="DE13" s="624"/>
      <c r="DF13" s="624"/>
      <c r="DG13" s="624"/>
      <c r="DH13" s="624"/>
      <c r="DI13" s="624"/>
      <c r="DJ13" s="624"/>
      <c r="DK13" s="624"/>
      <c r="DL13" s="624"/>
      <c r="DM13" s="624"/>
      <c r="DN13" s="624"/>
      <c r="DO13" s="624"/>
      <c r="DP13" s="625"/>
      <c r="DQ13" s="632">
        <v>1964981</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v>2165</v>
      </c>
      <c r="S14" s="624"/>
      <c r="T14" s="624"/>
      <c r="U14" s="624"/>
      <c r="V14" s="624"/>
      <c r="W14" s="624"/>
      <c r="X14" s="624"/>
      <c r="Y14" s="625"/>
      <c r="Z14" s="626">
        <v>0</v>
      </c>
      <c r="AA14" s="626"/>
      <c r="AB14" s="626"/>
      <c r="AC14" s="626"/>
      <c r="AD14" s="627">
        <v>2165</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161600</v>
      </c>
      <c r="BH14" s="624"/>
      <c r="BI14" s="624"/>
      <c r="BJ14" s="624"/>
      <c r="BK14" s="624"/>
      <c r="BL14" s="624"/>
      <c r="BM14" s="624"/>
      <c r="BN14" s="625"/>
      <c r="BO14" s="626">
        <v>2.4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1251767</v>
      </c>
      <c r="CS14" s="624"/>
      <c r="CT14" s="624"/>
      <c r="CU14" s="624"/>
      <c r="CV14" s="624"/>
      <c r="CW14" s="624"/>
      <c r="CX14" s="624"/>
      <c r="CY14" s="625"/>
      <c r="CZ14" s="626">
        <v>5.5</v>
      </c>
      <c r="DA14" s="626"/>
      <c r="DB14" s="626"/>
      <c r="DC14" s="626"/>
      <c r="DD14" s="632">
        <v>25428</v>
      </c>
      <c r="DE14" s="624"/>
      <c r="DF14" s="624"/>
      <c r="DG14" s="624"/>
      <c r="DH14" s="624"/>
      <c r="DI14" s="624"/>
      <c r="DJ14" s="624"/>
      <c r="DK14" s="624"/>
      <c r="DL14" s="624"/>
      <c r="DM14" s="624"/>
      <c r="DN14" s="624"/>
      <c r="DO14" s="624"/>
      <c r="DP14" s="625"/>
      <c r="DQ14" s="632">
        <v>774781</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259899</v>
      </c>
      <c r="BH15" s="624"/>
      <c r="BI15" s="624"/>
      <c r="BJ15" s="624"/>
      <c r="BK15" s="624"/>
      <c r="BL15" s="624"/>
      <c r="BM15" s="624"/>
      <c r="BN15" s="625"/>
      <c r="BO15" s="626">
        <v>3.9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3203137</v>
      </c>
      <c r="CS15" s="624"/>
      <c r="CT15" s="624"/>
      <c r="CU15" s="624"/>
      <c r="CV15" s="624"/>
      <c r="CW15" s="624"/>
      <c r="CX15" s="624"/>
      <c r="CY15" s="625"/>
      <c r="CZ15" s="626">
        <v>14</v>
      </c>
      <c r="DA15" s="626"/>
      <c r="DB15" s="626"/>
      <c r="DC15" s="626"/>
      <c r="DD15" s="632">
        <v>594601</v>
      </c>
      <c r="DE15" s="624"/>
      <c r="DF15" s="624"/>
      <c r="DG15" s="624"/>
      <c r="DH15" s="624"/>
      <c r="DI15" s="624"/>
      <c r="DJ15" s="624"/>
      <c r="DK15" s="624"/>
      <c r="DL15" s="624"/>
      <c r="DM15" s="624"/>
      <c r="DN15" s="624"/>
      <c r="DO15" s="624"/>
      <c r="DP15" s="625"/>
      <c r="DQ15" s="632">
        <v>2407574</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25855</v>
      </c>
      <c r="S16" s="624"/>
      <c r="T16" s="624"/>
      <c r="U16" s="624"/>
      <c r="V16" s="624"/>
      <c r="W16" s="624"/>
      <c r="X16" s="624"/>
      <c r="Y16" s="625"/>
      <c r="Z16" s="626">
        <v>0.1</v>
      </c>
      <c r="AA16" s="626"/>
      <c r="AB16" s="626"/>
      <c r="AC16" s="626"/>
      <c r="AD16" s="627">
        <v>25855</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v>5794</v>
      </c>
      <c r="BH16" s="624"/>
      <c r="BI16" s="624"/>
      <c r="BJ16" s="624"/>
      <c r="BK16" s="624"/>
      <c r="BL16" s="624"/>
      <c r="BM16" s="624"/>
      <c r="BN16" s="625"/>
      <c r="BO16" s="626">
        <v>0.1</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7661</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2161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97710</v>
      </c>
      <c r="S17" s="624"/>
      <c r="T17" s="624"/>
      <c r="U17" s="624"/>
      <c r="V17" s="624"/>
      <c r="W17" s="624"/>
      <c r="X17" s="624"/>
      <c r="Y17" s="625"/>
      <c r="Z17" s="626">
        <v>0.4</v>
      </c>
      <c r="AA17" s="626"/>
      <c r="AB17" s="626"/>
      <c r="AC17" s="626"/>
      <c r="AD17" s="627">
        <v>97710</v>
      </c>
      <c r="AE17" s="627"/>
      <c r="AF17" s="627"/>
      <c r="AG17" s="627"/>
      <c r="AH17" s="627"/>
      <c r="AI17" s="627"/>
      <c r="AJ17" s="627"/>
      <c r="AK17" s="627"/>
      <c r="AL17" s="628">
        <v>0.7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2083758</v>
      </c>
      <c r="CS17" s="624"/>
      <c r="CT17" s="624"/>
      <c r="CU17" s="624"/>
      <c r="CV17" s="624"/>
      <c r="CW17" s="624"/>
      <c r="CX17" s="624"/>
      <c r="CY17" s="625"/>
      <c r="CZ17" s="626">
        <v>9.1</v>
      </c>
      <c r="DA17" s="626"/>
      <c r="DB17" s="626"/>
      <c r="DC17" s="626"/>
      <c r="DD17" s="632" t="s">
        <v>122</v>
      </c>
      <c r="DE17" s="624"/>
      <c r="DF17" s="624"/>
      <c r="DG17" s="624"/>
      <c r="DH17" s="624"/>
      <c r="DI17" s="624"/>
      <c r="DJ17" s="624"/>
      <c r="DK17" s="624"/>
      <c r="DL17" s="624"/>
      <c r="DM17" s="624"/>
      <c r="DN17" s="624"/>
      <c r="DO17" s="624"/>
      <c r="DP17" s="625"/>
      <c r="DQ17" s="632">
        <v>2080587</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42132</v>
      </c>
      <c r="S18" s="624"/>
      <c r="T18" s="624"/>
      <c r="U18" s="624"/>
      <c r="V18" s="624"/>
      <c r="W18" s="624"/>
      <c r="X18" s="624"/>
      <c r="Y18" s="625"/>
      <c r="Z18" s="626">
        <v>0.2</v>
      </c>
      <c r="AA18" s="626"/>
      <c r="AB18" s="626"/>
      <c r="AC18" s="626"/>
      <c r="AD18" s="627">
        <v>42067</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37978</v>
      </c>
      <c r="S19" s="624"/>
      <c r="T19" s="624"/>
      <c r="U19" s="624"/>
      <c r="V19" s="624"/>
      <c r="W19" s="624"/>
      <c r="X19" s="624"/>
      <c r="Y19" s="625"/>
      <c r="Z19" s="626">
        <v>0.2</v>
      </c>
      <c r="AA19" s="626"/>
      <c r="AB19" s="626"/>
      <c r="AC19" s="626"/>
      <c r="AD19" s="627">
        <v>37978</v>
      </c>
      <c r="AE19" s="627"/>
      <c r="AF19" s="627"/>
      <c r="AG19" s="627"/>
      <c r="AH19" s="627"/>
      <c r="AI19" s="627"/>
      <c r="AJ19" s="627"/>
      <c r="AK19" s="627"/>
      <c r="AL19" s="628">
        <v>0.3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116526</v>
      </c>
      <c r="BH19" s="624"/>
      <c r="BI19" s="624"/>
      <c r="BJ19" s="624"/>
      <c r="BK19" s="624"/>
      <c r="BL19" s="624"/>
      <c r="BM19" s="624"/>
      <c r="BN19" s="625"/>
      <c r="BO19" s="626">
        <v>1.7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4154</v>
      </c>
      <c r="S20" s="624"/>
      <c r="T20" s="624"/>
      <c r="U20" s="624"/>
      <c r="V20" s="624"/>
      <c r="W20" s="624"/>
      <c r="X20" s="624"/>
      <c r="Y20" s="625"/>
      <c r="Z20" s="626">
        <v>0</v>
      </c>
      <c r="AA20" s="626"/>
      <c r="AB20" s="626"/>
      <c r="AC20" s="626"/>
      <c r="AD20" s="627">
        <v>4154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116526</v>
      </c>
      <c r="BH20" s="624"/>
      <c r="BI20" s="624"/>
      <c r="BJ20" s="624"/>
      <c r="BK20" s="624"/>
      <c r="BL20" s="624"/>
      <c r="BM20" s="624"/>
      <c r="BN20" s="625"/>
      <c r="BO20" s="626">
        <v>1.7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22848433</v>
      </c>
      <c r="CS20" s="624"/>
      <c r="CT20" s="624"/>
      <c r="CU20" s="624"/>
      <c r="CV20" s="624"/>
      <c r="CW20" s="624"/>
      <c r="CX20" s="624"/>
      <c r="CY20" s="625"/>
      <c r="CZ20" s="626">
        <v>100</v>
      </c>
      <c r="DA20" s="626"/>
      <c r="DB20" s="626"/>
      <c r="DC20" s="626"/>
      <c r="DD20" s="632">
        <v>2512225</v>
      </c>
      <c r="DE20" s="624"/>
      <c r="DF20" s="624"/>
      <c r="DG20" s="624"/>
      <c r="DH20" s="624"/>
      <c r="DI20" s="624"/>
      <c r="DJ20" s="624"/>
      <c r="DK20" s="624"/>
      <c r="DL20" s="624"/>
      <c r="DM20" s="624"/>
      <c r="DN20" s="624"/>
      <c r="DO20" s="624"/>
      <c r="DP20" s="625"/>
      <c r="DQ20" s="632">
        <v>15334316</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6653109</v>
      </c>
      <c r="S21" s="624"/>
      <c r="T21" s="624"/>
      <c r="U21" s="624"/>
      <c r="V21" s="624"/>
      <c r="W21" s="624"/>
      <c r="X21" s="624"/>
      <c r="Y21" s="625"/>
      <c r="Z21" s="626">
        <v>28</v>
      </c>
      <c r="AA21" s="626"/>
      <c r="AB21" s="626"/>
      <c r="AC21" s="626"/>
      <c r="AD21" s="627">
        <v>5671221</v>
      </c>
      <c r="AE21" s="627"/>
      <c r="AF21" s="627"/>
      <c r="AG21" s="627"/>
      <c r="AH21" s="627"/>
      <c r="AI21" s="627"/>
      <c r="AJ21" s="627"/>
      <c r="AK21" s="627"/>
      <c r="AL21" s="628">
        <v>41.8</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20312</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5671221</v>
      </c>
      <c r="S22" s="624"/>
      <c r="T22" s="624"/>
      <c r="U22" s="624"/>
      <c r="V22" s="624"/>
      <c r="W22" s="624"/>
      <c r="X22" s="624"/>
      <c r="Y22" s="625"/>
      <c r="Z22" s="626">
        <v>23.9</v>
      </c>
      <c r="AA22" s="626"/>
      <c r="AB22" s="626"/>
      <c r="AC22" s="626"/>
      <c r="AD22" s="627">
        <v>5671221</v>
      </c>
      <c r="AE22" s="627"/>
      <c r="AF22" s="627"/>
      <c r="AG22" s="627"/>
      <c r="AH22" s="627"/>
      <c r="AI22" s="627"/>
      <c r="AJ22" s="627"/>
      <c r="AK22" s="627"/>
      <c r="AL22" s="628">
        <v>41.8</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981888</v>
      </c>
      <c r="S23" s="624"/>
      <c r="T23" s="624"/>
      <c r="U23" s="624"/>
      <c r="V23" s="624"/>
      <c r="W23" s="624"/>
      <c r="X23" s="624"/>
      <c r="Y23" s="625"/>
      <c r="Z23" s="626">
        <v>4.0999999999999996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96214</v>
      </c>
      <c r="BH23" s="624"/>
      <c r="BI23" s="624"/>
      <c r="BJ23" s="624"/>
      <c r="BK23" s="624"/>
      <c r="BL23" s="624"/>
      <c r="BM23" s="624"/>
      <c r="BN23" s="625"/>
      <c r="BO23" s="626">
        <v>1.4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9525587</v>
      </c>
      <c r="CS24" s="613"/>
      <c r="CT24" s="613"/>
      <c r="CU24" s="613"/>
      <c r="CV24" s="613"/>
      <c r="CW24" s="613"/>
      <c r="CX24" s="613"/>
      <c r="CY24" s="614"/>
      <c r="CZ24" s="617">
        <v>41.7</v>
      </c>
      <c r="DA24" s="618"/>
      <c r="DB24" s="618"/>
      <c r="DC24" s="634"/>
      <c r="DD24" s="658">
        <v>7033847</v>
      </c>
      <c r="DE24" s="613"/>
      <c r="DF24" s="613"/>
      <c r="DG24" s="613"/>
      <c r="DH24" s="613"/>
      <c r="DI24" s="613"/>
      <c r="DJ24" s="613"/>
      <c r="DK24" s="614"/>
      <c r="DL24" s="658">
        <v>6613495</v>
      </c>
      <c r="DM24" s="613"/>
      <c r="DN24" s="613"/>
      <c r="DO24" s="613"/>
      <c r="DP24" s="613"/>
      <c r="DQ24" s="613"/>
      <c r="DR24" s="613"/>
      <c r="DS24" s="613"/>
      <c r="DT24" s="613"/>
      <c r="DU24" s="613"/>
      <c r="DV24" s="614"/>
      <c r="DW24" s="617">
        <v>48.4</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14582531</v>
      </c>
      <c r="S25" s="624"/>
      <c r="T25" s="624"/>
      <c r="U25" s="624"/>
      <c r="V25" s="624"/>
      <c r="W25" s="624"/>
      <c r="X25" s="624"/>
      <c r="Y25" s="625"/>
      <c r="Z25" s="626">
        <v>61.4</v>
      </c>
      <c r="AA25" s="626"/>
      <c r="AB25" s="626"/>
      <c r="AC25" s="626"/>
      <c r="AD25" s="627">
        <v>13504364</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3824428</v>
      </c>
      <c r="CS25" s="655"/>
      <c r="CT25" s="655"/>
      <c r="CU25" s="655"/>
      <c r="CV25" s="655"/>
      <c r="CW25" s="655"/>
      <c r="CX25" s="655"/>
      <c r="CY25" s="656"/>
      <c r="CZ25" s="628">
        <v>16.7</v>
      </c>
      <c r="DA25" s="653"/>
      <c r="DB25" s="653"/>
      <c r="DC25" s="657"/>
      <c r="DD25" s="632">
        <v>3615824</v>
      </c>
      <c r="DE25" s="655"/>
      <c r="DF25" s="655"/>
      <c r="DG25" s="655"/>
      <c r="DH25" s="655"/>
      <c r="DI25" s="655"/>
      <c r="DJ25" s="655"/>
      <c r="DK25" s="656"/>
      <c r="DL25" s="632">
        <v>3589156</v>
      </c>
      <c r="DM25" s="655"/>
      <c r="DN25" s="655"/>
      <c r="DO25" s="655"/>
      <c r="DP25" s="655"/>
      <c r="DQ25" s="655"/>
      <c r="DR25" s="655"/>
      <c r="DS25" s="655"/>
      <c r="DT25" s="655"/>
      <c r="DU25" s="655"/>
      <c r="DV25" s="656"/>
      <c r="DW25" s="628">
        <v>26.3</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3119</v>
      </c>
      <c r="S26" s="624"/>
      <c r="T26" s="624"/>
      <c r="U26" s="624"/>
      <c r="V26" s="624"/>
      <c r="W26" s="624"/>
      <c r="X26" s="624"/>
      <c r="Y26" s="625"/>
      <c r="Z26" s="626">
        <v>0</v>
      </c>
      <c r="AA26" s="626"/>
      <c r="AB26" s="626"/>
      <c r="AC26" s="626"/>
      <c r="AD26" s="627">
        <v>3119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2413958</v>
      </c>
      <c r="CS26" s="624"/>
      <c r="CT26" s="624"/>
      <c r="CU26" s="624"/>
      <c r="CV26" s="624"/>
      <c r="CW26" s="624"/>
      <c r="CX26" s="624"/>
      <c r="CY26" s="625"/>
      <c r="CZ26" s="628">
        <v>10.6</v>
      </c>
      <c r="DA26" s="653"/>
      <c r="DB26" s="653"/>
      <c r="DC26" s="657"/>
      <c r="DD26" s="632">
        <v>2303387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111309</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6663892</v>
      </c>
      <c r="BH27" s="624"/>
      <c r="BI27" s="624"/>
      <c r="BJ27" s="624"/>
      <c r="BK27" s="624"/>
      <c r="BL27" s="624"/>
      <c r="BM27" s="624"/>
      <c r="BN27" s="625"/>
      <c r="BO27" s="626">
        <v>100</v>
      </c>
      <c r="BP27" s="626"/>
      <c r="BQ27" s="626"/>
      <c r="BR27" s="626"/>
      <c r="BS27" s="627">
        <v>90846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3617401</v>
      </c>
      <c r="CS27" s="655"/>
      <c r="CT27" s="655"/>
      <c r="CU27" s="655"/>
      <c r="CV27" s="655"/>
      <c r="CW27" s="655"/>
      <c r="CX27" s="655"/>
      <c r="CY27" s="656"/>
      <c r="CZ27" s="628">
        <v>15.8</v>
      </c>
      <c r="DA27" s="653"/>
      <c r="DB27" s="653"/>
      <c r="DC27" s="657"/>
      <c r="DD27" s="632">
        <v>1337436</v>
      </c>
      <c r="DE27" s="655"/>
      <c r="DF27" s="655"/>
      <c r="DG27" s="655"/>
      <c r="DH27" s="655"/>
      <c r="DI27" s="655"/>
      <c r="DJ27" s="655"/>
      <c r="DK27" s="656"/>
      <c r="DL27" s="632">
        <v>943752</v>
      </c>
      <c r="DM27" s="655"/>
      <c r="DN27" s="655"/>
      <c r="DO27" s="655"/>
      <c r="DP27" s="655"/>
      <c r="DQ27" s="655"/>
      <c r="DR27" s="655"/>
      <c r="DS27" s="655"/>
      <c r="DT27" s="655"/>
      <c r="DU27" s="655"/>
      <c r="DV27" s="656"/>
      <c r="DW27" s="628">
        <v>6.9</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89783</v>
      </c>
      <c r="S28" s="624"/>
      <c r="T28" s="624"/>
      <c r="U28" s="624"/>
      <c r="V28" s="624"/>
      <c r="W28" s="624"/>
      <c r="X28" s="624"/>
      <c r="Y28" s="625"/>
      <c r="Z28" s="626">
        <v>0.4</v>
      </c>
      <c r="AA28" s="626"/>
      <c r="AB28" s="626"/>
      <c r="AC28" s="626"/>
      <c r="AD28" s="627">
        <v>18889</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2083758</v>
      </c>
      <c r="CS28" s="624"/>
      <c r="CT28" s="624"/>
      <c r="CU28" s="624"/>
      <c r="CV28" s="624"/>
      <c r="CW28" s="624"/>
      <c r="CX28" s="624"/>
      <c r="CY28" s="625"/>
      <c r="CZ28" s="628">
        <v>9.1</v>
      </c>
      <c r="DA28" s="653"/>
      <c r="DB28" s="653"/>
      <c r="DC28" s="657"/>
      <c r="DD28" s="632">
        <v>2080587</v>
      </c>
      <c r="DE28" s="624"/>
      <c r="DF28" s="624"/>
      <c r="DG28" s="624"/>
      <c r="DH28" s="624"/>
      <c r="DI28" s="624"/>
      <c r="DJ28" s="624"/>
      <c r="DK28" s="625"/>
      <c r="DL28" s="632">
        <v>2080587</v>
      </c>
      <c r="DM28" s="624"/>
      <c r="DN28" s="624"/>
      <c r="DO28" s="624"/>
      <c r="DP28" s="624"/>
      <c r="DQ28" s="624"/>
      <c r="DR28" s="624"/>
      <c r="DS28" s="624"/>
      <c r="DT28" s="624"/>
      <c r="DU28" s="624"/>
      <c r="DV28" s="625"/>
      <c r="DW28" s="628">
        <v>15.2</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22949</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2083758</v>
      </c>
      <c r="CS29" s="655"/>
      <c r="CT29" s="655"/>
      <c r="CU29" s="655"/>
      <c r="CV29" s="655"/>
      <c r="CW29" s="655"/>
      <c r="CX29" s="655"/>
      <c r="CY29" s="656"/>
      <c r="CZ29" s="628">
        <v>9.1</v>
      </c>
      <c r="DA29" s="653"/>
      <c r="DB29" s="653"/>
      <c r="DC29" s="657"/>
      <c r="DD29" s="632">
        <v>2080587</v>
      </c>
      <c r="DE29" s="655"/>
      <c r="DF29" s="655"/>
      <c r="DG29" s="655"/>
      <c r="DH29" s="655"/>
      <c r="DI29" s="655"/>
      <c r="DJ29" s="655"/>
      <c r="DK29" s="656"/>
      <c r="DL29" s="632">
        <v>2080587</v>
      </c>
      <c r="DM29" s="655"/>
      <c r="DN29" s="655"/>
      <c r="DO29" s="655"/>
      <c r="DP29" s="655"/>
      <c r="DQ29" s="655"/>
      <c r="DR29" s="655"/>
      <c r="DS29" s="655"/>
      <c r="DT29" s="655"/>
      <c r="DU29" s="655"/>
      <c r="DV29" s="656"/>
      <c r="DW29" s="628">
        <v>15.2</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3306541</v>
      </c>
      <c r="S30" s="624"/>
      <c r="T30" s="624"/>
      <c r="U30" s="624"/>
      <c r="V30" s="624"/>
      <c r="W30" s="624"/>
      <c r="X30" s="624"/>
      <c r="Y30" s="625"/>
      <c r="Z30" s="626">
        <v>13.9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1954858</v>
      </c>
      <c r="CS30" s="624"/>
      <c r="CT30" s="624"/>
      <c r="CU30" s="624"/>
      <c r="CV30" s="624"/>
      <c r="CW30" s="624"/>
      <c r="CX30" s="624"/>
      <c r="CY30" s="625"/>
      <c r="CZ30" s="628">
        <v>8.6</v>
      </c>
      <c r="DA30" s="653"/>
      <c r="DB30" s="653"/>
      <c r="DC30" s="657"/>
      <c r="DD30" s="632">
        <v>1951687</v>
      </c>
      <c r="DE30" s="624"/>
      <c r="DF30" s="624"/>
      <c r="DG30" s="624"/>
      <c r="DH30" s="624"/>
      <c r="DI30" s="624"/>
      <c r="DJ30" s="624"/>
      <c r="DK30" s="625"/>
      <c r="DL30" s="632">
        <v>1951687</v>
      </c>
      <c r="DM30" s="624"/>
      <c r="DN30" s="624"/>
      <c r="DO30" s="624"/>
      <c r="DP30" s="624"/>
      <c r="DQ30" s="624"/>
      <c r="DR30" s="624"/>
      <c r="DS30" s="624"/>
      <c r="DT30" s="624"/>
      <c r="DU30" s="624"/>
      <c r="DV30" s="625"/>
      <c r="DW30" s="628">
        <v>14.3</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99.6</v>
      </c>
      <c r="BH31" s="667"/>
      <c r="BI31" s="667"/>
      <c r="BJ31" s="667"/>
      <c r="BK31" s="667"/>
      <c r="BL31" s="667"/>
      <c r="BM31" s="618">
        <v>97.5</v>
      </c>
      <c r="BN31" s="667"/>
      <c r="BO31" s="667"/>
      <c r="BP31" s="667"/>
      <c r="BQ31" s="668"/>
      <c r="BR31" s="679">
        <v>99.7</v>
      </c>
      <c r="BS31" s="667"/>
      <c r="BT31" s="667"/>
      <c r="BU31" s="667"/>
      <c r="BV31" s="667"/>
      <c r="BW31" s="667"/>
      <c r="BX31" s="618">
        <v>97.4</v>
      </c>
      <c r="BY31" s="667"/>
      <c r="BZ31" s="667"/>
      <c r="CA31" s="667"/>
      <c r="CB31" s="668"/>
      <c r="CD31" s="661"/>
      <c r="CE31" s="662"/>
      <c r="CF31" s="620" t="s">
        <v>300</v>
      </c>
      <c r="CG31" s="621"/>
      <c r="CH31" s="621"/>
      <c r="CI31" s="621"/>
      <c r="CJ31" s="621"/>
      <c r="CK31" s="621"/>
      <c r="CL31" s="621"/>
      <c r="CM31" s="621"/>
      <c r="CN31" s="621"/>
      <c r="CO31" s="621"/>
      <c r="CP31" s="621"/>
      <c r="CQ31" s="622"/>
      <c r="CR31" s="623">
        <v>128900</v>
      </c>
      <c r="CS31" s="655"/>
      <c r="CT31" s="655"/>
      <c r="CU31" s="655"/>
      <c r="CV31" s="655"/>
      <c r="CW31" s="655"/>
      <c r="CX31" s="655"/>
      <c r="CY31" s="656"/>
      <c r="CZ31" s="628">
        <v>0.6</v>
      </c>
      <c r="DA31" s="653"/>
      <c r="DB31" s="653"/>
      <c r="DC31" s="657"/>
      <c r="DD31" s="632">
        <v>128900</v>
      </c>
      <c r="DE31" s="655"/>
      <c r="DF31" s="655"/>
      <c r="DG31" s="655"/>
      <c r="DH31" s="655"/>
      <c r="DI31" s="655"/>
      <c r="DJ31" s="655"/>
      <c r="DK31" s="656"/>
      <c r="DL31" s="632">
        <v>128900</v>
      </c>
      <c r="DM31" s="655"/>
      <c r="DN31" s="655"/>
      <c r="DO31" s="655"/>
      <c r="DP31" s="655"/>
      <c r="DQ31" s="655"/>
      <c r="DR31" s="655"/>
      <c r="DS31" s="655"/>
      <c r="DT31" s="655"/>
      <c r="DU31" s="655"/>
      <c r="DV31" s="656"/>
      <c r="DW31" s="628">
        <v>0.9</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1363808</v>
      </c>
      <c r="S32" s="624"/>
      <c r="T32" s="624"/>
      <c r="U32" s="624"/>
      <c r="V32" s="624"/>
      <c r="W32" s="624"/>
      <c r="X32" s="624"/>
      <c r="Y32" s="625"/>
      <c r="Z32" s="626">
        <v>5.7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99.5</v>
      </c>
      <c r="BH32" s="655"/>
      <c r="BI32" s="655"/>
      <c r="BJ32" s="655"/>
      <c r="BK32" s="655"/>
      <c r="BL32" s="655"/>
      <c r="BM32" s="629">
        <v>98.1</v>
      </c>
      <c r="BN32" s="655"/>
      <c r="BO32" s="655"/>
      <c r="BP32" s="655"/>
      <c r="BQ32" s="678"/>
      <c r="BR32" s="680">
        <v>99.6</v>
      </c>
      <c r="BS32" s="655"/>
      <c r="BT32" s="655"/>
      <c r="BU32" s="655"/>
      <c r="BV32" s="655"/>
      <c r="BW32" s="655"/>
      <c r="BX32" s="629">
        <v>97.9</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75648</v>
      </c>
      <c r="S33" s="624"/>
      <c r="T33" s="624"/>
      <c r="U33" s="624"/>
      <c r="V33" s="624"/>
      <c r="W33" s="624"/>
      <c r="X33" s="624"/>
      <c r="Y33" s="625"/>
      <c r="Z33" s="626">
        <v>0.3</v>
      </c>
      <c r="AA33" s="626"/>
      <c r="AB33" s="626"/>
      <c r="AC33" s="626"/>
      <c r="AD33" s="627">
        <v>23618</v>
      </c>
      <c r="AE33" s="627"/>
      <c r="AF33" s="627"/>
      <c r="AG33" s="627"/>
      <c r="AH33" s="627"/>
      <c r="AI33" s="627"/>
      <c r="AJ33" s="627"/>
      <c r="AK33" s="627"/>
      <c r="AL33" s="628">
        <v>0.2</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99.7</v>
      </c>
      <c r="BH33" s="682"/>
      <c r="BI33" s="682"/>
      <c r="BJ33" s="682"/>
      <c r="BK33" s="682"/>
      <c r="BL33" s="682"/>
      <c r="BM33" s="683">
        <v>97</v>
      </c>
      <c r="BN33" s="682"/>
      <c r="BO33" s="682"/>
      <c r="BP33" s="682"/>
      <c r="BQ33" s="684"/>
      <c r="BR33" s="681">
        <v>99.8</v>
      </c>
      <c r="BS33" s="682"/>
      <c r="BT33" s="682"/>
      <c r="BU33" s="682"/>
      <c r="BV33" s="682"/>
      <c r="BW33" s="682"/>
      <c r="BX33" s="683">
        <v>96.9</v>
      </c>
      <c r="BY33" s="682"/>
      <c r="BZ33" s="682"/>
      <c r="CA33" s="682"/>
      <c r="CB33" s="684"/>
      <c r="CD33" s="620" t="s">
        <v>307</v>
      </c>
      <c r="CE33" s="621"/>
      <c r="CF33" s="621"/>
      <c r="CG33" s="621"/>
      <c r="CH33" s="621"/>
      <c r="CI33" s="621"/>
      <c r="CJ33" s="621"/>
      <c r="CK33" s="621"/>
      <c r="CL33" s="621"/>
      <c r="CM33" s="621"/>
      <c r="CN33" s="621"/>
      <c r="CO33" s="621"/>
      <c r="CP33" s="621"/>
      <c r="CQ33" s="622"/>
      <c r="CR33" s="623">
        <v>10802960</v>
      </c>
      <c r="CS33" s="655"/>
      <c r="CT33" s="655"/>
      <c r="CU33" s="655"/>
      <c r="CV33" s="655"/>
      <c r="CW33" s="655"/>
      <c r="CX33" s="655"/>
      <c r="CY33" s="656"/>
      <c r="CZ33" s="628">
        <v>47.3</v>
      </c>
      <c r="DA33" s="653"/>
      <c r="DB33" s="653"/>
      <c r="DC33" s="657"/>
      <c r="DD33" s="632">
        <v>7841971</v>
      </c>
      <c r="DE33" s="655"/>
      <c r="DF33" s="655"/>
      <c r="DG33" s="655"/>
      <c r="DH33" s="655"/>
      <c r="DI33" s="655"/>
      <c r="DJ33" s="655"/>
      <c r="DK33" s="656"/>
      <c r="DL33" s="632">
        <v>5362718</v>
      </c>
      <c r="DM33" s="655"/>
      <c r="DN33" s="655"/>
      <c r="DO33" s="655"/>
      <c r="DP33" s="655"/>
      <c r="DQ33" s="655"/>
      <c r="DR33" s="655"/>
      <c r="DS33" s="655"/>
      <c r="DT33" s="655"/>
      <c r="DU33" s="655"/>
      <c r="DV33" s="656"/>
      <c r="DW33" s="628">
        <v>39.299999999999997</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569831</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3308971</v>
      </c>
      <c r="CS34" s="624"/>
      <c r="CT34" s="624"/>
      <c r="CU34" s="624"/>
      <c r="CV34" s="624"/>
      <c r="CW34" s="624"/>
      <c r="CX34" s="624"/>
      <c r="CY34" s="625"/>
      <c r="CZ34" s="628">
        <v>14.5</v>
      </c>
      <c r="DA34" s="653"/>
      <c r="DB34" s="653"/>
      <c r="DC34" s="657"/>
      <c r="DD34" s="632">
        <v>1881521</v>
      </c>
      <c r="DE34" s="624"/>
      <c r="DF34" s="624"/>
      <c r="DG34" s="624"/>
      <c r="DH34" s="624"/>
      <c r="DI34" s="624"/>
      <c r="DJ34" s="624"/>
      <c r="DK34" s="625"/>
      <c r="DL34" s="632">
        <v>1574787</v>
      </c>
      <c r="DM34" s="624"/>
      <c r="DN34" s="624"/>
      <c r="DO34" s="624"/>
      <c r="DP34" s="624"/>
      <c r="DQ34" s="624"/>
      <c r="DR34" s="624"/>
      <c r="DS34" s="624"/>
      <c r="DT34" s="624"/>
      <c r="DU34" s="624"/>
      <c r="DV34" s="625"/>
      <c r="DW34" s="628">
        <v>11.5</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536139</v>
      </c>
      <c r="S35" s="624"/>
      <c r="T35" s="624"/>
      <c r="U35" s="624"/>
      <c r="V35" s="624"/>
      <c r="W35" s="624"/>
      <c r="X35" s="624"/>
      <c r="Y35" s="625"/>
      <c r="Z35" s="626">
        <v>2.2999999999999998</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279888</v>
      </c>
      <c r="CS35" s="655"/>
      <c r="CT35" s="655"/>
      <c r="CU35" s="655"/>
      <c r="CV35" s="655"/>
      <c r="CW35" s="655"/>
      <c r="CX35" s="655"/>
      <c r="CY35" s="656"/>
      <c r="CZ35" s="628">
        <v>1.2</v>
      </c>
      <c r="DA35" s="653"/>
      <c r="DB35" s="653"/>
      <c r="DC35" s="657"/>
      <c r="DD35" s="632">
        <v>241345</v>
      </c>
      <c r="DE35" s="655"/>
      <c r="DF35" s="655"/>
      <c r="DG35" s="655"/>
      <c r="DH35" s="655"/>
      <c r="DI35" s="655"/>
      <c r="DJ35" s="655"/>
      <c r="DK35" s="656"/>
      <c r="DL35" s="632">
        <v>228738</v>
      </c>
      <c r="DM35" s="655"/>
      <c r="DN35" s="655"/>
      <c r="DO35" s="655"/>
      <c r="DP35" s="655"/>
      <c r="DQ35" s="655"/>
      <c r="DR35" s="655"/>
      <c r="DS35" s="655"/>
      <c r="DT35" s="655"/>
      <c r="DU35" s="655"/>
      <c r="DV35" s="656"/>
      <c r="DW35" s="628">
        <v>1.7</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907316</v>
      </c>
      <c r="S36" s="624"/>
      <c r="T36" s="624"/>
      <c r="U36" s="624"/>
      <c r="V36" s="624"/>
      <c r="W36" s="624"/>
      <c r="X36" s="624"/>
      <c r="Y36" s="625"/>
      <c r="Z36" s="626">
        <v>3.8</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2864707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16477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4244703</v>
      </c>
      <c r="CS36" s="624"/>
      <c r="CT36" s="624"/>
      <c r="CU36" s="624"/>
      <c r="CV36" s="624"/>
      <c r="CW36" s="624"/>
      <c r="CX36" s="624"/>
      <c r="CY36" s="625"/>
      <c r="CZ36" s="628">
        <v>18.600000000000001</v>
      </c>
      <c r="DA36" s="653"/>
      <c r="DB36" s="653"/>
      <c r="DC36" s="657"/>
      <c r="DD36" s="632">
        <v>3345913</v>
      </c>
      <c r="DE36" s="624"/>
      <c r="DF36" s="624"/>
      <c r="DG36" s="624"/>
      <c r="DH36" s="624"/>
      <c r="DI36" s="624"/>
      <c r="DJ36" s="624"/>
      <c r="DK36" s="625"/>
      <c r="DL36" s="632">
        <v>2290279</v>
      </c>
      <c r="DM36" s="624"/>
      <c r="DN36" s="624"/>
      <c r="DO36" s="624"/>
      <c r="DP36" s="624"/>
      <c r="DQ36" s="624"/>
      <c r="DR36" s="624"/>
      <c r="DS36" s="624"/>
      <c r="DT36" s="624"/>
      <c r="DU36" s="624"/>
      <c r="DV36" s="625"/>
      <c r="DW36" s="628">
        <v>16.8</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466011</v>
      </c>
      <c r="S37" s="624"/>
      <c r="T37" s="624"/>
      <c r="U37" s="624"/>
      <c r="V37" s="624"/>
      <c r="W37" s="624"/>
      <c r="X37" s="624"/>
      <c r="Y37" s="625"/>
      <c r="Z37" s="626">
        <v>2</v>
      </c>
      <c r="AA37" s="626"/>
      <c r="AB37" s="626"/>
      <c r="AC37" s="626"/>
      <c r="AD37" s="627">
        <v>3941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1298416</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76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1650502</v>
      </c>
      <c r="CS37" s="655"/>
      <c r="CT37" s="655"/>
      <c r="CU37" s="655"/>
      <c r="CV37" s="655"/>
      <c r="CW37" s="655"/>
      <c r="CX37" s="655"/>
      <c r="CY37" s="656"/>
      <c r="CZ37" s="628">
        <v>7.2</v>
      </c>
      <c r="DA37" s="653"/>
      <c r="DB37" s="653"/>
      <c r="DC37" s="657"/>
      <c r="DD37" s="632">
        <v>1183985</v>
      </c>
      <c r="DE37" s="655"/>
      <c r="DF37" s="655"/>
      <c r="DG37" s="655"/>
      <c r="DH37" s="655"/>
      <c r="DI37" s="655"/>
      <c r="DJ37" s="655"/>
      <c r="DK37" s="656"/>
      <c r="DL37" s="632">
        <v>983937</v>
      </c>
      <c r="DM37" s="655"/>
      <c r="DN37" s="655"/>
      <c r="DO37" s="655"/>
      <c r="DP37" s="655"/>
      <c r="DQ37" s="655"/>
      <c r="DR37" s="655"/>
      <c r="DS37" s="655"/>
      <c r="DT37" s="655"/>
      <c r="DU37" s="655"/>
      <c r="DV37" s="656"/>
      <c r="DW37" s="628">
        <v>7.2</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1719143</v>
      </c>
      <c r="S38" s="624"/>
      <c r="T38" s="624"/>
      <c r="U38" s="624"/>
      <c r="V38" s="624"/>
      <c r="W38" s="624"/>
      <c r="X38" s="624"/>
      <c r="Y38" s="625"/>
      <c r="Z38" s="626">
        <v>7.2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39272</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4292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1527019</v>
      </c>
      <c r="CS38" s="624"/>
      <c r="CT38" s="624"/>
      <c r="CU38" s="624"/>
      <c r="CV38" s="624"/>
      <c r="CW38" s="624"/>
      <c r="CX38" s="624"/>
      <c r="CY38" s="625"/>
      <c r="CZ38" s="628">
        <v>6.7</v>
      </c>
      <c r="DA38" s="653"/>
      <c r="DB38" s="653"/>
      <c r="DC38" s="657"/>
      <c r="DD38" s="632">
        <v>1293493</v>
      </c>
      <c r="DE38" s="624"/>
      <c r="DF38" s="624"/>
      <c r="DG38" s="624"/>
      <c r="DH38" s="624"/>
      <c r="DI38" s="624"/>
      <c r="DJ38" s="624"/>
      <c r="DK38" s="625"/>
      <c r="DL38" s="632">
        <v>1268914</v>
      </c>
      <c r="DM38" s="624"/>
      <c r="DN38" s="624"/>
      <c r="DO38" s="624"/>
      <c r="DP38" s="624"/>
      <c r="DQ38" s="624"/>
      <c r="DR38" s="624"/>
      <c r="DS38" s="624"/>
      <c r="DT38" s="624"/>
      <c r="DU38" s="624"/>
      <c r="DV38" s="625"/>
      <c r="DW38" s="628">
        <v>9.3000000000000007</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6575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1426816</v>
      </c>
      <c r="CS39" s="655"/>
      <c r="CT39" s="655"/>
      <c r="CU39" s="655"/>
      <c r="CV39" s="655"/>
      <c r="CW39" s="655"/>
      <c r="CX39" s="655"/>
      <c r="CY39" s="656"/>
      <c r="CZ39" s="628">
        <v>6.2</v>
      </c>
      <c r="DA39" s="653"/>
      <c r="DB39" s="653"/>
      <c r="DC39" s="657"/>
      <c r="DD39" s="632">
        <v>1071699</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99443</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93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15563</v>
      </c>
      <c r="CS40" s="624"/>
      <c r="CT40" s="624"/>
      <c r="CU40" s="624"/>
      <c r="CV40" s="624"/>
      <c r="CW40" s="624"/>
      <c r="CX40" s="624"/>
      <c r="CY40" s="625"/>
      <c r="CZ40" s="628">
        <v>0.1</v>
      </c>
      <c r="DA40" s="653"/>
      <c r="DB40" s="653"/>
      <c r="DC40" s="657"/>
      <c r="DD40" s="632">
        <v>8000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23754128</v>
      </c>
      <c r="S41" s="696"/>
      <c r="T41" s="696"/>
      <c r="U41" s="696"/>
      <c r="V41" s="696"/>
      <c r="W41" s="696"/>
      <c r="X41" s="696"/>
      <c r="Y41" s="700"/>
      <c r="Z41" s="701">
        <v>100</v>
      </c>
      <c r="AA41" s="701"/>
      <c r="AB41" s="701"/>
      <c r="AC41" s="701"/>
      <c r="AD41" s="702">
        <v>13553931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248248</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1278771</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367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2519886</v>
      </c>
      <c r="CS42" s="655"/>
      <c r="CT42" s="655"/>
      <c r="CU42" s="655"/>
      <c r="CV42" s="655"/>
      <c r="CW42" s="655"/>
      <c r="CX42" s="655"/>
      <c r="CY42" s="656"/>
      <c r="CZ42" s="628">
        <v>11</v>
      </c>
      <c r="DA42" s="653"/>
      <c r="DB42" s="653"/>
      <c r="DC42" s="657"/>
      <c r="DD42" s="632">
        <v>458498</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342</v>
      </c>
      <c r="CD43" s="620" t="s">
        <v>343</v>
      </c>
      <c r="CE43" s="621"/>
      <c r="CF43" s="621"/>
      <c r="CG43" s="621"/>
      <c r="CH43" s="621"/>
      <c r="CI43" s="621"/>
      <c r="CJ43" s="621"/>
      <c r="CK43" s="621"/>
      <c r="CL43" s="621"/>
      <c r="CM43" s="621"/>
      <c r="CN43" s="621"/>
      <c r="CO43" s="621"/>
      <c r="CP43" s="621"/>
      <c r="CQ43" s="622"/>
      <c r="CR43" s="623">
        <v>23137</v>
      </c>
      <c r="CS43" s="655"/>
      <c r="CT43" s="655"/>
      <c r="CU43" s="655"/>
      <c r="CV43" s="655"/>
      <c r="CW43" s="655"/>
      <c r="CX43" s="655"/>
      <c r="CY43" s="656"/>
      <c r="CZ43" s="628">
        <v>0.1</v>
      </c>
      <c r="DA43" s="653"/>
      <c r="DB43" s="653"/>
      <c r="DC43" s="657"/>
      <c r="DD43" s="632">
        <v>23137</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2512225</v>
      </c>
      <c r="CS44" s="624"/>
      <c r="CT44" s="624"/>
      <c r="CU44" s="624"/>
      <c r="CV44" s="624"/>
      <c r="CW44" s="624"/>
      <c r="CX44" s="624"/>
      <c r="CY44" s="625"/>
      <c r="CZ44" s="628">
        <v>11</v>
      </c>
      <c r="DA44" s="629"/>
      <c r="DB44" s="629"/>
      <c r="DC44" s="635"/>
      <c r="DD44" s="632">
        <v>456337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1236296</v>
      </c>
      <c r="CS45" s="655"/>
      <c r="CT45" s="655"/>
      <c r="CU45" s="655"/>
      <c r="CV45" s="655"/>
      <c r="CW45" s="655"/>
      <c r="CX45" s="655"/>
      <c r="CY45" s="656"/>
      <c r="CZ45" s="628">
        <v>5.4</v>
      </c>
      <c r="DA45" s="653"/>
      <c r="DB45" s="653"/>
      <c r="DC45" s="657"/>
      <c r="DD45" s="632">
        <v>55110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348</v>
      </c>
      <c r="CG46" s="621"/>
      <c r="CH46" s="621"/>
      <c r="CI46" s="621"/>
      <c r="CJ46" s="621"/>
      <c r="CK46" s="621"/>
      <c r="CL46" s="621"/>
      <c r="CM46" s="621"/>
      <c r="CN46" s="621"/>
      <c r="CO46" s="621"/>
      <c r="CP46" s="621"/>
      <c r="CQ46" s="622"/>
      <c r="CR46" s="623">
        <v>1188007</v>
      </c>
      <c r="CS46" s="624"/>
      <c r="CT46" s="624"/>
      <c r="CU46" s="624"/>
      <c r="CV46" s="624"/>
      <c r="CW46" s="624"/>
      <c r="CX46" s="624"/>
      <c r="CY46" s="625"/>
      <c r="CZ46" s="628">
        <v>5.2</v>
      </c>
      <c r="DA46" s="629"/>
      <c r="DB46" s="629"/>
      <c r="DC46" s="635"/>
      <c r="DD46" s="632">
        <v>372305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349</v>
      </c>
      <c r="CG47" s="621"/>
      <c r="CH47" s="621"/>
      <c r="CI47" s="621"/>
      <c r="CJ47" s="621"/>
      <c r="CK47" s="621"/>
      <c r="CL47" s="621"/>
      <c r="CM47" s="621"/>
      <c r="CN47" s="621"/>
      <c r="CO47" s="621"/>
      <c r="CP47" s="621"/>
      <c r="CQ47" s="622"/>
      <c r="CR47" s="623">
        <v>7661</v>
      </c>
      <c r="CS47" s="655"/>
      <c r="CT47" s="655"/>
      <c r="CU47" s="655"/>
      <c r="CV47" s="655"/>
      <c r="CW47" s="655"/>
      <c r="CX47" s="655"/>
      <c r="CY47" s="656"/>
      <c r="CZ47" s="628">
        <v>0</v>
      </c>
      <c r="DA47" s="653"/>
      <c r="DB47" s="653"/>
      <c r="DC47" s="657"/>
      <c r="DD47" s="632">
        <v>2161</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351</v>
      </c>
      <c r="CE49" s="645"/>
      <c r="CF49" s="645"/>
      <c r="CG49" s="645"/>
      <c r="CH49" s="645"/>
      <c r="CI49" s="645"/>
      <c r="CJ49" s="645"/>
      <c r="CK49" s="645"/>
      <c r="CL49" s="645"/>
      <c r="CM49" s="645"/>
      <c r="CN49" s="645"/>
      <c r="CO49" s="645"/>
      <c r="CP49" s="645"/>
      <c r="CQ49" s="646"/>
      <c r="CR49" s="695">
        <v>22848433</v>
      </c>
      <c r="CS49" s="682"/>
      <c r="CT49" s="682"/>
      <c r="CU49" s="682"/>
      <c r="CV49" s="682"/>
      <c r="CW49" s="682"/>
      <c r="CX49" s="682"/>
      <c r="CY49" s="711"/>
      <c r="CZ49" s="703">
        <v>100</v>
      </c>
      <c r="DA49" s="712"/>
      <c r="DB49" s="712"/>
      <c r="DC49" s="713"/>
      <c r="DD49" s="714">
        <v>15334316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RRSPeALJZYF/2NVXStpIVwko/h4AzANaB+ihYsBhAbIC4juKa0Hd8geVEVQH+UMFGLe0SL0XLVk1hZEPf59gQ==" saltValue="W65zKpikqXvEYQ4pxOyun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374</v>
      </c>
      <c r="C7" s="750"/>
      <c r="D7" s="750"/>
      <c r="E7" s="750"/>
      <c r="F7" s="750"/>
      <c r="G7" s="750"/>
      <c r="H7" s="750"/>
      <c r="I7" s="750"/>
      <c r="J7" s="750"/>
      <c r="K7" s="750"/>
      <c r="L7" s="750"/>
      <c r="M7" s="750"/>
      <c r="N7" s="750"/>
      <c r="O7" s="750"/>
      <c r="P7" s="751"/>
      <c r="Q7" s="752">
        <v>23761</v>
      </c>
      <c r="R7" s="753"/>
      <c r="S7" s="753"/>
      <c r="T7" s="753"/>
      <c r="U7" s="753"/>
      <c r="V7" s="753">
        <v>22856</v>
      </c>
      <c r="W7" s="753"/>
      <c r="X7" s="753"/>
      <c r="Y7" s="753"/>
      <c r="Z7" s="753"/>
      <c r="AA7" s="753">
        <v>905</v>
      </c>
      <c r="AB7" s="753"/>
      <c r="AC7" s="753"/>
      <c r="AD7" s="753"/>
      <c r="AE7" s="754"/>
      <c r="AF7" s="755">
        <v>831</v>
      </c>
      <c r="AG7" s="756"/>
      <c r="AH7" s="756"/>
      <c r="AI7" s="756"/>
      <c r="AJ7" s="757"/>
      <c r="AK7" s="758">
        <v>545</v>
      </c>
      <c r="AL7" s="759"/>
      <c r="AM7" s="759"/>
      <c r="AN7" s="759"/>
      <c r="AO7" s="759"/>
      <c r="AP7" s="759">
        <v>25411</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553</v>
      </c>
      <c r="BT7" s="747"/>
      <c r="BU7" s="747"/>
      <c r="BV7" s="747"/>
      <c r="BW7" s="747"/>
      <c r="BX7" s="747"/>
      <c r="BY7" s="747"/>
      <c r="BZ7" s="747"/>
      <c r="CA7" s="747"/>
      <c r="CB7" s="747"/>
      <c r="CC7" s="747"/>
      <c r="CD7" s="747"/>
      <c r="CE7" s="747"/>
      <c r="CF7" s="747"/>
      <c r="CG7" s="762"/>
      <c r="CH7" s="743">
        <v>-6</v>
      </c>
      <c r="CI7" s="744"/>
      <c r="CJ7" s="744"/>
      <c r="CK7" s="744"/>
      <c r="CL7" s="745"/>
      <c r="CM7" s="743">
        <v>153</v>
      </c>
      <c r="CN7" s="744"/>
      <c r="CO7" s="744"/>
      <c r="CP7" s="744"/>
      <c r="CQ7" s="745"/>
      <c r="CR7" s="743">
        <v>5</v>
      </c>
      <c r="CS7" s="744"/>
      <c r="CT7" s="744"/>
      <c r="CU7" s="744"/>
      <c r="CV7" s="745"/>
      <c r="CW7" s="743">
        <v>16</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34"/>
    </row>
    <row r="8" spans="1:131" s="235" customFormat="1" ht="26.25" customHeight="1" x14ac:dyDescent="0.15">
      <c r="A8" s="238">
        <v>2</v>
      </c>
      <c r="B8" s="780" t="s">
        <v>375</v>
      </c>
      <c r="C8" s="781"/>
      <c r="D8" s="781"/>
      <c r="E8" s="781"/>
      <c r="F8" s="781"/>
      <c r="G8" s="781"/>
      <c r="H8" s="781"/>
      <c r="I8" s="781"/>
      <c r="J8" s="781"/>
      <c r="K8" s="781"/>
      <c r="L8" s="781"/>
      <c r="M8" s="781"/>
      <c r="N8" s="781"/>
      <c r="O8" s="781"/>
      <c r="P8" s="782"/>
      <c r="Q8" s="783">
        <v>13</v>
      </c>
      <c r="R8" s="784"/>
      <c r="S8" s="784"/>
      <c r="T8" s="784"/>
      <c r="U8" s="784"/>
      <c r="V8" s="784">
        <v>12</v>
      </c>
      <c r="W8" s="784"/>
      <c r="X8" s="784"/>
      <c r="Y8" s="784"/>
      <c r="Z8" s="784"/>
      <c r="AA8" s="784">
        <v>1</v>
      </c>
      <c r="AB8" s="784"/>
      <c r="AC8" s="784"/>
      <c r="AD8" s="784"/>
      <c r="AE8" s="785"/>
      <c r="AF8" s="786">
        <v>1</v>
      </c>
      <c r="AG8" s="787"/>
      <c r="AH8" s="787"/>
      <c r="AI8" s="787"/>
      <c r="AJ8" s="788"/>
      <c r="AK8" s="769" t="s">
        <v>487</v>
      </c>
      <c r="AL8" s="770"/>
      <c r="AM8" s="770"/>
      <c r="AN8" s="770"/>
      <c r="AO8" s="770"/>
      <c r="AP8" s="770" t="s">
        <v>487</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377</v>
      </c>
      <c r="B23" s="789" t="s">
        <v>378</v>
      </c>
      <c r="C23" s="790"/>
      <c r="D23" s="790"/>
      <c r="E23" s="790"/>
      <c r="F23" s="790"/>
      <c r="G23" s="790"/>
      <c r="H23" s="790"/>
      <c r="I23" s="790"/>
      <c r="J23" s="790"/>
      <c r="K23" s="790"/>
      <c r="L23" s="790"/>
      <c r="M23" s="790"/>
      <c r="N23" s="790"/>
      <c r="O23" s="790"/>
      <c r="P23" s="791"/>
      <c r="Q23" s="792">
        <v>23765</v>
      </c>
      <c r="R23" s="793"/>
      <c r="S23" s="793"/>
      <c r="T23" s="793"/>
      <c r="U23" s="793"/>
      <c r="V23" s="793">
        <v>22860</v>
      </c>
      <c r="W23" s="793"/>
      <c r="X23" s="793"/>
      <c r="Y23" s="793"/>
      <c r="Z23" s="793"/>
      <c r="AA23" s="793">
        <v>906</v>
      </c>
      <c r="AB23" s="793"/>
      <c r="AC23" s="793"/>
      <c r="AD23" s="793"/>
      <c r="AE23" s="794"/>
      <c r="AF23" s="795">
        <v>832</v>
      </c>
      <c r="AG23" s="793"/>
      <c r="AH23" s="793"/>
      <c r="AI23" s="793"/>
      <c r="AJ23" s="796"/>
      <c r="AK23" s="797"/>
      <c r="AL23" s="798"/>
      <c r="AM23" s="798"/>
      <c r="AN23" s="798"/>
      <c r="AO23" s="798"/>
      <c r="AP23" s="793">
        <v>25411</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389</v>
      </c>
      <c r="C28" s="750"/>
      <c r="D28" s="750"/>
      <c r="E28" s="750"/>
      <c r="F28" s="750"/>
      <c r="G28" s="750"/>
      <c r="H28" s="750"/>
      <c r="I28" s="750"/>
      <c r="J28" s="750"/>
      <c r="K28" s="750"/>
      <c r="L28" s="750"/>
      <c r="M28" s="750"/>
      <c r="N28" s="750"/>
      <c r="O28" s="750"/>
      <c r="P28" s="751"/>
      <c r="Q28" s="822">
        <v>3445</v>
      </c>
      <c r="R28" s="823"/>
      <c r="S28" s="823"/>
      <c r="T28" s="823"/>
      <c r="U28" s="823"/>
      <c r="V28" s="823">
        <v>3428</v>
      </c>
      <c r="W28" s="823"/>
      <c r="X28" s="823"/>
      <c r="Y28" s="823"/>
      <c r="Z28" s="823"/>
      <c r="AA28" s="823">
        <v>16</v>
      </c>
      <c r="AB28" s="823"/>
      <c r="AC28" s="823"/>
      <c r="AD28" s="823"/>
      <c r="AE28" s="824"/>
      <c r="AF28" s="825">
        <v>16</v>
      </c>
      <c r="AG28" s="823"/>
      <c r="AH28" s="823"/>
      <c r="AI28" s="823"/>
      <c r="AJ28" s="826"/>
      <c r="AK28" s="827">
        <v>309</v>
      </c>
      <c r="AL28" s="828"/>
      <c r="AM28" s="828"/>
      <c r="AN28" s="828"/>
      <c r="AO28" s="828"/>
      <c r="AP28" s="828" t="s">
        <v>487</v>
      </c>
      <c r="AQ28" s="828"/>
      <c r="AR28" s="828"/>
      <c r="AS28" s="828"/>
      <c r="AT28" s="828"/>
      <c r="AU28" s="828" t="s">
        <v>487</v>
      </c>
      <c r="AV28" s="828"/>
      <c r="AW28" s="828"/>
      <c r="AX28" s="828"/>
      <c r="AY28" s="828"/>
      <c r="AZ28" s="829" t="s">
        <v>487</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390</v>
      </c>
      <c r="C29" s="781"/>
      <c r="D29" s="781"/>
      <c r="E29" s="781"/>
      <c r="F29" s="781"/>
      <c r="G29" s="781"/>
      <c r="H29" s="781"/>
      <c r="I29" s="781"/>
      <c r="J29" s="781"/>
      <c r="K29" s="781"/>
      <c r="L29" s="781"/>
      <c r="M29" s="781"/>
      <c r="N29" s="781"/>
      <c r="O29" s="781"/>
      <c r="P29" s="782"/>
      <c r="Q29" s="783">
        <v>4511</v>
      </c>
      <c r="R29" s="784"/>
      <c r="S29" s="784"/>
      <c r="T29" s="784"/>
      <c r="U29" s="784"/>
      <c r="V29" s="784">
        <v>4405</v>
      </c>
      <c r="W29" s="784"/>
      <c r="X29" s="784"/>
      <c r="Y29" s="784"/>
      <c r="Z29" s="784"/>
      <c r="AA29" s="784">
        <v>106</v>
      </c>
      <c r="AB29" s="784"/>
      <c r="AC29" s="784"/>
      <c r="AD29" s="784"/>
      <c r="AE29" s="785"/>
      <c r="AF29" s="786">
        <v>106</v>
      </c>
      <c r="AG29" s="787"/>
      <c r="AH29" s="787"/>
      <c r="AI29" s="787"/>
      <c r="AJ29" s="788"/>
      <c r="AK29" s="834">
        <v>632</v>
      </c>
      <c r="AL29" s="830"/>
      <c r="AM29" s="830"/>
      <c r="AN29" s="830"/>
      <c r="AO29" s="830"/>
      <c r="AP29" s="830" t="s">
        <v>487</v>
      </c>
      <c r="AQ29" s="830"/>
      <c r="AR29" s="830"/>
      <c r="AS29" s="830"/>
      <c r="AT29" s="830"/>
      <c r="AU29" s="830" t="s">
        <v>487</v>
      </c>
      <c r="AV29" s="830"/>
      <c r="AW29" s="830"/>
      <c r="AX29" s="830"/>
      <c r="AY29" s="830"/>
      <c r="AZ29" s="831" t="s">
        <v>487</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391</v>
      </c>
      <c r="C30" s="781"/>
      <c r="D30" s="781"/>
      <c r="E30" s="781"/>
      <c r="F30" s="781"/>
      <c r="G30" s="781"/>
      <c r="H30" s="781"/>
      <c r="I30" s="781"/>
      <c r="J30" s="781"/>
      <c r="K30" s="781"/>
      <c r="L30" s="781"/>
      <c r="M30" s="781"/>
      <c r="N30" s="781"/>
      <c r="O30" s="781"/>
      <c r="P30" s="782"/>
      <c r="Q30" s="783">
        <v>530</v>
      </c>
      <c r="R30" s="784"/>
      <c r="S30" s="784"/>
      <c r="T30" s="784"/>
      <c r="U30" s="784"/>
      <c r="V30" s="784">
        <v>520</v>
      </c>
      <c r="W30" s="784"/>
      <c r="X30" s="784"/>
      <c r="Y30" s="784"/>
      <c r="Z30" s="784"/>
      <c r="AA30" s="784">
        <v>10</v>
      </c>
      <c r="AB30" s="784"/>
      <c r="AC30" s="784"/>
      <c r="AD30" s="784"/>
      <c r="AE30" s="785"/>
      <c r="AF30" s="786">
        <v>10</v>
      </c>
      <c r="AG30" s="787"/>
      <c r="AH30" s="787"/>
      <c r="AI30" s="787"/>
      <c r="AJ30" s="788"/>
      <c r="AK30" s="834">
        <v>113</v>
      </c>
      <c r="AL30" s="830"/>
      <c r="AM30" s="830"/>
      <c r="AN30" s="830"/>
      <c r="AO30" s="830"/>
      <c r="AP30" s="830" t="s">
        <v>487</v>
      </c>
      <c r="AQ30" s="830"/>
      <c r="AR30" s="830"/>
      <c r="AS30" s="830"/>
      <c r="AT30" s="830"/>
      <c r="AU30" s="830" t="s">
        <v>487</v>
      </c>
      <c r="AV30" s="830"/>
      <c r="AW30" s="830"/>
      <c r="AX30" s="830"/>
      <c r="AY30" s="830"/>
      <c r="AZ30" s="831" t="s">
        <v>487</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392</v>
      </c>
      <c r="C31" s="781"/>
      <c r="D31" s="781"/>
      <c r="E31" s="781"/>
      <c r="F31" s="781"/>
      <c r="G31" s="781"/>
      <c r="H31" s="781"/>
      <c r="I31" s="781"/>
      <c r="J31" s="781"/>
      <c r="K31" s="781"/>
      <c r="L31" s="781"/>
      <c r="M31" s="781"/>
      <c r="N31" s="781"/>
      <c r="O31" s="781"/>
      <c r="P31" s="782"/>
      <c r="Q31" s="783">
        <v>802</v>
      </c>
      <c r="R31" s="784"/>
      <c r="S31" s="784"/>
      <c r="T31" s="784"/>
      <c r="U31" s="784"/>
      <c r="V31" s="784">
        <v>759</v>
      </c>
      <c r="W31" s="784"/>
      <c r="X31" s="784"/>
      <c r="Y31" s="784"/>
      <c r="Z31" s="784"/>
      <c r="AA31" s="784">
        <v>43</v>
      </c>
      <c r="AB31" s="784"/>
      <c r="AC31" s="784"/>
      <c r="AD31" s="784"/>
      <c r="AE31" s="785"/>
      <c r="AF31" s="786">
        <v>833</v>
      </c>
      <c r="AG31" s="787"/>
      <c r="AH31" s="787"/>
      <c r="AI31" s="787"/>
      <c r="AJ31" s="788"/>
      <c r="AK31" s="834">
        <v>37</v>
      </c>
      <c r="AL31" s="830"/>
      <c r="AM31" s="830"/>
      <c r="AN31" s="830"/>
      <c r="AO31" s="830"/>
      <c r="AP31" s="830">
        <v>3152</v>
      </c>
      <c r="AQ31" s="830"/>
      <c r="AR31" s="830"/>
      <c r="AS31" s="830"/>
      <c r="AT31" s="830"/>
      <c r="AU31" s="830">
        <v>593</v>
      </c>
      <c r="AV31" s="830"/>
      <c r="AW31" s="830"/>
      <c r="AX31" s="830"/>
      <c r="AY31" s="830"/>
      <c r="AZ31" s="831" t="s">
        <v>487</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394</v>
      </c>
      <c r="C32" s="781"/>
      <c r="D32" s="781"/>
      <c r="E32" s="781"/>
      <c r="F32" s="781"/>
      <c r="G32" s="781"/>
      <c r="H32" s="781"/>
      <c r="I32" s="781"/>
      <c r="J32" s="781"/>
      <c r="K32" s="781"/>
      <c r="L32" s="781"/>
      <c r="M32" s="781"/>
      <c r="N32" s="781"/>
      <c r="O32" s="781"/>
      <c r="P32" s="782"/>
      <c r="Q32" s="783">
        <v>2002</v>
      </c>
      <c r="R32" s="784"/>
      <c r="S32" s="784"/>
      <c r="T32" s="784"/>
      <c r="U32" s="784"/>
      <c r="V32" s="784">
        <v>1910</v>
      </c>
      <c r="W32" s="784"/>
      <c r="X32" s="784"/>
      <c r="Y32" s="784"/>
      <c r="Z32" s="784"/>
      <c r="AA32" s="784">
        <v>92</v>
      </c>
      <c r="AB32" s="784"/>
      <c r="AC32" s="784"/>
      <c r="AD32" s="784"/>
      <c r="AE32" s="785"/>
      <c r="AF32" s="786">
        <v>60</v>
      </c>
      <c r="AG32" s="787"/>
      <c r="AH32" s="787"/>
      <c r="AI32" s="787"/>
      <c r="AJ32" s="788"/>
      <c r="AK32" s="834">
        <v>1297</v>
      </c>
      <c r="AL32" s="830"/>
      <c r="AM32" s="830"/>
      <c r="AN32" s="830"/>
      <c r="AO32" s="830"/>
      <c r="AP32" s="830">
        <v>13056</v>
      </c>
      <c r="AQ32" s="830"/>
      <c r="AR32" s="830"/>
      <c r="AS32" s="830"/>
      <c r="AT32" s="830"/>
      <c r="AU32" s="830">
        <v>9766</v>
      </c>
      <c r="AV32" s="830"/>
      <c r="AW32" s="830"/>
      <c r="AX32" s="830"/>
      <c r="AY32" s="830"/>
      <c r="AZ32" s="831" t="s">
        <v>487</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1026</v>
      </c>
      <c r="AG63" s="844"/>
      <c r="AH63" s="844"/>
      <c r="AI63" s="844"/>
      <c r="AJ63" s="845"/>
      <c r="AK63" s="846"/>
      <c r="AL63" s="841"/>
      <c r="AM63" s="841"/>
      <c r="AN63" s="841"/>
      <c r="AO63" s="841"/>
      <c r="AP63" s="844">
        <v>16208</v>
      </c>
      <c r="AQ63" s="844"/>
      <c r="AR63" s="844"/>
      <c r="AS63" s="844"/>
      <c r="AT63" s="844"/>
      <c r="AU63" s="844">
        <v>10359</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544</v>
      </c>
      <c r="C68" s="870"/>
      <c r="D68" s="870"/>
      <c r="E68" s="870"/>
      <c r="F68" s="870"/>
      <c r="G68" s="870"/>
      <c r="H68" s="870"/>
      <c r="I68" s="870"/>
      <c r="J68" s="870"/>
      <c r="K68" s="870"/>
      <c r="L68" s="870"/>
      <c r="M68" s="870"/>
      <c r="N68" s="870"/>
      <c r="O68" s="870"/>
      <c r="P68" s="871"/>
      <c r="Q68" s="872">
        <v>3586</v>
      </c>
      <c r="R68" s="866"/>
      <c r="S68" s="866"/>
      <c r="T68" s="866"/>
      <c r="U68" s="866"/>
      <c r="V68" s="866">
        <v>3131</v>
      </c>
      <c r="W68" s="866"/>
      <c r="X68" s="866"/>
      <c r="Y68" s="866"/>
      <c r="Z68" s="866"/>
      <c r="AA68" s="866">
        <v>455</v>
      </c>
      <c r="AB68" s="866"/>
      <c r="AC68" s="866"/>
      <c r="AD68" s="866"/>
      <c r="AE68" s="866"/>
      <c r="AF68" s="866">
        <v>455</v>
      </c>
      <c r="AG68" s="866"/>
      <c r="AH68" s="866"/>
      <c r="AI68" s="866"/>
      <c r="AJ68" s="866"/>
      <c r="AK68" s="866">
        <v>65</v>
      </c>
      <c r="AL68" s="866"/>
      <c r="AM68" s="866"/>
      <c r="AN68" s="866"/>
      <c r="AO68" s="866"/>
      <c r="AP68" s="866" t="s">
        <v>487</v>
      </c>
      <c r="AQ68" s="866"/>
      <c r="AR68" s="866"/>
      <c r="AS68" s="866"/>
      <c r="AT68" s="866"/>
      <c r="AU68" s="866" t="s">
        <v>487</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545</v>
      </c>
      <c r="C69" s="874"/>
      <c r="D69" s="874"/>
      <c r="E69" s="874"/>
      <c r="F69" s="874"/>
      <c r="G69" s="874"/>
      <c r="H69" s="874"/>
      <c r="I69" s="874"/>
      <c r="J69" s="874"/>
      <c r="K69" s="874"/>
      <c r="L69" s="874"/>
      <c r="M69" s="874"/>
      <c r="N69" s="874"/>
      <c r="O69" s="874"/>
      <c r="P69" s="875"/>
      <c r="Q69" s="876">
        <v>82</v>
      </c>
      <c r="R69" s="830"/>
      <c r="S69" s="830"/>
      <c r="T69" s="830"/>
      <c r="U69" s="830"/>
      <c r="V69" s="830">
        <v>76</v>
      </c>
      <c r="W69" s="830"/>
      <c r="X69" s="830"/>
      <c r="Y69" s="830"/>
      <c r="Z69" s="830"/>
      <c r="AA69" s="830">
        <v>6</v>
      </c>
      <c r="AB69" s="830"/>
      <c r="AC69" s="830"/>
      <c r="AD69" s="830"/>
      <c r="AE69" s="830"/>
      <c r="AF69" s="830">
        <v>6</v>
      </c>
      <c r="AG69" s="830"/>
      <c r="AH69" s="830"/>
      <c r="AI69" s="830"/>
      <c r="AJ69" s="830"/>
      <c r="AK69" s="830" t="s">
        <v>487</v>
      </c>
      <c r="AL69" s="830"/>
      <c r="AM69" s="830"/>
      <c r="AN69" s="830"/>
      <c r="AO69" s="830"/>
      <c r="AP69" s="830" t="s">
        <v>487</v>
      </c>
      <c r="AQ69" s="830"/>
      <c r="AR69" s="830"/>
      <c r="AS69" s="830"/>
      <c r="AT69" s="830"/>
      <c r="AU69" s="830" t="s">
        <v>487</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546</v>
      </c>
      <c r="C70" s="874"/>
      <c r="D70" s="874"/>
      <c r="E70" s="874"/>
      <c r="F70" s="874"/>
      <c r="G70" s="874"/>
      <c r="H70" s="874"/>
      <c r="I70" s="874"/>
      <c r="J70" s="874"/>
      <c r="K70" s="874"/>
      <c r="L70" s="874"/>
      <c r="M70" s="874"/>
      <c r="N70" s="874"/>
      <c r="O70" s="874"/>
      <c r="P70" s="875"/>
      <c r="Q70" s="876">
        <v>184</v>
      </c>
      <c r="R70" s="830"/>
      <c r="S70" s="830"/>
      <c r="T70" s="830"/>
      <c r="U70" s="830"/>
      <c r="V70" s="830">
        <v>176</v>
      </c>
      <c r="W70" s="830"/>
      <c r="X70" s="830"/>
      <c r="Y70" s="830"/>
      <c r="Z70" s="830"/>
      <c r="AA70" s="830">
        <v>8</v>
      </c>
      <c r="AB70" s="830"/>
      <c r="AC70" s="830"/>
      <c r="AD70" s="830"/>
      <c r="AE70" s="830"/>
      <c r="AF70" s="830">
        <v>8</v>
      </c>
      <c r="AG70" s="830"/>
      <c r="AH70" s="830"/>
      <c r="AI70" s="830"/>
      <c r="AJ70" s="830"/>
      <c r="AK70" s="830" t="s">
        <v>487</v>
      </c>
      <c r="AL70" s="830"/>
      <c r="AM70" s="830"/>
      <c r="AN70" s="830"/>
      <c r="AO70" s="830"/>
      <c r="AP70" s="830" t="s">
        <v>487</v>
      </c>
      <c r="AQ70" s="830"/>
      <c r="AR70" s="830"/>
      <c r="AS70" s="830"/>
      <c r="AT70" s="830"/>
      <c r="AU70" s="830" t="s">
        <v>487</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547</v>
      </c>
      <c r="C71" s="874"/>
      <c r="D71" s="874"/>
      <c r="E71" s="874"/>
      <c r="F71" s="874"/>
      <c r="G71" s="874"/>
      <c r="H71" s="874"/>
      <c r="I71" s="874"/>
      <c r="J71" s="874"/>
      <c r="K71" s="874"/>
      <c r="L71" s="874"/>
      <c r="M71" s="874"/>
      <c r="N71" s="874"/>
      <c r="O71" s="874"/>
      <c r="P71" s="875"/>
      <c r="Q71" s="876">
        <v>188612</v>
      </c>
      <c r="R71" s="830"/>
      <c r="S71" s="830"/>
      <c r="T71" s="830"/>
      <c r="U71" s="830"/>
      <c r="V71" s="830">
        <v>182940</v>
      </c>
      <c r="W71" s="830"/>
      <c r="X71" s="830"/>
      <c r="Y71" s="830"/>
      <c r="Z71" s="830"/>
      <c r="AA71" s="830">
        <v>5672</v>
      </c>
      <c r="AB71" s="830"/>
      <c r="AC71" s="830"/>
      <c r="AD71" s="830"/>
      <c r="AE71" s="830"/>
      <c r="AF71" s="830">
        <v>5672</v>
      </c>
      <c r="AG71" s="830"/>
      <c r="AH71" s="830"/>
      <c r="AI71" s="830"/>
      <c r="AJ71" s="830"/>
      <c r="AK71" s="830">
        <v>2011</v>
      </c>
      <c r="AL71" s="830"/>
      <c r="AM71" s="830"/>
      <c r="AN71" s="830"/>
      <c r="AO71" s="830"/>
      <c r="AP71" s="830" t="s">
        <v>487</v>
      </c>
      <c r="AQ71" s="830"/>
      <c r="AR71" s="830"/>
      <c r="AS71" s="830"/>
      <c r="AT71" s="830"/>
      <c r="AU71" s="830" t="s">
        <v>487</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548</v>
      </c>
      <c r="C72" s="874"/>
      <c r="D72" s="874"/>
      <c r="E72" s="874"/>
      <c r="F72" s="874"/>
      <c r="G72" s="874"/>
      <c r="H72" s="874"/>
      <c r="I72" s="874"/>
      <c r="J72" s="874"/>
      <c r="K72" s="874"/>
      <c r="L72" s="874"/>
      <c r="M72" s="874"/>
      <c r="N72" s="874"/>
      <c r="O72" s="874"/>
      <c r="P72" s="875"/>
      <c r="Q72" s="876">
        <v>3861</v>
      </c>
      <c r="R72" s="830"/>
      <c r="S72" s="830"/>
      <c r="T72" s="830"/>
      <c r="U72" s="830"/>
      <c r="V72" s="830">
        <v>3649</v>
      </c>
      <c r="W72" s="830"/>
      <c r="X72" s="830"/>
      <c r="Y72" s="830"/>
      <c r="Z72" s="830"/>
      <c r="AA72" s="830">
        <v>212</v>
      </c>
      <c r="AB72" s="830"/>
      <c r="AC72" s="830"/>
      <c r="AD72" s="830"/>
      <c r="AE72" s="830"/>
      <c r="AF72" s="830">
        <v>212</v>
      </c>
      <c r="AG72" s="830"/>
      <c r="AH72" s="830"/>
      <c r="AI72" s="830"/>
      <c r="AJ72" s="830"/>
      <c r="AK72" s="830" t="s">
        <v>487</v>
      </c>
      <c r="AL72" s="830"/>
      <c r="AM72" s="830"/>
      <c r="AN72" s="830"/>
      <c r="AO72" s="830"/>
      <c r="AP72" s="830">
        <v>900</v>
      </c>
      <c r="AQ72" s="830"/>
      <c r="AR72" s="830"/>
      <c r="AS72" s="830"/>
      <c r="AT72" s="830"/>
      <c r="AU72" s="830">
        <v>194</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549</v>
      </c>
      <c r="C73" s="874"/>
      <c r="D73" s="874"/>
      <c r="E73" s="874"/>
      <c r="F73" s="874"/>
      <c r="G73" s="874"/>
      <c r="H73" s="874"/>
      <c r="I73" s="874"/>
      <c r="J73" s="874"/>
      <c r="K73" s="874"/>
      <c r="L73" s="874"/>
      <c r="M73" s="874"/>
      <c r="N73" s="874"/>
      <c r="O73" s="874"/>
      <c r="P73" s="875"/>
      <c r="Q73" s="876">
        <v>4141</v>
      </c>
      <c r="R73" s="830"/>
      <c r="S73" s="830"/>
      <c r="T73" s="830"/>
      <c r="U73" s="830"/>
      <c r="V73" s="830">
        <v>3953</v>
      </c>
      <c r="W73" s="830"/>
      <c r="X73" s="830"/>
      <c r="Y73" s="830"/>
      <c r="Z73" s="830"/>
      <c r="AA73" s="830">
        <v>188</v>
      </c>
      <c r="AB73" s="830"/>
      <c r="AC73" s="830"/>
      <c r="AD73" s="830"/>
      <c r="AE73" s="830"/>
      <c r="AF73" s="830">
        <v>188</v>
      </c>
      <c r="AG73" s="830"/>
      <c r="AH73" s="830"/>
      <c r="AI73" s="830"/>
      <c r="AJ73" s="830"/>
      <c r="AK73" s="830">
        <v>14</v>
      </c>
      <c r="AL73" s="830"/>
      <c r="AM73" s="830"/>
      <c r="AN73" s="830"/>
      <c r="AO73" s="830"/>
      <c r="AP73" s="830">
        <v>702</v>
      </c>
      <c r="AQ73" s="830"/>
      <c r="AR73" s="830"/>
      <c r="AS73" s="830"/>
      <c r="AT73" s="830"/>
      <c r="AU73" s="830">
        <v>202</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t="s">
        <v>550</v>
      </c>
      <c r="C74" s="874"/>
      <c r="D74" s="874"/>
      <c r="E74" s="874"/>
      <c r="F74" s="874"/>
      <c r="G74" s="874"/>
      <c r="H74" s="874"/>
      <c r="I74" s="874"/>
      <c r="J74" s="874"/>
      <c r="K74" s="874"/>
      <c r="L74" s="874"/>
      <c r="M74" s="874"/>
      <c r="N74" s="874"/>
      <c r="O74" s="874"/>
      <c r="P74" s="875"/>
      <c r="Q74" s="876">
        <v>2664</v>
      </c>
      <c r="R74" s="830"/>
      <c r="S74" s="830"/>
      <c r="T74" s="830"/>
      <c r="U74" s="830"/>
      <c r="V74" s="830">
        <v>2189</v>
      </c>
      <c r="W74" s="830"/>
      <c r="X74" s="830"/>
      <c r="Y74" s="830"/>
      <c r="Z74" s="830"/>
      <c r="AA74" s="830">
        <v>475</v>
      </c>
      <c r="AB74" s="830"/>
      <c r="AC74" s="830"/>
      <c r="AD74" s="830"/>
      <c r="AE74" s="830"/>
      <c r="AF74" s="830">
        <v>475</v>
      </c>
      <c r="AG74" s="830"/>
      <c r="AH74" s="830"/>
      <c r="AI74" s="830"/>
      <c r="AJ74" s="830"/>
      <c r="AK74" s="830" t="s">
        <v>487</v>
      </c>
      <c r="AL74" s="830"/>
      <c r="AM74" s="830"/>
      <c r="AN74" s="830"/>
      <c r="AO74" s="830"/>
      <c r="AP74" s="830">
        <v>8978</v>
      </c>
      <c r="AQ74" s="830"/>
      <c r="AR74" s="830"/>
      <c r="AS74" s="830"/>
      <c r="AT74" s="830"/>
      <c r="AU74" s="830" t="s">
        <v>487</v>
      </c>
      <c r="AV74" s="830"/>
      <c r="AW74" s="830"/>
      <c r="AX74" s="830"/>
      <c r="AY74" s="830"/>
      <c r="AZ74" s="832" t="s">
        <v>552</v>
      </c>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t="s">
        <v>551</v>
      </c>
      <c r="C75" s="874"/>
      <c r="D75" s="874"/>
      <c r="E75" s="874"/>
      <c r="F75" s="874"/>
      <c r="G75" s="874"/>
      <c r="H75" s="874"/>
      <c r="I75" s="874"/>
      <c r="J75" s="874"/>
      <c r="K75" s="874"/>
      <c r="L75" s="874"/>
      <c r="M75" s="874"/>
      <c r="N75" s="874"/>
      <c r="O75" s="874"/>
      <c r="P75" s="875"/>
      <c r="Q75" s="877">
        <v>0</v>
      </c>
      <c r="R75" s="878"/>
      <c r="S75" s="878"/>
      <c r="T75" s="878"/>
      <c r="U75" s="834"/>
      <c r="V75" s="879">
        <v>0</v>
      </c>
      <c r="W75" s="878"/>
      <c r="X75" s="878"/>
      <c r="Y75" s="878"/>
      <c r="Z75" s="834"/>
      <c r="AA75" s="879">
        <v>0</v>
      </c>
      <c r="AB75" s="878"/>
      <c r="AC75" s="878"/>
      <c r="AD75" s="878"/>
      <c r="AE75" s="834"/>
      <c r="AF75" s="879">
        <v>0</v>
      </c>
      <c r="AG75" s="878"/>
      <c r="AH75" s="878"/>
      <c r="AI75" s="878"/>
      <c r="AJ75" s="834"/>
      <c r="AK75" s="879">
        <v>0</v>
      </c>
      <c r="AL75" s="878"/>
      <c r="AM75" s="878"/>
      <c r="AN75" s="878"/>
      <c r="AO75" s="834"/>
      <c r="AP75" s="879" t="s">
        <v>487</v>
      </c>
      <c r="AQ75" s="878"/>
      <c r="AR75" s="878"/>
      <c r="AS75" s="878"/>
      <c r="AT75" s="834"/>
      <c r="AU75" s="879" t="s">
        <v>487</v>
      </c>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7016</v>
      </c>
      <c r="AG88" s="844"/>
      <c r="AH88" s="844"/>
      <c r="AI88" s="844"/>
      <c r="AJ88" s="844"/>
      <c r="AK88" s="841"/>
      <c r="AL88" s="841"/>
      <c r="AM88" s="841"/>
      <c r="AN88" s="841"/>
      <c r="AO88" s="841"/>
      <c r="AP88" s="844">
        <v>10580</v>
      </c>
      <c r="AQ88" s="844"/>
      <c r="AR88" s="844"/>
      <c r="AS88" s="844"/>
      <c r="AT88" s="844"/>
      <c r="AU88" s="844">
        <v>396</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v>
      </c>
      <c r="CS102" s="852"/>
      <c r="CT102" s="852"/>
      <c r="CU102" s="852"/>
      <c r="CV102" s="891"/>
      <c r="CW102" s="890">
        <v>16</v>
      </c>
      <c r="CX102" s="852"/>
      <c r="CY102" s="852"/>
      <c r="CZ102" s="852"/>
      <c r="DA102" s="891"/>
      <c r="DB102" s="890" t="s">
        <v>487</v>
      </c>
      <c r="DC102" s="852"/>
      <c r="DD102" s="852"/>
      <c r="DE102" s="852"/>
      <c r="DF102" s="891"/>
      <c r="DG102" s="890" t="s">
        <v>487</v>
      </c>
      <c r="DH102" s="852"/>
      <c r="DI102" s="852"/>
      <c r="DJ102" s="852"/>
      <c r="DK102" s="891"/>
      <c r="DL102" s="890" t="s">
        <v>487</v>
      </c>
      <c r="DM102" s="852"/>
      <c r="DN102" s="852"/>
      <c r="DO102" s="852"/>
      <c r="DP102" s="891"/>
      <c r="DQ102" s="890" t="s">
        <v>487</v>
      </c>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30"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2038699</v>
      </c>
      <c r="AB110" s="900"/>
      <c r="AC110" s="900"/>
      <c r="AD110" s="900"/>
      <c r="AE110" s="901"/>
      <c r="AF110" s="902">
        <v>2072477</v>
      </c>
      <c r="AG110" s="900"/>
      <c r="AH110" s="900"/>
      <c r="AI110" s="900"/>
      <c r="AJ110" s="901"/>
      <c r="AK110" s="902">
        <v>2083758</v>
      </c>
      <c r="AL110" s="900"/>
      <c r="AM110" s="900"/>
      <c r="AN110" s="900"/>
      <c r="AO110" s="901"/>
      <c r="AP110" s="903">
        <v>19.600000000000001</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26532237</v>
      </c>
      <c r="BR110" s="931"/>
      <c r="BS110" s="931"/>
      <c r="BT110" s="931"/>
      <c r="BU110" s="931"/>
      <c r="BV110" s="931">
        <v>25646215</v>
      </c>
      <c r="BW110" s="931"/>
      <c r="BX110" s="931"/>
      <c r="BY110" s="931"/>
      <c r="BZ110" s="931"/>
      <c r="CA110" s="931">
        <v>25410500</v>
      </c>
      <c r="CB110" s="931"/>
      <c r="CC110" s="931"/>
      <c r="CD110" s="931"/>
      <c r="CE110" s="931"/>
      <c r="CF110" s="944">
        <v>238.7</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22223</v>
      </c>
      <c r="BR111" s="926"/>
      <c r="BS111" s="926"/>
      <c r="BT111" s="926"/>
      <c r="BU111" s="926"/>
      <c r="BV111" s="926">
        <v>13825</v>
      </c>
      <c r="BW111" s="926"/>
      <c r="BX111" s="926"/>
      <c r="BY111" s="926"/>
      <c r="BZ111" s="926"/>
      <c r="CA111" s="926">
        <v>11060</v>
      </c>
      <c r="CB111" s="926"/>
      <c r="CC111" s="926"/>
      <c r="CD111" s="926"/>
      <c r="CE111" s="926"/>
      <c r="CF111" s="920">
        <v>0.1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12132454</v>
      </c>
      <c r="BR112" s="926"/>
      <c r="BS112" s="926"/>
      <c r="BT112" s="926"/>
      <c r="BU112" s="926"/>
      <c r="BV112" s="926">
        <v>11123276</v>
      </c>
      <c r="BW112" s="926"/>
      <c r="BX112" s="926"/>
      <c r="BY112" s="926"/>
      <c r="BZ112" s="926"/>
      <c r="CA112" s="926">
        <v>10358588</v>
      </c>
      <c r="CB112" s="926"/>
      <c r="CC112" s="926"/>
      <c r="CD112" s="926"/>
      <c r="CE112" s="926"/>
      <c r="CF112" s="920">
        <v>97.3</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1173754</v>
      </c>
      <c r="AB113" s="938"/>
      <c r="AC113" s="938"/>
      <c r="AD113" s="938"/>
      <c r="AE113" s="939"/>
      <c r="AF113" s="940">
        <v>1143577</v>
      </c>
      <c r="AG113" s="938"/>
      <c r="AH113" s="938"/>
      <c r="AI113" s="938"/>
      <c r="AJ113" s="939"/>
      <c r="AK113" s="940">
        <v>1075949</v>
      </c>
      <c r="AL113" s="938"/>
      <c r="AM113" s="938"/>
      <c r="AN113" s="938"/>
      <c r="AO113" s="939"/>
      <c r="AP113" s="941">
        <v>10.1</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278153</v>
      </c>
      <c r="BR113" s="926"/>
      <c r="BS113" s="926"/>
      <c r="BT113" s="926"/>
      <c r="BU113" s="926"/>
      <c r="BV113" s="926">
        <v>259050</v>
      </c>
      <c r="BW113" s="926"/>
      <c r="BX113" s="926"/>
      <c r="BY113" s="926"/>
      <c r="BZ113" s="926"/>
      <c r="CA113" s="926">
        <v>395561</v>
      </c>
      <c r="CB113" s="926"/>
      <c r="CC113" s="926"/>
      <c r="CD113" s="926"/>
      <c r="CE113" s="926"/>
      <c r="CF113" s="920">
        <v>3.7</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26972</v>
      </c>
      <c r="AB114" s="959"/>
      <c r="AC114" s="959"/>
      <c r="AD114" s="959"/>
      <c r="AE114" s="960"/>
      <c r="AF114" s="961">
        <v>27903</v>
      </c>
      <c r="AG114" s="959"/>
      <c r="AH114" s="959"/>
      <c r="AI114" s="959"/>
      <c r="AJ114" s="960"/>
      <c r="AK114" s="961">
        <v>28910</v>
      </c>
      <c r="AL114" s="959"/>
      <c r="AM114" s="959"/>
      <c r="AN114" s="959"/>
      <c r="AO114" s="960"/>
      <c r="AP114" s="962">
        <v>0.3</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3247625</v>
      </c>
      <c r="BR114" s="926"/>
      <c r="BS114" s="926"/>
      <c r="BT114" s="926"/>
      <c r="BU114" s="926"/>
      <c r="BV114" s="926">
        <v>3169374</v>
      </c>
      <c r="BW114" s="926"/>
      <c r="BX114" s="926"/>
      <c r="BY114" s="926"/>
      <c r="BZ114" s="926"/>
      <c r="CA114" s="926">
        <v>3186987</v>
      </c>
      <c r="CB114" s="926"/>
      <c r="CC114" s="926"/>
      <c r="CD114" s="926"/>
      <c r="CE114" s="926"/>
      <c r="CF114" s="920">
        <v>29.9</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5984</v>
      </c>
      <c r="AB115" s="938"/>
      <c r="AC115" s="938"/>
      <c r="AD115" s="938"/>
      <c r="AE115" s="939"/>
      <c r="AF115" s="940">
        <v>4134</v>
      </c>
      <c r="AG115" s="938"/>
      <c r="AH115" s="938"/>
      <c r="AI115" s="938"/>
      <c r="AJ115" s="939"/>
      <c r="AK115" s="940">
        <v>2765</v>
      </c>
      <c r="AL115" s="938"/>
      <c r="AM115" s="938"/>
      <c r="AN115" s="938"/>
      <c r="AO115" s="939"/>
      <c r="AP115" s="941">
        <v>0</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6</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16590</v>
      </c>
      <c r="DH116" s="959"/>
      <c r="DI116" s="959"/>
      <c r="DJ116" s="959"/>
      <c r="DK116" s="960"/>
      <c r="DL116" s="961">
        <v>13825</v>
      </c>
      <c r="DM116" s="959"/>
      <c r="DN116" s="959"/>
      <c r="DO116" s="959"/>
      <c r="DP116" s="960"/>
      <c r="DQ116" s="961">
        <v>11060</v>
      </c>
      <c r="DR116" s="959"/>
      <c r="DS116" s="959"/>
      <c r="DT116" s="959"/>
      <c r="DU116" s="960"/>
      <c r="DV116" s="962">
        <v>0.1</v>
      </c>
      <c r="DW116" s="963"/>
      <c r="DX116" s="963"/>
      <c r="DY116" s="963"/>
      <c r="DZ116" s="964"/>
    </row>
    <row r="117" spans="1:130" s="230"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3245415</v>
      </c>
      <c r="AB117" s="979"/>
      <c r="AC117" s="979"/>
      <c r="AD117" s="979"/>
      <c r="AE117" s="980"/>
      <c r="AF117" s="981">
        <v>3248091</v>
      </c>
      <c r="AG117" s="979"/>
      <c r="AH117" s="979"/>
      <c r="AI117" s="979"/>
      <c r="AJ117" s="980"/>
      <c r="AK117" s="981">
        <v>3191382</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441</v>
      </c>
      <c r="BP119" s="1005"/>
      <c r="BQ119" s="999">
        <v>42212692</v>
      </c>
      <c r="BR119" s="1000"/>
      <c r="BS119" s="1000"/>
      <c r="BT119" s="1000"/>
      <c r="BU119" s="1000"/>
      <c r="BV119" s="1000">
        <v>40211740</v>
      </c>
      <c r="BW119" s="1000"/>
      <c r="BX119" s="1000"/>
      <c r="BY119" s="1000"/>
      <c r="BZ119" s="1000"/>
      <c r="CA119" s="1000">
        <v>39362696</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5633</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13863602</v>
      </c>
      <c r="BR120" s="931"/>
      <c r="BS120" s="931"/>
      <c r="BT120" s="931"/>
      <c r="BU120" s="931"/>
      <c r="BV120" s="931">
        <v>14404782</v>
      </c>
      <c r="BW120" s="931"/>
      <c r="BX120" s="931"/>
      <c r="BY120" s="931"/>
      <c r="BZ120" s="931"/>
      <c r="CA120" s="931">
        <v>15433120</v>
      </c>
      <c r="CB120" s="931"/>
      <c r="CC120" s="931"/>
      <c r="CD120" s="931"/>
      <c r="CE120" s="931"/>
      <c r="CF120" s="944">
        <v>145</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11580305</v>
      </c>
      <c r="DH120" s="931"/>
      <c r="DI120" s="931"/>
      <c r="DJ120" s="931"/>
      <c r="DK120" s="931"/>
      <c r="DL120" s="931">
        <v>10611635</v>
      </c>
      <c r="DM120" s="931"/>
      <c r="DN120" s="931"/>
      <c r="DO120" s="931"/>
      <c r="DP120" s="931"/>
      <c r="DQ120" s="931">
        <v>9766000</v>
      </c>
      <c r="DR120" s="931"/>
      <c r="DS120" s="931"/>
      <c r="DT120" s="931"/>
      <c r="DU120" s="931"/>
      <c r="DV120" s="932">
        <v>91.7</v>
      </c>
      <c r="DW120" s="932"/>
      <c r="DX120" s="932"/>
      <c r="DY120" s="932"/>
      <c r="DZ120" s="933"/>
    </row>
    <row r="121" spans="1:130" s="230"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937902</v>
      </c>
      <c r="BR121" s="926"/>
      <c r="BS121" s="926"/>
      <c r="BT121" s="926"/>
      <c r="BU121" s="926"/>
      <c r="BV121" s="926">
        <v>831292</v>
      </c>
      <c r="BW121" s="926"/>
      <c r="BX121" s="926"/>
      <c r="BY121" s="926"/>
      <c r="BZ121" s="926"/>
      <c r="CA121" s="926">
        <v>770303</v>
      </c>
      <c r="CB121" s="926"/>
      <c r="CC121" s="926"/>
      <c r="CD121" s="926"/>
      <c r="CE121" s="926"/>
      <c r="CF121" s="920">
        <v>7.2</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552149</v>
      </c>
      <c r="DH121" s="926"/>
      <c r="DI121" s="926"/>
      <c r="DJ121" s="926"/>
      <c r="DK121" s="926"/>
      <c r="DL121" s="926">
        <v>511641</v>
      </c>
      <c r="DM121" s="926"/>
      <c r="DN121" s="926"/>
      <c r="DO121" s="926"/>
      <c r="DP121" s="926"/>
      <c r="DQ121" s="926">
        <v>592588</v>
      </c>
      <c r="DR121" s="926"/>
      <c r="DS121" s="926"/>
      <c r="DT121" s="926"/>
      <c r="DU121" s="926"/>
      <c r="DV121" s="927">
        <v>5.6</v>
      </c>
      <c r="DW121" s="927"/>
      <c r="DX121" s="927"/>
      <c r="DY121" s="927"/>
      <c r="DZ121" s="928"/>
    </row>
    <row r="122" spans="1:130" s="230"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31744609</v>
      </c>
      <c r="BR122" s="1000"/>
      <c r="BS122" s="1000"/>
      <c r="BT122" s="1000"/>
      <c r="BU122" s="1000"/>
      <c r="BV122" s="1000">
        <v>30206996</v>
      </c>
      <c r="BW122" s="1000"/>
      <c r="BX122" s="1000"/>
      <c r="BY122" s="1000"/>
      <c r="BZ122" s="1000"/>
      <c r="CA122" s="1000">
        <v>28913960</v>
      </c>
      <c r="CB122" s="1000"/>
      <c r="CC122" s="1000"/>
      <c r="CD122" s="1000"/>
      <c r="CE122" s="1000"/>
      <c r="CF122" s="1017">
        <v>271.60000000000002</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4615</v>
      </c>
      <c r="AB123" s="959"/>
      <c r="AC123" s="959"/>
      <c r="AD123" s="959"/>
      <c r="AE123" s="960"/>
      <c r="AF123" s="961">
        <v>2765</v>
      </c>
      <c r="AG123" s="959"/>
      <c r="AH123" s="959"/>
      <c r="AI123" s="959"/>
      <c r="AJ123" s="960"/>
      <c r="AK123" s="961">
        <v>2765</v>
      </c>
      <c r="AL123" s="959"/>
      <c r="AM123" s="959"/>
      <c r="AN123" s="959"/>
      <c r="AO123" s="960"/>
      <c r="AP123" s="962">
        <v>0</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449</v>
      </c>
      <c r="BP123" s="1005"/>
      <c r="BQ123" s="1063">
        <v>46546113</v>
      </c>
      <c r="BR123" s="1064"/>
      <c r="BS123" s="1064"/>
      <c r="BT123" s="1064"/>
      <c r="BU123" s="1064"/>
      <c r="BV123" s="1064">
        <v>45443070</v>
      </c>
      <c r="BW123" s="1064"/>
      <c r="BX123" s="1064"/>
      <c r="BY123" s="1064"/>
      <c r="BZ123" s="1064"/>
      <c r="CA123" s="1064">
        <v>45117383</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1369</v>
      </c>
      <c r="AB127" s="959"/>
      <c r="AC127" s="959"/>
      <c r="AD127" s="959"/>
      <c r="AE127" s="960"/>
      <c r="AF127" s="961">
        <v>1369</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93038</v>
      </c>
      <c r="AB128" s="1046"/>
      <c r="AC128" s="1046"/>
      <c r="AD128" s="1046"/>
      <c r="AE128" s="1047"/>
      <c r="AF128" s="1048">
        <v>76395</v>
      </c>
      <c r="AG128" s="1046"/>
      <c r="AH128" s="1046"/>
      <c r="AI128" s="1046"/>
      <c r="AJ128" s="1047"/>
      <c r="AK128" s="1048">
        <v>78478</v>
      </c>
      <c r="AL128" s="1046"/>
      <c r="AM128" s="1046"/>
      <c r="AN128" s="1046"/>
      <c r="AO128" s="1047"/>
      <c r="AP128" s="1049"/>
      <c r="AQ128" s="1050"/>
      <c r="AR128" s="1050"/>
      <c r="AS128" s="1050"/>
      <c r="AT128" s="1051"/>
      <c r="AU128" s="232"/>
      <c r="AV128" s="232"/>
      <c r="AW128" s="232"/>
      <c r="AX128" s="896" t="s">
        <v>463</v>
      </c>
      <c r="AY128" s="897"/>
      <c r="AZ128" s="897"/>
      <c r="BA128" s="897"/>
      <c r="BB128" s="897"/>
      <c r="BC128" s="897"/>
      <c r="BD128" s="897"/>
      <c r="BE128" s="898"/>
      <c r="BF128" s="1052" t="s">
        <v>122</v>
      </c>
      <c r="BG128" s="1053"/>
      <c r="BH128" s="1053"/>
      <c r="BI128" s="1053"/>
      <c r="BJ128" s="1053"/>
      <c r="BK128" s="1053"/>
      <c r="BL128" s="1054"/>
      <c r="BM128" s="1052">
        <v>12.92</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13369240</v>
      </c>
      <c r="AB129" s="959"/>
      <c r="AC129" s="959"/>
      <c r="AD129" s="959"/>
      <c r="AE129" s="960"/>
      <c r="AF129" s="961">
        <v>13112427</v>
      </c>
      <c r="AG129" s="959"/>
      <c r="AH129" s="959"/>
      <c r="AI129" s="959"/>
      <c r="AJ129" s="960"/>
      <c r="AK129" s="961">
        <v>13293332</v>
      </c>
      <c r="AL129" s="959"/>
      <c r="AM129" s="959"/>
      <c r="AN129" s="959"/>
      <c r="AO129" s="960"/>
      <c r="AP129" s="1073"/>
      <c r="AQ129" s="1074"/>
      <c r="AR129" s="1074"/>
      <c r="AS129" s="1074"/>
      <c r="AT129" s="1075"/>
      <c r="AU129" s="233"/>
      <c r="AV129" s="233"/>
      <c r="AW129" s="233"/>
      <c r="AX129" s="1065" t="s">
        <v>466</v>
      </c>
      <c r="AY129" s="923"/>
      <c r="AZ129" s="923"/>
      <c r="BA129" s="923"/>
      <c r="BB129" s="923"/>
      <c r="BC129" s="923"/>
      <c r="BD129" s="923"/>
      <c r="BE129" s="924"/>
      <c r="BF129" s="1066" t="s">
        <v>122</v>
      </c>
      <c r="BG129" s="1067"/>
      <c r="BH129" s="1067"/>
      <c r="BI129" s="1067"/>
      <c r="BJ129" s="1067"/>
      <c r="BK129" s="1067"/>
      <c r="BL129" s="1068"/>
      <c r="BM129" s="1066">
        <v>17.920000000000002</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2622355</v>
      </c>
      <c r="AB130" s="959"/>
      <c r="AC130" s="959"/>
      <c r="AD130" s="959"/>
      <c r="AE130" s="960"/>
      <c r="AF130" s="961">
        <v>2631258</v>
      </c>
      <c r="AG130" s="959"/>
      <c r="AH130" s="959"/>
      <c r="AI130" s="959"/>
      <c r="AJ130" s="960"/>
      <c r="AK130" s="961">
        <v>2647228</v>
      </c>
      <c r="AL130" s="959"/>
      <c r="AM130" s="959"/>
      <c r="AN130" s="959"/>
      <c r="AO130" s="960"/>
      <c r="AP130" s="1073"/>
      <c r="AQ130" s="1074"/>
      <c r="AR130" s="1074"/>
      <c r="AS130" s="1074"/>
      <c r="AT130" s="1075"/>
      <c r="AU130" s="233"/>
      <c r="AV130" s="233"/>
      <c r="AW130" s="233"/>
      <c r="AX130" s="1065" t="s">
        <v>469</v>
      </c>
      <c r="AY130" s="923"/>
      <c r="AZ130" s="923"/>
      <c r="BA130" s="923"/>
      <c r="BB130" s="923"/>
      <c r="BC130" s="923"/>
      <c r="BD130" s="923"/>
      <c r="BE130" s="924"/>
      <c r="BF130" s="1101">
        <v>4.8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10746885</v>
      </c>
      <c r="AB131" s="986"/>
      <c r="AC131" s="986"/>
      <c r="AD131" s="986"/>
      <c r="AE131" s="987"/>
      <c r="AF131" s="985">
        <v>10481169</v>
      </c>
      <c r="AG131" s="986"/>
      <c r="AH131" s="986"/>
      <c r="AI131" s="986"/>
      <c r="AJ131" s="987"/>
      <c r="AK131" s="985">
        <v>10646104</v>
      </c>
      <c r="AL131" s="986"/>
      <c r="AM131" s="986"/>
      <c r="AN131" s="986"/>
      <c r="AO131" s="987"/>
      <c r="AP131" s="1110"/>
      <c r="AQ131" s="1111"/>
      <c r="AR131" s="1111"/>
      <c r="AS131" s="1111"/>
      <c r="AT131" s="1112"/>
      <c r="AU131" s="233"/>
      <c r="AV131" s="233"/>
      <c r="AW131" s="233"/>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4.9318663039999997</v>
      </c>
      <c r="AB132" s="1097"/>
      <c r="AC132" s="1097"/>
      <c r="AD132" s="1097"/>
      <c r="AE132" s="1098"/>
      <c r="AF132" s="1099">
        <v>5.1562759839999996</v>
      </c>
      <c r="AG132" s="1097"/>
      <c r="AH132" s="1097"/>
      <c r="AI132" s="1097"/>
      <c r="AJ132" s="1098"/>
      <c r="AK132" s="1099">
        <v>4.3741447579999999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4.9000000000000004</v>
      </c>
      <c r="AB133" s="1080"/>
      <c r="AC133" s="1080"/>
      <c r="AD133" s="1080"/>
      <c r="AE133" s="1081"/>
      <c r="AF133" s="1079">
        <v>5</v>
      </c>
      <c r="AG133" s="1080"/>
      <c r="AH133" s="1080"/>
      <c r="AI133" s="1080"/>
      <c r="AJ133" s="1081"/>
      <c r="AK133" s="1079">
        <v>4.8</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97Ti4Dkn9NiEv+julvz8fEg8fHXTaODRl0tH2hI3g8fFdheiNGPLp10rBz0CVDH0f8uvW2PnLRzcOtPkCaNuNw==" saltValue="YeDJP0yC7GC242syj2D4l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cA1CxpUOutCERsSCZppapRsle8xnrn8IxsGnbapZSfREVwAsx+3m388OmSOmR/AUsnyK1DUu7BAS0BY8DYj7oA==" saltValue="BnB5QmL0AZLCk/US6niX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K1eDXpQNMfwoDnkY8B9/76DcK0rRMDSYk1h3/dn/5QEvtBButYafJHOVQJ9MHGCfCHD+2XEZd4ImWwTppG74Q==" saltValue="r9xI2dzY3JBvihrcEPzGD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483</v>
      </c>
      <c r="AL9" s="1117"/>
      <c r="AM9" s="1117"/>
      <c r="AN9" s="1118"/>
      <c r="AO9" s="281">
        <v>3824428</v>
      </c>
      <c r="AP9" s="281">
        <v>102326</v>
      </c>
      <c r="AQ9" s="282">
        <v>90328</v>
      </c>
      <c r="AR9" s="283">
        <v>13.3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484</v>
      </c>
      <c r="AL10" s="1117"/>
      <c r="AM10" s="1117"/>
      <c r="AN10" s="1118"/>
      <c r="AO10" s="284">
        <v>557241</v>
      </c>
      <c r="AP10" s="284">
        <v>14909</v>
      </c>
      <c r="AQ10" s="285">
        <v>7878</v>
      </c>
      <c r="AR10" s="286">
        <v>89.2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485</v>
      </c>
      <c r="AL11" s="1117"/>
      <c r="AM11" s="1117"/>
      <c r="AN11" s="1118"/>
      <c r="AO11" s="284">
        <v>6127</v>
      </c>
      <c r="AP11" s="284">
        <v>164</v>
      </c>
      <c r="AQ11" s="285">
        <v>2111</v>
      </c>
      <c r="AR11" s="286">
        <v>-92.2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486</v>
      </c>
      <c r="AL12" s="1117"/>
      <c r="AM12" s="1117"/>
      <c r="AN12" s="1118"/>
      <c r="AO12" s="284" t="s">
        <v>487</v>
      </c>
      <c r="AP12" s="284" t="s">
        <v>487</v>
      </c>
      <c r="AQ12" s="285">
        <v>26</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488</v>
      </c>
      <c r="AL13" s="1117"/>
      <c r="AM13" s="1117"/>
      <c r="AN13" s="1118"/>
      <c r="AO13" s="284">
        <v>111622</v>
      </c>
      <c r="AP13" s="284">
        <v>2987</v>
      </c>
      <c r="AQ13" s="285">
        <v>2999</v>
      </c>
      <c r="AR13" s="286">
        <v>-0.4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489</v>
      </c>
      <c r="AL14" s="1117"/>
      <c r="AM14" s="1117"/>
      <c r="AN14" s="1118"/>
      <c r="AO14" s="284">
        <v>23137</v>
      </c>
      <c r="AP14" s="284">
        <v>619</v>
      </c>
      <c r="AQ14" s="285">
        <v>1839</v>
      </c>
      <c r="AR14" s="286">
        <v>-66.3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490</v>
      </c>
      <c r="AL15" s="1120"/>
      <c r="AM15" s="1120"/>
      <c r="AN15" s="1121"/>
      <c r="AO15" s="284">
        <v>-230738</v>
      </c>
      <c r="AP15" s="284">
        <v>-6174</v>
      </c>
      <c r="AQ15" s="285">
        <v>-5426</v>
      </c>
      <c r="AR15" s="286">
        <v>13.8</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4291817</v>
      </c>
      <c r="AP16" s="284">
        <v>114831</v>
      </c>
      <c r="AQ16" s="285">
        <v>99756</v>
      </c>
      <c r="AR16" s="286">
        <v>15.1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495</v>
      </c>
      <c r="AL21" s="1123"/>
      <c r="AM21" s="1123"/>
      <c r="AN21" s="1124"/>
      <c r="AO21" s="297">
        <v>10.33</v>
      </c>
      <c r="AP21" s="298">
        <v>9.01</v>
      </c>
      <c r="AQ21" s="299">
        <v>1.32</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496</v>
      </c>
      <c r="AL22" s="1123"/>
      <c r="AM22" s="1123"/>
      <c r="AN22" s="1124"/>
      <c r="AO22" s="302">
        <v>98.8</v>
      </c>
      <c r="AP22" s="303">
        <v>97.5</v>
      </c>
      <c r="AQ22" s="304">
        <v>1.3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500</v>
      </c>
      <c r="AL32" s="1131"/>
      <c r="AM32" s="1131"/>
      <c r="AN32" s="1132"/>
      <c r="AO32" s="312">
        <v>2083758</v>
      </c>
      <c r="AP32" s="312">
        <v>55753</v>
      </c>
      <c r="AQ32" s="313">
        <v>56025</v>
      </c>
      <c r="AR32" s="314">
        <v>-0.5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501</v>
      </c>
      <c r="AL33" s="1131"/>
      <c r="AM33" s="1131"/>
      <c r="AN33" s="1132"/>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502</v>
      </c>
      <c r="AL34" s="1131"/>
      <c r="AM34" s="1131"/>
      <c r="AN34" s="1132"/>
      <c r="AO34" s="312" t="s">
        <v>487</v>
      </c>
      <c r="AP34" s="312" t="s">
        <v>487</v>
      </c>
      <c r="AQ34" s="313" t="s">
        <v>487</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503</v>
      </c>
      <c r="AL35" s="1131"/>
      <c r="AM35" s="1131"/>
      <c r="AN35" s="1132"/>
      <c r="AO35" s="312">
        <v>1075949</v>
      </c>
      <c r="AP35" s="312">
        <v>28788</v>
      </c>
      <c r="AQ35" s="313">
        <v>18604</v>
      </c>
      <c r="AR35" s="314">
        <v>54.7</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504</v>
      </c>
      <c r="AL36" s="1131"/>
      <c r="AM36" s="1131"/>
      <c r="AN36" s="1132"/>
      <c r="AO36" s="312">
        <v>28910</v>
      </c>
      <c r="AP36" s="312">
        <v>774</v>
      </c>
      <c r="AQ36" s="313">
        <v>2667</v>
      </c>
      <c r="AR36" s="314">
        <v>-71</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505</v>
      </c>
      <c r="AL37" s="1131"/>
      <c r="AM37" s="1131"/>
      <c r="AN37" s="1132"/>
      <c r="AO37" s="312">
        <v>2765</v>
      </c>
      <c r="AP37" s="312">
        <v>74</v>
      </c>
      <c r="AQ37" s="313">
        <v>441</v>
      </c>
      <c r="AR37" s="314">
        <v>-83.2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506</v>
      </c>
      <c r="AL38" s="1134"/>
      <c r="AM38" s="1134"/>
      <c r="AN38" s="1135"/>
      <c r="AO38" s="315" t="s">
        <v>487</v>
      </c>
      <c r="AP38" s="315" t="s">
        <v>487</v>
      </c>
      <c r="AQ38" s="316">
        <v>6</v>
      </c>
      <c r="AR38" s="304" t="s">
        <v>487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507</v>
      </c>
      <c r="AL39" s="1134"/>
      <c r="AM39" s="1134"/>
      <c r="AN39" s="1135"/>
      <c r="AO39" s="312">
        <v>-78478</v>
      </c>
      <c r="AP39" s="312">
        <v>-2100</v>
      </c>
      <c r="AQ39" s="313">
        <v>-4261</v>
      </c>
      <c r="AR39" s="314">
        <v>-50.7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508</v>
      </c>
      <c r="AL40" s="1131"/>
      <c r="AM40" s="1131"/>
      <c r="AN40" s="1132"/>
      <c r="AO40" s="312">
        <v>-2647228</v>
      </c>
      <c r="AP40" s="312">
        <v>-70829</v>
      </c>
      <c r="AQ40" s="313">
        <v>-49695</v>
      </c>
      <c r="AR40" s="314">
        <v>42.5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465676</v>
      </c>
      <c r="AP41" s="312">
        <v>12460</v>
      </c>
      <c r="AQ41" s="313">
        <v>23786</v>
      </c>
      <c r="AR41" s="314">
        <v>-47.6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478</v>
      </c>
      <c r="AN49" s="1127" t="s">
        <v>511</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2956034</v>
      </c>
      <c r="AN51" s="334">
        <v>75918</v>
      </c>
      <c r="AO51" s="335">
        <v>30.1</v>
      </c>
      <c r="AP51" s="336">
        <v>74581</v>
      </c>
      <c r="AQ51" s="337">
        <v>7</v>
      </c>
      <c r="AR51" s="338">
        <v>23.1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1922650</v>
      </c>
      <c r="AN52" s="342">
        <v>49378</v>
      </c>
      <c r="AO52" s="343">
        <v>36.1</v>
      </c>
      <c r="AP52" s="344">
        <v>41563</v>
      </c>
      <c r="AQ52" s="345">
        <v>6.8</v>
      </c>
      <c r="AR52" s="346">
        <v>29.3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5763885</v>
      </c>
      <c r="AN53" s="334">
        <v>149614</v>
      </c>
      <c r="AO53" s="335">
        <v>97.1</v>
      </c>
      <c r="AP53" s="336">
        <v>76347</v>
      </c>
      <c r="AQ53" s="337">
        <v>2.4</v>
      </c>
      <c r="AR53" s="338">
        <v>94.7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3782943</v>
      </c>
      <c r="AN54" s="342">
        <v>98194</v>
      </c>
      <c r="AO54" s="343">
        <v>98.9</v>
      </c>
      <c r="AP54" s="344">
        <v>41762</v>
      </c>
      <c r="AQ54" s="345">
        <v>0.5</v>
      </c>
      <c r="AR54" s="346">
        <v>98.4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2690028</v>
      </c>
      <c r="AN55" s="334">
        <v>70538</v>
      </c>
      <c r="AO55" s="335">
        <v>-52.9</v>
      </c>
      <c r="AP55" s="336">
        <v>69604</v>
      </c>
      <c r="AQ55" s="337">
        <v>-8.8000000000000007</v>
      </c>
      <c r="AR55" s="338">
        <v>-44.1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1549576</v>
      </c>
      <c r="AN56" s="342">
        <v>40633</v>
      </c>
      <c r="AO56" s="343">
        <v>-58.6</v>
      </c>
      <c r="AP56" s="344">
        <v>36247</v>
      </c>
      <c r="AQ56" s="345">
        <v>-13.2</v>
      </c>
      <c r="AR56" s="346">
        <v>-45.4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2221641</v>
      </c>
      <c r="AN57" s="334">
        <v>58834</v>
      </c>
      <c r="AO57" s="335">
        <v>-16.600000000000001</v>
      </c>
      <c r="AP57" s="336">
        <v>68410</v>
      </c>
      <c r="AQ57" s="337">
        <v>-1.7</v>
      </c>
      <c r="AR57" s="338">
        <v>-14.9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1142066</v>
      </c>
      <c r="AN58" s="342">
        <v>30245</v>
      </c>
      <c r="AO58" s="343">
        <v>-25.6</v>
      </c>
      <c r="AP58" s="344">
        <v>35086</v>
      </c>
      <c r="AQ58" s="345">
        <v>-3.2</v>
      </c>
      <c r="AR58" s="346">
        <v>-22.4</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2512225</v>
      </c>
      <c r="AN59" s="334">
        <v>67217</v>
      </c>
      <c r="AO59" s="335">
        <v>14.2</v>
      </c>
      <c r="AP59" s="336">
        <v>73019</v>
      </c>
      <c r="AQ59" s="337">
        <v>6.7</v>
      </c>
      <c r="AR59" s="338">
        <v>7.5</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1188007</v>
      </c>
      <c r="AN60" s="342">
        <v>31786</v>
      </c>
      <c r="AO60" s="343">
        <v>5.0999999999999996</v>
      </c>
      <c r="AP60" s="344">
        <v>39427</v>
      </c>
      <c r="AQ60" s="345">
        <v>12.4</v>
      </c>
      <c r="AR60" s="346">
        <v>-7.3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3228763</v>
      </c>
      <c r="AN61" s="349">
        <v>84424</v>
      </c>
      <c r="AO61" s="350">
        <v>14.4</v>
      </c>
      <c r="AP61" s="351">
        <v>72392</v>
      </c>
      <c r="AQ61" s="352">
        <v>1.1000000000000001</v>
      </c>
      <c r="AR61" s="338">
        <v>13.3</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1917048</v>
      </c>
      <c r="AN62" s="342">
        <v>50047</v>
      </c>
      <c r="AO62" s="343">
        <v>11.2</v>
      </c>
      <c r="AP62" s="344">
        <v>38817</v>
      </c>
      <c r="AQ62" s="345">
        <v>0.7</v>
      </c>
      <c r="AR62" s="346">
        <v>10.5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xdrRBetVBqr+fXRhIp72zSqjb3OR9MAdPK/pdOJADdzaYDH7itqWdRJV1G4KDS9YdMN8yVKdLJ1MfFgGIVvfg==" saltValue="lAaDXHbNvmJhxvXgPIb3Z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1" spans="125:125" ht="13.5" hidden="1" customHeight="1" x14ac:dyDescent="0.15">
      <c r="DU121" s="259"/>
    </row>
  </sheetData>
  <sheetProtection algorithmName="SHA-512" hashValue="yT88Q6TvalfmqovwsOitzZNZpVJnNDOPvFZikA/CbuQlARhee8rf4xxqih9K149Wi8Zs0D7shYrRn50kn6osxQ==" saltValue="/sZKIlyA8VL2fQCnT3fvn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1p+CnmwEkr8+rgj7xTOVfMLqnahuyoyQMvtISeUJLJf/KBrgmyMytozIunojbGBc0eMdWLudFNric2sw89YCPw==" saltValue="VC1r86ZChVD20M+pGrB1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22.12</v>
      </c>
      <c r="G47" s="12">
        <v>21.45</v>
      </c>
      <c r="H47" s="12">
        <v>20.9</v>
      </c>
      <c r="I47" s="12">
        <v>21.38</v>
      </c>
      <c r="J47" s="13">
        <v>24.07</v>
      </c>
    </row>
    <row r="48" spans="2:10" ht="57.75" customHeight="1" x14ac:dyDescent="0.15">
      <c r="B48" s="14"/>
      <c r="C48" s="1141" t="s">
        <v>4</v>
      </c>
      <c r="D48" s="1141"/>
      <c r="E48" s="1142"/>
      <c r="F48" s="15">
        <v>6.33</v>
      </c>
      <c r="G48" s="16">
        <v>6.14</v>
      </c>
      <c r="H48" s="16">
        <v>7.85</v>
      </c>
      <c r="I48" s="16">
        <v>5.9</v>
      </c>
      <c r="J48" s="17">
        <v>6.26</v>
      </c>
    </row>
    <row r="49" spans="2:10" ht="57.75" customHeight="1" thickBot="1" x14ac:dyDescent="0.2">
      <c r="B49" s="18"/>
      <c r="C49" s="1143" t="s">
        <v>5</v>
      </c>
      <c r="D49" s="1143"/>
      <c r="E49" s="1144"/>
      <c r="F49" s="19">
        <v>3.06</v>
      </c>
      <c r="G49" s="20">
        <v>3.16</v>
      </c>
      <c r="H49" s="20">
        <v>4.95</v>
      </c>
      <c r="I49" s="20">
        <v>1.97</v>
      </c>
      <c r="J49" s="21">
        <v>3.42</v>
      </c>
    </row>
    <row r="50" spans="2:10" x14ac:dyDescent="0.15"/>
  </sheetData>
  <sheetProtection algorithmName="SHA-512" hashValue="/Z9Herx3P1DlyFf9QE7bE5XEQ+sYKukwLTVIL5yUCTJ89ugvBMMAayNjc891aSJ/6w/UNVxwGSGReE5NQto2Ow==" saltValue="X2Z5MuwfpCls/+lrXxvn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2025-03-10T05:27:44Z</cp:lastPrinted>
  <dcterms:created xsi:type="dcterms:W3CDTF">2025-02-19T03:17:47Z</dcterms:created>
  <dcterms:modified xsi:type="dcterms:W3CDTF">2025-08-25T12:05:52Z</dcterms:modified>
  <cp:category/>
</cp:coreProperties>
</file>