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57.50.131\01_soumu\02財政課共有フォルダ\01_財政担当\02_照会・回答関係\06 財政状況資料集\R6（R5決算）\R7.9.30【確認依頼1010(金)〆】令和５年度財政状況資料集の作成および提出について（２回目）\回答\"/>
    </mc:Choice>
  </mc:AlternateContent>
  <bookViews>
    <workbookView xWindow="0" yWindow="0" windowWidth="20490" windowHeight="7770" firstSheet="12"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7" i="10" l="1"/>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C37" i="10"/>
  <c r="BE36" i="10"/>
  <c r="C36" i="10"/>
  <c r="BE35" i="10"/>
  <c r="C35" i="10"/>
  <c r="BE34" i="10"/>
  <c r="C34" i="10"/>
  <c r="U34" i="10" s="1"/>
  <c r="U35" i="10" l="1"/>
  <c r="U36" i="10" s="1"/>
  <c r="U37" i="10" s="1"/>
  <c r="AM34" i="10"/>
  <c r="AM35" i="10" s="1"/>
  <c r="AM36" i="10" s="1"/>
  <c r="AM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W34" i="10" l="1"/>
  <c r="BW35" i="10" s="1"/>
  <c r="BW36" i="10" s="1"/>
  <c r="BW37" i="10" s="1"/>
  <c r="BW38" i="10" s="1"/>
  <c r="CO34" i="10" l="1"/>
  <c r="CO35" i="10" s="1"/>
  <c r="CO36" i="10" s="1"/>
</calcChain>
</file>

<file path=xl/sharedStrings.xml><?xml version="1.0" encoding="utf-8"?>
<sst xmlns="http://schemas.openxmlformats.org/spreadsheetml/2006/main" count="1165" uniqueCount="597">
  <si>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</si>
  <si>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</si>
  <si>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</si>
  <si>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</si>
  <si>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</si>
  <si>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</si>
  <si>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</si>
  <si>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</si>
  <si>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</si>
  <si>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</si>
  <si>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</si>
  <si>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</si>
  <si>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</si>
  <si>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</si>
  <si>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</si>
  <si>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</si>
  <si>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</si>
  <si>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</si>
  <si>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</si>
  <si>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</si>
  <si>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</si>
  <si>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</si>
  <si>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</si>
  <si>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</si>
  <si>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</si>
  <si>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</si>
  <si>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</si>
  <si>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</si>
  <si>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</si>
  <si>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</si>
  <si>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</si>
  <si>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</si>
  <si>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</si>
  <si>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</si>
  <si>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</si>
  <si>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</si>
  <si>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</si>
  <si>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</si>
  <si>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</si>
  <si>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</si>
  <si>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</si>
  <si>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</si>
  <si>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</si>
  <si>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</si>
  <si>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</si>
  <si>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</si>
  <si>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</si>
  <si>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</si>
  <si>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</si>
  <si>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</si>
  <si>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</si>
  <si>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</si>
  <si>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</si>
  <si>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</si>
  <si>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</si>
  <si>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</si>
  <si>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</si>
  <si>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</si>
  <si>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</si>
  <si>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</si>
  <si>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</si>
  <si>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</si>
  <si>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</si>
  <si>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</si>
  <si>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</si>
  <si>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</si>
  <si>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</si>
  <si>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</si>
  <si>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</si>
  <si>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</si>
  <si>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</si>
  <si>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</si>
  <si>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</si>
  <si>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</si>
  <si>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</si>
  <si>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</si>
  <si>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</si>
  <si>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</si>
  <si>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</si>
  <si>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</si>
  <si>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</si>
  <si>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</si>
  <si>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</si>
  <si>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</si>
  <si>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</si>
  <si>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</si>
  <si>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</si>
  <si>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</si>
  <si>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</si>
  <si>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</si>
  <si>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</si>
  <si>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</si>
  <si>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</si>
  <si>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</si>
  <si>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高島市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</si>
  <si>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</si>
  <si>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</si>
  <si>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</si>
  <si>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</si>
  <si>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</si>
  <si>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</si>
  <si>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</si>
  <si>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</si>
  <si>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</si>
  <si>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</si>
  <si>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</si>
  <si>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</si>
  <si>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</si>
  <si>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</si>
  <si>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</si>
  <si>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</si>
  <si>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</si>
  <si>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</si>
  <si>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</si>
  <si>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</si>
  <si>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</si>
  <si>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</si>
  <si>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</si>
  <si>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-7.3</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</si>
  <si>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</si>
  <si>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</si>
  <si>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</si>
  <si>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</si>
  <si>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</si>
  <si>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</si>
  <si>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</si>
  <si>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</si>
  <si>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</si>
  <si>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</si>
  <si>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</si>
  <si>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</si>
  <si>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</si>
  <si>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</si>
  <si>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</si>
  <si>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</si>
  <si>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</si>
  <si>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</si>
  <si>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</si>
  <si>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</si>
  <si>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</si>
  <si>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</si>
  <si>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</si>
  <si>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26"/>
  </si>
  <si>
    <t>うち日本人(％)</t>
    <phoneticPr fontId="5"/>
  </si>
  <si>
    <t>-1.6</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</si>
  <si>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</si>
  <si>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</si>
  <si>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</si>
  <si>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</si>
  <si>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</si>
  <si>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</si>
  <si>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</si>
  <si>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</si>
  <si>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</si>
  <si>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</si>
  <si>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</si>
  <si>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</si>
  <si>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</si>
  <si>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</si>
  <si>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</si>
  <si>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</si>
  <si>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</si>
  <si>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</si>
  <si>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</si>
  <si>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</si>
  <si>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</si>
  <si>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</si>
  <si>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</si>
  <si>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</si>
  <si>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</si>
  <si>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</si>
  <si>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</si>
  <si>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</si>
  <si>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</si>
  <si>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</si>
  <si>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</si>
  <si>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</si>
  <si>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</si>
  <si>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</si>
  <si>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</si>
  <si>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</si>
  <si>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</si>
  <si>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</si>
  <si>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</si>
  <si>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</si>
  <si>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</si>
  <si>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</si>
  <si>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</si>
  <si>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</si>
  <si>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</si>
  <si>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</si>
  <si>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</si>
  <si>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</si>
  <si>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</si>
  <si>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</si>
  <si>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</si>
  <si>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</si>
  <si>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</si>
  <si>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</si>
  <si>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</si>
  <si>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</si>
  <si>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</si>
  <si>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</si>
  <si>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滋賀県高島市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</si>
  <si>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</si>
  <si>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</si>
  <si>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</si>
  <si>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</si>
  <si>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</si>
  <si>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</si>
  <si>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</si>
  <si>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</si>
  <si>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</si>
  <si>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</si>
  <si>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</si>
  <si>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</si>
  <si>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</si>
  <si>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</si>
  <si>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</si>
  <si>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</si>
  <si>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</si>
  <si>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</si>
  <si>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</si>
  <si>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</si>
  <si>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</si>
  <si>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</si>
  <si>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</si>
  <si>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</si>
  <si>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</si>
  <si>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</si>
  <si>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</si>
  <si>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</si>
  <si>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</si>
  <si>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</si>
  <si>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</si>
  <si>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</si>
  <si>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</si>
  <si>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</si>
  <si>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</si>
  <si>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</si>
  <si>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</si>
  <si>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</si>
  <si>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</si>
  <si>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</si>
  <si>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</si>
  <si>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</si>
  <si>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</si>
  <si>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</si>
  <si>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</si>
  <si>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</si>
  <si>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</si>
  <si>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</si>
  <si>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</si>
  <si>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</si>
  <si>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</si>
  <si>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</si>
  <si>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</si>
  <si>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</si>
  <si>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</si>
  <si>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</si>
  <si>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</si>
  <si>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</si>
  <si>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</si>
  <si>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</si>
  <si>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</si>
  <si>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</si>
  <si>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</si>
  <si>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</si>
  <si>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</si>
  <si>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</si>
  <si>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</si>
  <si>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</si>
  <si>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</si>
  <si>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</si>
  <si>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</si>
  <si>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</si>
  <si>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</si>
  <si>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</si>
  <si>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</si>
  <si>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</si>
  <si>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</si>
  <si>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</si>
  <si>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</si>
  <si>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</si>
  <si>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</si>
  <si>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</si>
  <si>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</si>
  <si>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</si>
  <si>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</si>
  <si>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</si>
  <si>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</si>
  <si>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</si>
  <si>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</si>
  <si>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</si>
  <si>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</si>
  <si>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</si>
  <si>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</si>
  <si>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</si>
  <si>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</si>
  <si>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</si>
  <si>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</si>
  <si>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</si>
  <si>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</si>
  <si>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</si>
  <si>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</si>
  <si>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</si>
  <si>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</si>
  <si>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</si>
  <si>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</si>
  <si>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</si>
  <si>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</si>
  <si>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</si>
  <si>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</si>
  <si>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</si>
  <si>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</si>
  <si>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</si>
  <si>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</si>
  <si>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</si>
  <si>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</si>
  <si>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</si>
  <si>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</si>
  <si>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</si>
  <si>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</si>
  <si>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</si>
  <si>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</si>
  <si>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</si>
  <si>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</si>
  <si>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</si>
  <si>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</si>
  <si>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</si>
  <si>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</si>
  <si>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</si>
  <si>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</si>
  <si>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</si>
  <si>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</si>
  <si>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</si>
  <si>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</si>
  <si>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</si>
  <si>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</si>
  <si>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</si>
  <si>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</si>
  <si>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</si>
  <si>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</si>
  <si>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</si>
  <si>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</si>
  <si>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</si>
  <si>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</si>
  <si>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</si>
  <si>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</si>
  <si>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</si>
  <si>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</si>
  <si>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</si>
  <si>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</si>
  <si>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</si>
  <si>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滋賀県高島市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</si>
  <si>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</si>
  <si>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</si>
  <si>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</si>
  <si>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</si>
  <si>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</si>
  <si>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</si>
  <si>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</si>
  <si>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</si>
  <si>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</si>
  <si>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</si>
  <si>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</si>
  <si>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</si>
  <si>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</si>
  <si>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</si>
  <si>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</si>
  <si>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</si>
  <si>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</si>
  <si>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</si>
  <si>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</si>
  <si>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</si>
  <si>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</si>
  <si>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</si>
  <si>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</si>
  <si>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</si>
  <si>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</si>
  <si>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</si>
  <si>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</si>
  <si>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</si>
  <si>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</si>
  <si>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</si>
  <si>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</si>
  <si>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</si>
  <si>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</si>
  <si>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</si>
  <si>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</si>
  <si>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</si>
  <si>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訪問看護ステーション事業特別会計</t>
    <phoneticPr fontId="5"/>
  </si>
  <si>
    <t>水道事業会計</t>
    <phoneticPr fontId="5"/>
  </si>
  <si>
    <t>法適用企業</t>
    <phoneticPr fontId="5"/>
  </si>
  <si>
    <t>下水道事業会計</t>
    <phoneticPr fontId="5"/>
  </si>
  <si>
    <t>病院事業会計</t>
    <phoneticPr fontId="5"/>
  </si>
  <si>
    <t>介護老人保健施設事業会計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</si>
  <si>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</si>
  <si>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</si>
  <si>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</si>
  <si>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</si>
  <si>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</si>
  <si>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</si>
  <si>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</si>
  <si>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</si>
  <si>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</si>
  <si>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</si>
  <si>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</si>
  <si>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</si>
  <si>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</si>
  <si>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</si>
  <si>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</si>
  <si>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</si>
  <si>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</si>
  <si>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</si>
  <si>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</si>
  <si>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</si>
  <si>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</si>
  <si>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</si>
  <si>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</si>
  <si>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</si>
  <si>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</si>
  <si>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</si>
  <si>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</si>
  <si>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</si>
  <si>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</si>
  <si>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</si>
  <si>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</si>
  <si>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</si>
  <si>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</si>
  <si>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</si>
  <si>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</si>
  <si>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</si>
  <si>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</si>
  <si>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</si>
  <si>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</si>
  <si>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</si>
  <si>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</si>
  <si>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</si>
  <si>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</si>
  <si>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</si>
  <si>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</si>
  <si>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</si>
  <si>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</si>
  <si>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</si>
  <si>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</si>
  <si>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</si>
  <si>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</si>
  <si>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</si>
  <si>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</si>
  <si>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</si>
  <si>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</si>
  <si>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</si>
  <si>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</si>
  <si>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</si>
  <si>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</si>
  <si>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</si>
  <si>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</si>
  <si>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</si>
  <si>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</si>
  <si>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</si>
  <si>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</si>
  <si>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</si>
  <si>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</si>
  <si>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</si>
  <si>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</si>
  <si>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</si>
  <si>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</si>
  <si>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</si>
  <si>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</si>
  <si>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</si>
  <si>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</si>
  <si>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</si>
  <si>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</si>
  <si>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</si>
  <si>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</si>
  <si>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</si>
  <si>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</si>
  <si>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</si>
  <si>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</si>
  <si>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</si>
  <si>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</si>
  <si>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</si>
  <si>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</si>
  <si>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</si>
  <si>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</si>
  <si>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</si>
  <si>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</si>
  <si>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</si>
  <si>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</si>
  <si>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</si>
  <si>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</si>
  <si>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</si>
  <si>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</si>
  <si>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</si>
  <si>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</si>
  <si>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</si>
  <si>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</si>
  <si>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</si>
  <si>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</si>
  <si>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</si>
  <si>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</si>
  <si>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</si>
  <si>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</si>
  <si>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</si>
  <si>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</si>
  <si>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</si>
  <si>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</si>
  <si>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</si>
  <si>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</si>
  <si>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</si>
  <si>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</si>
  <si>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</si>
  <si>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</si>
  <si>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</si>
  <si>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</si>
  <si>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</si>
  <si>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</si>
  <si>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</si>
  <si>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</si>
  <si>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</si>
  <si>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</si>
  <si>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</si>
  <si>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</si>
  <si>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</si>
  <si>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</si>
  <si>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</si>
  <si>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</si>
  <si>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</si>
  <si>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</si>
  <si>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</si>
  <si>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</si>
  <si>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1.08</t>
  </si>
  <si>
    <t>▲ 4.47</t>
  </si>
  <si>
    <t>▲ 0.51</t>
  </si>
  <si>
    <t>▲ 2.45</t>
  </si>
  <si>
    <t>病院事業会計</t>
  </si>
  <si>
    <t>水道事業会計</t>
  </si>
  <si>
    <t>一般会計</t>
  </si>
  <si>
    <t>下水道事業会計</t>
  </si>
  <si>
    <t>介護保険事業特別会計</t>
  </si>
  <si>
    <t>介護老人保健施設事業会計</t>
  </si>
  <si>
    <t>国民健康保険特別会計</t>
  </si>
  <si>
    <t>後期高齢者医療事業特別会計</t>
  </si>
  <si>
    <t>その他会計（赤字）</t>
  </si>
  <si>
    <t>その他会計（黒字）</t>
  </si>
  <si>
    <t>R01</t>
    <phoneticPr fontId="5"/>
  </si>
  <si>
    <t>R02</t>
    <phoneticPr fontId="5"/>
  </si>
  <si>
    <t>R03</t>
    <phoneticPr fontId="5"/>
  </si>
  <si>
    <t>R04</t>
    <phoneticPr fontId="5"/>
  </si>
  <si>
    <t>R05</t>
    <phoneticPr fontId="5"/>
  </si>
  <si>
    <t>-</t>
    <phoneticPr fontId="2"/>
  </si>
  <si>
    <t>-</t>
    <phoneticPr fontId="2"/>
  </si>
  <si>
    <t>-</t>
    <phoneticPr fontId="2"/>
  </si>
  <si>
    <t>-</t>
    <phoneticPr fontId="2"/>
  </si>
  <si>
    <t>-</t>
    <phoneticPr fontId="2"/>
  </si>
  <si>
    <t>公益財団法人　ひばり</t>
    <rPh sb="0" eb="2">
      <t>コウエキ</t>
    </rPh>
    <rPh sb="2" eb="4">
      <t>ザイダン</t>
    </rPh>
    <rPh sb="4" eb="6">
      <t>ホウジン</t>
    </rPh>
    <phoneticPr fontId="10"/>
  </si>
  <si>
    <t>一般財団法人　高島まちおこし公社</t>
    <rPh sb="0" eb="2">
      <t>イッパン</t>
    </rPh>
    <rPh sb="2" eb="4">
      <t>ザイダン</t>
    </rPh>
    <rPh sb="4" eb="6">
      <t>ホウジン</t>
    </rPh>
    <rPh sb="7" eb="9">
      <t>タカシマ</t>
    </rPh>
    <rPh sb="14" eb="16">
      <t>コウシャ</t>
    </rPh>
    <phoneticPr fontId="10"/>
  </si>
  <si>
    <t>公益財団法人　びわ湖高島観光協会</t>
    <rPh sb="0" eb="2">
      <t>コウエキ</t>
    </rPh>
    <rPh sb="2" eb="4">
      <t>ザイダン</t>
    </rPh>
    <rPh sb="4" eb="6">
      <t>ホウジン</t>
    </rPh>
    <rPh sb="9" eb="10">
      <t>コ</t>
    </rPh>
    <rPh sb="10" eb="12">
      <t>タカシマ</t>
    </rPh>
    <rPh sb="12" eb="14">
      <t>カンコウ</t>
    </rPh>
    <rPh sb="14" eb="16">
      <t>キョウカイ</t>
    </rPh>
    <phoneticPr fontId="10"/>
  </si>
  <si>
    <t>-</t>
    <phoneticPr fontId="2"/>
  </si>
  <si>
    <t>-</t>
    <phoneticPr fontId="2"/>
  </si>
  <si>
    <t>-</t>
    <phoneticPr fontId="2"/>
  </si>
  <si>
    <t>-</t>
    <phoneticPr fontId="2"/>
  </si>
  <si>
    <t>公共施設整備基金</t>
    <rPh sb="0" eb="2">
      <t>コウキョウ</t>
    </rPh>
    <rPh sb="2" eb="4">
      <t>シセツ</t>
    </rPh>
    <rPh sb="4" eb="6">
      <t>セイビ</t>
    </rPh>
    <rPh sb="6" eb="8">
      <t>キキン</t>
    </rPh>
    <phoneticPr fontId="5"/>
  </si>
  <si>
    <t>地域活性化基金</t>
    <rPh sb="0" eb="2">
      <t>チイキ</t>
    </rPh>
    <rPh sb="2" eb="5">
      <t>カッセイカ</t>
    </rPh>
    <rPh sb="5" eb="7">
      <t>キキン</t>
    </rPh>
    <phoneticPr fontId="2"/>
  </si>
  <si>
    <t>水と緑のふるさとづくり基金</t>
    <rPh sb="0" eb="1">
      <t>ミズ</t>
    </rPh>
    <rPh sb="2" eb="3">
      <t>ミドリ</t>
    </rPh>
    <rPh sb="11" eb="13">
      <t>キキン</t>
    </rPh>
    <phoneticPr fontId="2"/>
  </si>
  <si>
    <t>教育施設整備基金</t>
    <rPh sb="0" eb="2">
      <t>キョウイク</t>
    </rPh>
    <rPh sb="2" eb="4">
      <t>シセツ</t>
    </rPh>
    <rPh sb="4" eb="6">
      <t>セイビ</t>
    </rPh>
    <rPh sb="6" eb="8">
      <t>キキン</t>
    </rPh>
    <phoneticPr fontId="2"/>
  </si>
  <si>
    <t>指定管理施設管理基金</t>
    <rPh sb="0" eb="2">
      <t>シテイ</t>
    </rPh>
    <rPh sb="2" eb="4">
      <t>カンリ</t>
    </rPh>
    <rPh sb="4" eb="6">
      <t>シセツ</t>
    </rPh>
    <rPh sb="6" eb="8">
      <t>カンリ</t>
    </rPh>
    <rPh sb="8" eb="10">
      <t>キキン</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</si>
  <si>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10"/>
  </si>
  <si>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10"/>
  </si>
  <si>
    <t>滋賀県市町村職員研修センター</t>
    <rPh sb="0" eb="3">
      <t>シガケン</t>
    </rPh>
    <rPh sb="3" eb="6">
      <t>シチョウソン</t>
    </rPh>
    <rPh sb="6" eb="8">
      <t>ショクイン</t>
    </rPh>
    <rPh sb="8" eb="10">
      <t>ケンシュウ</t>
    </rPh>
    <phoneticPr fontId="10"/>
  </si>
  <si>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10"/>
  </si>
  <si>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</si>
  <si>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t>
    <phoneticPr fontId="2"/>
  </si>
  <si>
    <t>-</t>
    <phoneticPr fontId="2"/>
  </si>
  <si>
    <t>-</t>
    <phoneticPr fontId="2"/>
  </si>
  <si>
    <t>-</t>
    <phoneticPr fontId="2"/>
  </si>
  <si>
    <t>-</t>
    <phoneticPr fontId="2"/>
  </si>
  <si>
    <t>-</t>
    <phoneticPr fontId="2"/>
  </si>
  <si>
    <t>-</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</si>
  <si>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</si>
  <si>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</si>
  <si>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</si>
  <si>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</si>
  <si>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</si>
  <si>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</si>
  <si>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</si>
  <si>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</si>
  <si>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</si>
  <si>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</si>
  <si>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</si>
  <si>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</si>
  <si>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類似団体内平均値</t>
    <phoneticPr fontId="5"/>
  </si>
  <si>
    <t>実質公債費比率</t>
    <phoneticPr fontId="5"/>
  </si>
  <si>
    <t xml:space="preserve"> </t>
    <phoneticPr fontId="5"/>
  </si>
  <si>
    <t>　将来負担比率は、準元利償還金の減少等により昨年度に引き続き数値なし（-）となっている。しかし、有形固定資産減価償却率については、平均値より高い数値を維持していることから、引き続き行財政改革による歳出削減の取組や市債の発行抑制、公共施設整備基金等への積立等に務める必要がある。</t>
    <rPh sb="22" eb="25">
      <t>サクネンド</t>
    </rPh>
    <rPh sb="26" eb="27">
      <t>ヒ</t>
    </rPh>
    <rPh sb="28" eb="29">
      <t>ツヅ</t>
    </rPh>
    <phoneticPr fontId="5"/>
  </si>
  <si>
    <t>　将来負担比率は、準元利償還金の減少等により昨年度に引き続き数値なし（-）となっている。実質公債費比率についても改善傾向ではあるが、発行期限が迫る合併特例事業債を平準化しながらも集中的に活用していることから、引き続き行財政改革による歳出削減の取組や市債の発行抑制などに務める必要がある。</t>
    <rPh sb="22" eb="25">
      <t>サクネンド</t>
    </rPh>
    <rPh sb="26" eb="27">
      <t>ヒ</t>
    </rPh>
    <rPh sb="28" eb="29">
      <t>ツヅ</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</si>
</sst>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1" fillId="0" borderId="41" xfId="16" applyFont="1" applyBorder="1" applyAlignment="1" applyProtection="1">
      <alignment horizontal="left" vertical="top" wrapText="1"/>
      <protection locked="0"/>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62383</c:v>
                </c:pt>
                <c:pt idx="1">
                  <c:v>76347</c:v>
                </c:pt>
                <c:pt idx="2">
                  <c:v>69604</c:v>
                </c:pt>
                <c:pt idx="3">
                  <c:v>68410</c:v>
                </c:pt>
                <c:pt idx="4">
                  <c:v>73019</c:v>
                </c:pt>
              </c:numCache>
            </c:numRef>
          </c:val>
          <c:smooth val="0"/>
          <c:extLst xmlns:c16r2="http://schemas.microsoft.com/office/drawing/2015/06/chart">
            <c:ext xmlns:c16="http://schemas.microsoft.com/office/drawing/2014/chart" uri="{C3380CC4-5D6E-409C-BE32-E72D297353CC}">
              <c16:uniqueId val="{00000000-AD76-45CA-8811-FADA468C546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73626</c:v>
                </c:pt>
                <c:pt idx="1">
                  <c:v>73463</c:v>
                </c:pt>
                <c:pt idx="2">
                  <c:v>74384</c:v>
                </c:pt>
                <c:pt idx="3">
                  <c:v>72487</c:v>
                </c:pt>
                <c:pt idx="4">
                  <c:v>95807</c:v>
                </c:pt>
              </c:numCache>
            </c:numRef>
          </c:val>
          <c:smooth val="0"/>
          <c:extLst xmlns:c16r2="http://schemas.microsoft.com/office/drawing/2015/06/chart">
            <c:ext xmlns:c16="http://schemas.microsoft.com/office/drawing/2014/chart" uri="{C3380CC4-5D6E-409C-BE32-E72D297353CC}">
              <c16:uniqueId val="{00000001-AD76-45CA-8811-FADA468C5468}"/>
            </c:ext>
          </c:extLst>
        </c:ser>
        <c:dLbls>
          <c:showLegendKey val="0"/>
          <c:showVal val="0"/>
          <c:showCatName val="0"/>
          <c:showSerName val="0"/>
          <c:showPercent val="0"/>
          <c:showBubbleSize val="0"/>
        </c:dLbls>
        <c:marker val="1"/>
        <c:smooth val="0"/>
        <c:axId val="-1024665760"/>
        <c:axId val="-1322461424"/>
      </c:lineChart>
      <c:catAx>
        <c:axId val="-102466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22461424"/>
        <c:crosses val="autoZero"/>
        <c:auto val="1"/>
        <c:lblAlgn val="ctr"/>
        <c:lblOffset val="100"/>
        <c:tickLblSkip val="1"/>
        <c:tickMarkSkip val="1"/>
        <c:noMultiLvlLbl val="0"/>
      </c:catAx>
      <c:valAx>
        <c:axId val="-1322461424"/>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02466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3.76</c:v>
                </c:pt>
                <c:pt idx="1">
                  <c:v>4.97</c:v>
                </c:pt>
                <c:pt idx="2">
                  <c:v>4.2699999999999996</c:v>
                </c:pt>
                <c:pt idx="3">
                  <c:v>3.97</c:v>
                </c:pt>
                <c:pt idx="4">
                  <c:v>3.16</c:v>
                </c:pt>
              </c:numCache>
            </c:numRef>
          </c:val>
          <c:extLst xmlns:c16r2="http://schemas.microsoft.com/office/drawing/2015/06/chart">
            <c:ext xmlns:c16="http://schemas.microsoft.com/office/drawing/2014/chart" uri="{C3380CC4-5D6E-409C-BE32-E72D297353CC}">
              <c16:uniqueId val="{00000000-654E-414B-BE2D-E22BA58BF97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39.409999999999997</c:v>
                </c:pt>
                <c:pt idx="1">
                  <c:v>32.4</c:v>
                </c:pt>
                <c:pt idx="2">
                  <c:v>31.24</c:v>
                </c:pt>
                <c:pt idx="3">
                  <c:v>30.16</c:v>
                </c:pt>
                <c:pt idx="4">
                  <c:v>33.42</c:v>
                </c:pt>
              </c:numCache>
            </c:numRef>
          </c:val>
          <c:extLst xmlns:c16r2="http://schemas.microsoft.com/office/drawing/2015/06/chart">
            <c:ext xmlns:c16="http://schemas.microsoft.com/office/drawing/2014/chart" uri="{C3380CC4-5D6E-409C-BE32-E72D297353CC}">
              <c16:uniqueId val="{00000001-654E-414B-BE2D-E22BA58BF974}"/>
            </c:ext>
          </c:extLst>
        </c:ser>
        <c:dLbls>
          <c:showLegendKey val="0"/>
          <c:showVal val="0"/>
          <c:showCatName val="0"/>
          <c:showSerName val="0"/>
          <c:showPercent val="0"/>
          <c:showBubbleSize val="0"/>
        </c:dLbls>
        <c:gapWidth val="250"/>
        <c:overlap val="100"/>
        <c:axId val="-936040208"/>
        <c:axId val="-93603640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-1.08</c:v>
                </c:pt>
                <c:pt idx="1">
                  <c:v>-4.47</c:v>
                </c:pt>
                <c:pt idx="2">
                  <c:v>-0.51</c:v>
                </c:pt>
                <c:pt idx="3">
                  <c:v>-2.4500000000000002</c:v>
                </c:pt>
                <c:pt idx="4">
                  <c:v>2.98</c:v>
                </c:pt>
              </c:numCache>
            </c:numRef>
          </c:val>
          <c:smooth val="0"/>
          <c:extLst xmlns:c16r2="http://schemas.microsoft.com/office/drawing/2015/06/chart">
            <c:ext xmlns:c16="http://schemas.microsoft.com/office/drawing/2014/chart" uri="{C3380CC4-5D6E-409C-BE32-E72D297353CC}">
              <c16:uniqueId val="{00000002-654E-414B-BE2D-E22BA58BF974}"/>
            </c:ext>
          </c:extLst>
        </c:ser>
        <c:dLbls>
          <c:showLegendKey val="0"/>
          <c:showVal val="0"/>
          <c:showCatName val="0"/>
          <c:showSerName val="0"/>
          <c:showPercent val="0"/>
          <c:showBubbleSize val="0"/>
        </c:dLbls>
        <c:marker val="1"/>
        <c:smooth val="0"/>
        <c:axId val="-936040208"/>
        <c:axId val="-936036400"/>
      </c:lineChart>
      <c:catAx>
        <c:axId val="-9360402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36036400"/>
        <c:crosses val="autoZero"/>
        <c:auto val="1"/>
        <c:lblAlgn val="ctr"/>
        <c:lblOffset val="100"/>
        <c:tickLblSkip val="1"/>
        <c:tickMarkSkip val="1"/>
        <c:noMultiLvlLbl val="0"/>
      </c:catAx>
      <c:valAx>
        <c:axId val="-936036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360402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0.05</c:v>
                </c:pt>
                <c:pt idx="2">
                  <c:v>#N/A</c:v>
                </c:pt>
                <c:pt idx="3">
                  <c:v>0.04</c:v>
                </c:pt>
                <c:pt idx="4">
                  <c:v>#N/A</c:v>
                </c:pt>
                <c:pt idx="5">
                  <c:v>0.03</c:v>
                </c:pt>
                <c:pt idx="6">
                  <c:v>#N/A</c:v>
                </c:pt>
                <c:pt idx="7">
                  <c:v>0.03</c:v>
                </c:pt>
                <c:pt idx="8">
                  <c:v>#N/A</c:v>
                </c:pt>
                <c:pt idx="9">
                  <c:v>0</c:v>
                </c:pt>
              </c:numCache>
            </c:numRef>
          </c:val>
          <c:extLst xmlns:c16r2="http://schemas.microsoft.com/office/drawing/2015/06/chart">
            <c:ext xmlns:c16="http://schemas.microsoft.com/office/drawing/2014/chart" uri="{C3380CC4-5D6E-409C-BE32-E72D297353CC}">
              <c16:uniqueId val="{00000000-609D-4B43-B2DD-AA4D0F69E85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609D-4B43-B2DD-AA4D0F69E85F}"/>
            </c:ext>
          </c:extLst>
        </c:ser>
        <c:ser>
          <c:idx val="2"/>
          <c:order val="2"/>
          <c:tx>
            <c:strRef>
              <c:f>データシート!$A$29</c:f>
              <c:strCache>
                <c:ptCount val="1"/>
                <c:pt idx="0">
                  <c:v>後期高齢者医療事業特別会計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0.06</c:v>
                </c:pt>
                <c:pt idx="2">
                  <c:v>#N/A</c:v>
                </c:pt>
                <c:pt idx="3">
                  <c:v>0.06</c:v>
                </c:pt>
                <c:pt idx="4">
                  <c:v>#N/A</c:v>
                </c:pt>
                <c:pt idx="5">
                  <c:v>7.0000000000000007E-2</c:v>
                </c:pt>
                <c:pt idx="6">
                  <c:v>#N/A</c:v>
                </c:pt>
                <c:pt idx="7">
                  <c:v>7.0000000000000007E-2</c:v>
                </c:pt>
                <c:pt idx="8">
                  <c:v>#N/A</c:v>
                </c:pt>
                <c:pt idx="9">
                  <c:v>0.08</c:v>
                </c:pt>
              </c:numCache>
            </c:numRef>
          </c:val>
          <c:extLst xmlns:c16r2="http://schemas.microsoft.com/office/drawing/2015/06/chart">
            <c:ext xmlns:c16="http://schemas.microsoft.com/office/drawing/2014/chart" uri="{C3380CC4-5D6E-409C-BE32-E72D297353CC}">
              <c16:uniqueId val="{00000002-609D-4B43-B2DD-AA4D0F69E85F}"/>
            </c:ext>
          </c:extLst>
        </c:ser>
        <c:ser>
          <c:idx val="3"/>
          <c:order val="3"/>
          <c:tx>
            <c:strRef>
              <c:f>データシート!$A$30</c:f>
              <c:strCache>
                <c:ptCount val="1"/>
                <c:pt idx="0">
                  <c:v>国民健康保険特別会計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0.62</c:v>
                </c:pt>
                <c:pt idx="2">
                  <c:v>#N/A</c:v>
                </c:pt>
                <c:pt idx="3">
                  <c:v>0.42</c:v>
                </c:pt>
                <c:pt idx="4">
                  <c:v>#N/A</c:v>
                </c:pt>
                <c:pt idx="5">
                  <c:v>0.49</c:v>
                </c:pt>
                <c:pt idx="6">
                  <c:v>#N/A</c:v>
                </c:pt>
                <c:pt idx="7">
                  <c:v>0.41</c:v>
                </c:pt>
                <c:pt idx="8">
                  <c:v>#N/A</c:v>
                </c:pt>
                <c:pt idx="9">
                  <c:v>0.31</c:v>
                </c:pt>
              </c:numCache>
            </c:numRef>
          </c:val>
          <c:extLst xmlns:c16r2="http://schemas.microsoft.com/office/drawing/2015/06/chart">
            <c:ext xmlns:c16="http://schemas.microsoft.com/office/drawing/2014/chart" uri="{C3380CC4-5D6E-409C-BE32-E72D297353CC}">
              <c16:uniqueId val="{00000003-609D-4B43-B2DD-AA4D0F69E85F}"/>
            </c:ext>
          </c:extLst>
        </c:ser>
        <c:ser>
          <c:idx val="4"/>
          <c:order val="4"/>
          <c:tx>
            <c:strRef>
              <c:f>データシート!$A$31</c:f>
              <c:strCache>
                <c:ptCount val="1"/>
                <c:pt idx="0">
                  <c:v>介護老人保健施設事業会計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0.79</c:v>
                </c:pt>
                <c:pt idx="2">
                  <c:v>#N/A</c:v>
                </c:pt>
                <c:pt idx="3">
                  <c:v>0.66</c:v>
                </c:pt>
                <c:pt idx="4">
                  <c:v>#N/A</c:v>
                </c:pt>
                <c:pt idx="5">
                  <c:v>0.46</c:v>
                </c:pt>
                <c:pt idx="6">
                  <c:v>#N/A</c:v>
                </c:pt>
                <c:pt idx="7">
                  <c:v>0.48</c:v>
                </c:pt>
                <c:pt idx="8">
                  <c:v>#N/A</c:v>
                </c:pt>
                <c:pt idx="9">
                  <c:v>0.37</c:v>
                </c:pt>
              </c:numCache>
            </c:numRef>
          </c:val>
          <c:extLst xmlns:c16r2="http://schemas.microsoft.com/office/drawing/2015/06/chart">
            <c:ext xmlns:c16="http://schemas.microsoft.com/office/drawing/2014/chart" uri="{C3380CC4-5D6E-409C-BE32-E72D297353CC}">
              <c16:uniqueId val="{00000004-609D-4B43-B2DD-AA4D0F69E85F}"/>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0.44</c:v>
                </c:pt>
                <c:pt idx="2">
                  <c:v>#N/A</c:v>
                </c:pt>
                <c:pt idx="3">
                  <c:v>0.45</c:v>
                </c:pt>
                <c:pt idx="4">
                  <c:v>#N/A</c:v>
                </c:pt>
                <c:pt idx="5">
                  <c:v>0.31</c:v>
                </c:pt>
                <c:pt idx="6">
                  <c:v>#N/A</c:v>
                </c:pt>
                <c:pt idx="7">
                  <c:v>0.54</c:v>
                </c:pt>
                <c:pt idx="8">
                  <c:v>#N/A</c:v>
                </c:pt>
                <c:pt idx="9">
                  <c:v>0.61</c:v>
                </c:pt>
              </c:numCache>
            </c:numRef>
          </c:val>
          <c:extLst xmlns:c16r2="http://schemas.microsoft.com/office/drawing/2015/06/chart">
            <c:ext xmlns:c16="http://schemas.microsoft.com/office/drawing/2014/chart" uri="{C3380CC4-5D6E-409C-BE32-E72D297353CC}">
              <c16:uniqueId val="{00000005-609D-4B43-B2DD-AA4D0F69E85F}"/>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1.07</c:v>
                </c:pt>
                <c:pt idx="2">
                  <c:v>#N/A</c:v>
                </c:pt>
                <c:pt idx="3">
                  <c:v>1.33</c:v>
                </c:pt>
                <c:pt idx="4">
                  <c:v>#N/A</c:v>
                </c:pt>
                <c:pt idx="5">
                  <c:v>1.33</c:v>
                </c:pt>
                <c:pt idx="6">
                  <c:v>#N/A</c:v>
                </c:pt>
                <c:pt idx="7">
                  <c:v>1.44</c:v>
                </c:pt>
                <c:pt idx="8">
                  <c:v>#N/A</c:v>
                </c:pt>
                <c:pt idx="9">
                  <c:v>1.3</c:v>
                </c:pt>
              </c:numCache>
            </c:numRef>
          </c:val>
          <c:extLst xmlns:c16r2="http://schemas.microsoft.com/office/drawing/2015/06/chart">
            <c:ext xmlns:c16="http://schemas.microsoft.com/office/drawing/2014/chart" uri="{C3380CC4-5D6E-409C-BE32-E72D297353CC}">
              <c16:uniqueId val="{00000006-609D-4B43-B2DD-AA4D0F69E85F}"/>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3.75</c:v>
                </c:pt>
                <c:pt idx="2">
                  <c:v>#N/A</c:v>
                </c:pt>
                <c:pt idx="3">
                  <c:v>4.97</c:v>
                </c:pt>
                <c:pt idx="4">
                  <c:v>#N/A</c:v>
                </c:pt>
                <c:pt idx="5">
                  <c:v>4.26</c:v>
                </c:pt>
                <c:pt idx="6">
                  <c:v>#N/A</c:v>
                </c:pt>
                <c:pt idx="7">
                  <c:v>3.97</c:v>
                </c:pt>
                <c:pt idx="8">
                  <c:v>#N/A</c:v>
                </c:pt>
                <c:pt idx="9">
                  <c:v>3.15</c:v>
                </c:pt>
              </c:numCache>
            </c:numRef>
          </c:val>
          <c:extLst xmlns:c16r2="http://schemas.microsoft.com/office/drawing/2015/06/chart">
            <c:ext xmlns:c16="http://schemas.microsoft.com/office/drawing/2014/chart" uri="{C3380CC4-5D6E-409C-BE32-E72D297353CC}">
              <c16:uniqueId val="{00000007-609D-4B43-B2DD-AA4D0F69E85F}"/>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6.44</c:v>
                </c:pt>
                <c:pt idx="2">
                  <c:v>#N/A</c:v>
                </c:pt>
                <c:pt idx="3">
                  <c:v>5.58</c:v>
                </c:pt>
                <c:pt idx="4">
                  <c:v>#N/A</c:v>
                </c:pt>
                <c:pt idx="5">
                  <c:v>5.13</c:v>
                </c:pt>
                <c:pt idx="6">
                  <c:v>#N/A</c:v>
                </c:pt>
                <c:pt idx="7">
                  <c:v>5.25</c:v>
                </c:pt>
                <c:pt idx="8">
                  <c:v>#N/A</c:v>
                </c:pt>
                <c:pt idx="9">
                  <c:v>5.6</c:v>
                </c:pt>
              </c:numCache>
            </c:numRef>
          </c:val>
          <c:extLst xmlns:c16r2="http://schemas.microsoft.com/office/drawing/2015/06/chart">
            <c:ext xmlns:c16="http://schemas.microsoft.com/office/drawing/2014/chart" uri="{C3380CC4-5D6E-409C-BE32-E72D297353CC}">
              <c16:uniqueId val="{00000008-609D-4B43-B2DD-AA4D0F69E85F}"/>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7.09</c:v>
                </c:pt>
                <c:pt idx="2">
                  <c:v>#N/A</c:v>
                </c:pt>
                <c:pt idx="3">
                  <c:v>10.88</c:v>
                </c:pt>
                <c:pt idx="4">
                  <c:v>#N/A</c:v>
                </c:pt>
                <c:pt idx="5">
                  <c:v>13.67</c:v>
                </c:pt>
                <c:pt idx="6">
                  <c:v>#N/A</c:v>
                </c:pt>
                <c:pt idx="7">
                  <c:v>17.71</c:v>
                </c:pt>
                <c:pt idx="8">
                  <c:v>#N/A</c:v>
                </c:pt>
                <c:pt idx="9">
                  <c:v>16.66</c:v>
                </c:pt>
              </c:numCache>
            </c:numRef>
          </c:val>
          <c:extLst xmlns:c16r2="http://schemas.microsoft.com/office/drawing/2015/06/chart">
            <c:ext xmlns:c16="http://schemas.microsoft.com/office/drawing/2014/chart" uri="{C3380CC4-5D6E-409C-BE32-E72D297353CC}">
              <c16:uniqueId val="{00000009-609D-4B43-B2DD-AA4D0F69E85F}"/>
            </c:ext>
          </c:extLst>
        </c:ser>
        <c:dLbls>
          <c:showLegendKey val="0"/>
          <c:showVal val="0"/>
          <c:showCatName val="0"/>
          <c:showSerName val="0"/>
          <c:showPercent val="0"/>
          <c:showBubbleSize val="0"/>
        </c:dLbls>
        <c:gapWidth val="150"/>
        <c:overlap val="100"/>
        <c:axId val="-936037488"/>
        <c:axId val="-936039120"/>
      </c:barChart>
      <c:catAx>
        <c:axId val="-936037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36039120"/>
        <c:crosses val="autoZero"/>
        <c:auto val="1"/>
        <c:lblAlgn val="ctr"/>
        <c:lblOffset val="100"/>
        <c:tickLblSkip val="1"/>
        <c:tickMarkSkip val="1"/>
        <c:noMultiLvlLbl val="0"/>
      </c:catAx>
      <c:valAx>
        <c:axId val="-9360391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3603748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3327</c:v>
                </c:pt>
                <c:pt idx="5">
                  <c:v>3525</c:v>
                </c:pt>
                <c:pt idx="8">
                  <c:v>3602</c:v>
                </c:pt>
                <c:pt idx="11">
                  <c:v>3604</c:v>
                </c:pt>
                <c:pt idx="14">
                  <c:v>3539</c:v>
                </c:pt>
              </c:numCache>
            </c:numRef>
          </c:val>
          <c:extLst xmlns:c16r2="http://schemas.microsoft.com/office/drawing/2015/06/chart">
            <c:ext xmlns:c16="http://schemas.microsoft.com/office/drawing/2014/chart" uri="{C3380CC4-5D6E-409C-BE32-E72D297353CC}">
              <c16:uniqueId val="{00000000-D2D4-4E13-A0A5-480C7C3EA37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D2D4-4E13-A0A5-480C7C3EA37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4</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D2D4-4E13-A0A5-480C7C3EA37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D2D4-4E13-A0A5-480C7C3EA37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1570</c:v>
                </c:pt>
                <c:pt idx="3">
                  <c:v>1627</c:v>
                </c:pt>
                <c:pt idx="6">
                  <c:v>1639</c:v>
                </c:pt>
                <c:pt idx="9">
                  <c:v>990</c:v>
                </c:pt>
                <c:pt idx="12">
                  <c:v>1055</c:v>
                </c:pt>
              </c:numCache>
            </c:numRef>
          </c:val>
          <c:extLst xmlns:c16r2="http://schemas.microsoft.com/office/drawing/2015/06/chart">
            <c:ext xmlns:c16="http://schemas.microsoft.com/office/drawing/2014/chart" uri="{C3380CC4-5D6E-409C-BE32-E72D297353CC}">
              <c16:uniqueId val="{00000004-D2D4-4E13-A0A5-480C7C3EA37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D2D4-4E13-A0A5-480C7C3EA37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D2D4-4E13-A0A5-480C7C3EA37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2953</c:v>
                </c:pt>
                <c:pt idx="3">
                  <c:v>3301</c:v>
                </c:pt>
                <c:pt idx="6">
                  <c:v>3379</c:v>
                </c:pt>
                <c:pt idx="9">
                  <c:v>3455</c:v>
                </c:pt>
                <c:pt idx="12">
                  <c:v>3432</c:v>
                </c:pt>
              </c:numCache>
            </c:numRef>
          </c:val>
          <c:extLst xmlns:c16r2="http://schemas.microsoft.com/office/drawing/2015/06/chart">
            <c:ext xmlns:c16="http://schemas.microsoft.com/office/drawing/2014/chart" uri="{C3380CC4-5D6E-409C-BE32-E72D297353CC}">
              <c16:uniqueId val="{00000007-D2D4-4E13-A0A5-480C7C3EA371}"/>
            </c:ext>
          </c:extLst>
        </c:ser>
        <c:dLbls>
          <c:showLegendKey val="0"/>
          <c:showVal val="0"/>
          <c:showCatName val="0"/>
          <c:showSerName val="0"/>
          <c:showPercent val="0"/>
          <c:showBubbleSize val="0"/>
        </c:dLbls>
        <c:gapWidth val="100"/>
        <c:overlap val="100"/>
        <c:axId val="-936030960"/>
        <c:axId val="-93603531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1200</c:v>
                </c:pt>
                <c:pt idx="2">
                  <c:v>#N/A</c:v>
                </c:pt>
                <c:pt idx="3">
                  <c:v>#N/A</c:v>
                </c:pt>
                <c:pt idx="4">
                  <c:v>1403</c:v>
                </c:pt>
                <c:pt idx="5">
                  <c:v>#N/A</c:v>
                </c:pt>
                <c:pt idx="6">
                  <c:v>#N/A</c:v>
                </c:pt>
                <c:pt idx="7">
                  <c:v>1416</c:v>
                </c:pt>
                <c:pt idx="8">
                  <c:v>#N/A</c:v>
                </c:pt>
                <c:pt idx="9">
                  <c:v>#N/A</c:v>
                </c:pt>
                <c:pt idx="10">
                  <c:v>841</c:v>
                </c:pt>
                <c:pt idx="11">
                  <c:v>#N/A</c:v>
                </c:pt>
                <c:pt idx="12">
                  <c:v>#N/A</c:v>
                </c:pt>
                <c:pt idx="13">
                  <c:v>948</c:v>
                </c:pt>
                <c:pt idx="14">
                  <c:v>#N/A</c:v>
                </c:pt>
              </c:numCache>
            </c:numRef>
          </c:val>
          <c:smooth val="0"/>
          <c:extLst xmlns:c16r2="http://schemas.microsoft.com/office/drawing/2015/06/chart">
            <c:ext xmlns:c16="http://schemas.microsoft.com/office/drawing/2014/chart" uri="{C3380CC4-5D6E-409C-BE32-E72D297353CC}">
              <c16:uniqueId val="{00000008-D2D4-4E13-A0A5-480C7C3EA371}"/>
            </c:ext>
          </c:extLst>
        </c:ser>
        <c:dLbls>
          <c:showLegendKey val="0"/>
          <c:showVal val="0"/>
          <c:showCatName val="0"/>
          <c:showSerName val="0"/>
          <c:showPercent val="0"/>
          <c:showBubbleSize val="0"/>
        </c:dLbls>
        <c:marker val="1"/>
        <c:smooth val="0"/>
        <c:axId val="-936030960"/>
        <c:axId val="-936035312"/>
      </c:lineChart>
      <c:catAx>
        <c:axId val="-9360309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36035312"/>
        <c:crosses val="autoZero"/>
        <c:auto val="1"/>
        <c:lblAlgn val="ctr"/>
        <c:lblOffset val="100"/>
        <c:tickLblSkip val="1"/>
        <c:tickMarkSkip val="1"/>
        <c:noMultiLvlLbl val="0"/>
      </c:catAx>
      <c:valAx>
        <c:axId val="-9360353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360309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30923</c:v>
                </c:pt>
                <c:pt idx="5">
                  <c:v>29807</c:v>
                </c:pt>
                <c:pt idx="8">
                  <c:v>28315</c:v>
                </c:pt>
                <c:pt idx="11">
                  <c:v>27163</c:v>
                </c:pt>
                <c:pt idx="14">
                  <c:v>26206</c:v>
                </c:pt>
              </c:numCache>
            </c:numRef>
          </c:val>
          <c:extLst xmlns:c16r2="http://schemas.microsoft.com/office/drawing/2015/06/chart">
            <c:ext xmlns:c16="http://schemas.microsoft.com/office/drawing/2014/chart" uri="{C3380CC4-5D6E-409C-BE32-E72D297353CC}">
              <c16:uniqueId val="{00000000-6547-454E-96D9-30B78F64CB2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465</c:v>
                </c:pt>
                <c:pt idx="5">
                  <c:v>419</c:v>
                </c:pt>
                <c:pt idx="8">
                  <c:v>384</c:v>
                </c:pt>
                <c:pt idx="11">
                  <c:v>302</c:v>
                </c:pt>
                <c:pt idx="14">
                  <c:v>218</c:v>
                </c:pt>
              </c:numCache>
            </c:numRef>
          </c:val>
          <c:extLst xmlns:c16r2="http://schemas.microsoft.com/office/drawing/2015/06/chart">
            <c:ext xmlns:c16="http://schemas.microsoft.com/office/drawing/2014/chart" uri="{C3380CC4-5D6E-409C-BE32-E72D297353CC}">
              <c16:uniqueId val="{00000001-6547-454E-96D9-30B78F64CB2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13330</c:v>
                </c:pt>
                <c:pt idx="5">
                  <c:v>13504</c:v>
                </c:pt>
                <c:pt idx="8">
                  <c:v>14504</c:v>
                </c:pt>
                <c:pt idx="11">
                  <c:v>14787</c:v>
                </c:pt>
                <c:pt idx="14">
                  <c:v>15979</c:v>
                </c:pt>
              </c:numCache>
            </c:numRef>
          </c:val>
          <c:extLst xmlns:c16r2="http://schemas.microsoft.com/office/drawing/2015/06/chart">
            <c:ext xmlns:c16="http://schemas.microsoft.com/office/drawing/2014/chart" uri="{C3380CC4-5D6E-409C-BE32-E72D297353CC}">
              <c16:uniqueId val="{00000002-6547-454E-96D9-30B78F64CB2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6547-454E-96D9-30B78F64CB2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6547-454E-96D9-30B78F64CB2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6547-454E-96D9-30B78F64CB2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6216</c:v>
                </c:pt>
                <c:pt idx="3">
                  <c:v>5865</c:v>
                </c:pt>
                <c:pt idx="6">
                  <c:v>5748</c:v>
                </c:pt>
                <c:pt idx="9">
                  <c:v>5554</c:v>
                </c:pt>
                <c:pt idx="12">
                  <c:v>6058</c:v>
                </c:pt>
              </c:numCache>
            </c:numRef>
          </c:val>
          <c:extLst xmlns:c16r2="http://schemas.microsoft.com/office/drawing/2015/06/chart">
            <c:ext xmlns:c16="http://schemas.microsoft.com/office/drawing/2014/chart" uri="{C3380CC4-5D6E-409C-BE32-E72D297353CC}">
              <c16:uniqueId val="{00000006-6547-454E-96D9-30B78F64CB2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6547-454E-96D9-30B78F64CB2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15138</c:v>
                </c:pt>
                <c:pt idx="3">
                  <c:v>14092</c:v>
                </c:pt>
                <c:pt idx="6">
                  <c:v>13154</c:v>
                </c:pt>
                <c:pt idx="9">
                  <c:v>10463</c:v>
                </c:pt>
                <c:pt idx="12">
                  <c:v>8230</c:v>
                </c:pt>
              </c:numCache>
            </c:numRef>
          </c:val>
          <c:extLst xmlns:c16r2="http://schemas.microsoft.com/office/drawing/2015/06/chart">
            <c:ext xmlns:c16="http://schemas.microsoft.com/office/drawing/2014/chart" uri="{C3380CC4-5D6E-409C-BE32-E72D297353CC}">
              <c16:uniqueId val="{00000008-6547-454E-96D9-30B78F64CB2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4</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6547-454E-96D9-30B78F64CB2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26398</c:v>
                </c:pt>
                <c:pt idx="3">
                  <c:v>25850</c:v>
                </c:pt>
                <c:pt idx="6">
                  <c:v>24494</c:v>
                </c:pt>
                <c:pt idx="9">
                  <c:v>23734</c:v>
                </c:pt>
                <c:pt idx="12">
                  <c:v>23481</c:v>
                </c:pt>
              </c:numCache>
            </c:numRef>
          </c:val>
          <c:extLst xmlns:c16r2="http://schemas.microsoft.com/office/drawing/2015/06/chart">
            <c:ext xmlns:c16="http://schemas.microsoft.com/office/drawing/2014/chart" uri="{C3380CC4-5D6E-409C-BE32-E72D297353CC}">
              <c16:uniqueId val="{0000000A-6547-454E-96D9-30B78F64CB2D}"/>
            </c:ext>
          </c:extLst>
        </c:ser>
        <c:dLbls>
          <c:showLegendKey val="0"/>
          <c:showVal val="0"/>
          <c:showCatName val="0"/>
          <c:showSerName val="0"/>
          <c:showPercent val="0"/>
          <c:showBubbleSize val="0"/>
        </c:dLbls>
        <c:gapWidth val="100"/>
        <c:overlap val="100"/>
        <c:axId val="-936028240"/>
        <c:axId val="-93603422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3038</c:v>
                </c:pt>
                <c:pt idx="2">
                  <c:v>#N/A</c:v>
                </c:pt>
                <c:pt idx="3">
                  <c:v>#N/A</c:v>
                </c:pt>
                <c:pt idx="4">
                  <c:v>2078</c:v>
                </c:pt>
                <c:pt idx="5">
                  <c:v>#N/A</c:v>
                </c:pt>
                <c:pt idx="6">
                  <c:v>#N/A</c:v>
                </c:pt>
                <c:pt idx="7">
                  <c:v>193</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6547-454E-96D9-30B78F64CB2D}"/>
            </c:ext>
          </c:extLst>
        </c:ser>
        <c:dLbls>
          <c:showLegendKey val="0"/>
          <c:showVal val="0"/>
          <c:showCatName val="0"/>
          <c:showSerName val="0"/>
          <c:showPercent val="0"/>
          <c:showBubbleSize val="0"/>
        </c:dLbls>
        <c:marker val="1"/>
        <c:smooth val="0"/>
        <c:axId val="-936028240"/>
        <c:axId val="-936034224"/>
      </c:lineChart>
      <c:catAx>
        <c:axId val="-9360282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36034224"/>
        <c:crosses val="autoZero"/>
        <c:auto val="1"/>
        <c:lblAlgn val="ctr"/>
        <c:lblOffset val="100"/>
        <c:tickLblSkip val="1"/>
        <c:tickMarkSkip val="1"/>
        <c:noMultiLvlLbl val="0"/>
      </c:catAx>
      <c:valAx>
        <c:axId val="-93603422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360282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5573</c:v>
                </c:pt>
                <c:pt idx="1">
                  <c:v>5223</c:v>
                </c:pt>
                <c:pt idx="2">
                  <c:v>5880</c:v>
                </c:pt>
              </c:numCache>
            </c:numRef>
          </c:val>
          <c:extLst xmlns:c16r2="http://schemas.microsoft.com/office/drawing/2015/06/chart">
            <c:ext xmlns:c16="http://schemas.microsoft.com/office/drawing/2014/chart" uri="{C3380CC4-5D6E-409C-BE32-E72D297353CC}">
              <c16:uniqueId val="{00000000-AC7B-45D8-93DF-BC78ED2BACF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1045</c:v>
                </c:pt>
                <c:pt idx="1">
                  <c:v>1046</c:v>
                </c:pt>
                <c:pt idx="2">
                  <c:v>1046</c:v>
                </c:pt>
              </c:numCache>
            </c:numRef>
          </c:val>
          <c:extLst xmlns:c16r2="http://schemas.microsoft.com/office/drawing/2015/06/chart">
            <c:ext xmlns:c16="http://schemas.microsoft.com/office/drawing/2014/chart" uri="{C3380CC4-5D6E-409C-BE32-E72D297353CC}">
              <c16:uniqueId val="{00000001-AC7B-45D8-93DF-BC78ED2BACF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8012</c:v>
                </c:pt>
                <c:pt idx="1">
                  <c:v>8223</c:v>
                </c:pt>
                <c:pt idx="2">
                  <c:v>8299</c:v>
                </c:pt>
              </c:numCache>
            </c:numRef>
          </c:val>
          <c:extLst xmlns:c16r2="http://schemas.microsoft.com/office/drawing/2015/06/chart">
            <c:ext xmlns:c16="http://schemas.microsoft.com/office/drawing/2014/chart" uri="{C3380CC4-5D6E-409C-BE32-E72D297353CC}">
              <c16:uniqueId val="{00000002-AC7B-45D8-93DF-BC78ED2BACFB}"/>
            </c:ext>
          </c:extLst>
        </c:ser>
        <c:dLbls>
          <c:showLegendKey val="0"/>
          <c:showVal val="0"/>
          <c:showCatName val="0"/>
          <c:showSerName val="0"/>
          <c:showPercent val="0"/>
          <c:showBubbleSize val="0"/>
        </c:dLbls>
        <c:gapWidth val="120"/>
        <c:overlap val="100"/>
        <c:axId val="-936039664"/>
        <c:axId val="-936030416"/>
      </c:barChart>
      <c:catAx>
        <c:axId val="-9360396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936030416"/>
        <c:crosses val="autoZero"/>
        <c:auto val="1"/>
        <c:lblAlgn val="ctr"/>
        <c:lblOffset val="100"/>
        <c:tickLblSkip val="1"/>
        <c:tickMarkSkip val="1"/>
        <c:noMultiLvlLbl val="0"/>
      </c:catAx>
      <c:valAx>
        <c:axId val="-9360304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9360396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R01</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E951-4DB3-A7AC-858F7D68BB36}"/>
                </c:ext>
                <c:ext xmlns:c15="http://schemas.microsoft.com/office/drawing/2012/chart" uri="{CE6537A1-D6FC-4f65-9D91-7224C49458BB}">
                  <c15:layout/>
                  <c15:dlblFieldTable>
                    <c15:dlblFTEntry>
                      <c15:txfldGUID>{5CC230C9-8A54-4210-8485-747C09D978B7}</c15:txfldGUID>
                      <c15:f>公会計指標分析・財政指標組合せ分析表!$BP$50</c15:f>
                      <c15:dlblFieldTableCache>
                        <c:ptCount val="1"/>
                        <c:pt idx="0">
                          <c:v>R01</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E951-4DB3-A7AC-858F7D68BB36}"/>
                </c:ext>
                <c:ext xmlns:c15="http://schemas.microsoft.com/office/drawing/2012/chart" uri="{CE6537A1-D6FC-4f65-9D91-7224C49458BB}">
                  <c15:dlblFieldTable>
                    <c15:dlblFTEntry>
                      <c15:txfldGUID>{9B5B1CC7-DF29-48BC-89E2-6A5A8A569462}</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E951-4DB3-A7AC-858F7D68BB36}"/>
                </c:ext>
                <c:ext xmlns:c15="http://schemas.microsoft.com/office/drawing/2012/chart" uri="{CE6537A1-D6FC-4f65-9D91-7224C49458BB}">
                  <c15:dlblFieldTable>
                    <c15:dlblFTEntry>
                      <c15:txfldGUID>{496F0F87-6FE2-4D16-BBC1-5B4277C4A5A6}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E951-4DB3-A7AC-858F7D68BB36}"/>
                </c:ext>
                <c:ext xmlns:c15="http://schemas.microsoft.com/office/drawing/2012/chart" uri="{CE6537A1-D6FC-4f65-9D91-7224C49458BB}">
                  <c15:dlblFieldTable>
                    <c15:dlblFTEntry>
                      <c15:txfldGUID>{BAF87AD0-4669-4FD2-94C9-17D8DFE9F738}</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E951-4DB3-A7AC-858F7D68BB36}"/>
                </c:ext>
                <c:ext xmlns:c15="http://schemas.microsoft.com/office/drawing/2012/chart" uri="{CE6537A1-D6FC-4f65-9D91-7224C49458BB}">
                  <c15:dlblFieldTable>
                    <c15:dlblFTEntry>
                      <c15:txfldGUID>{5752251E-BB66-4151-A145-8AE522E2CAB3}</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E951-4DB3-A7AC-858F7D68BB36}"/>
                </c:ext>
                <c:ext xmlns:c15="http://schemas.microsoft.com/office/drawing/2012/chart" uri="{CE6537A1-D6FC-4f65-9D91-7224C49458BB}">
                  <c15:layout/>
                  <c15:dlblFieldTable>
                    <c15:dlblFTEntry>
                      <c15:txfldGUID>{F6D090A3-3ECD-4FF1-8F13-E295379663A1}</c15:txfldGUID>
                      <c15:f>公会計指標分析・財政指標組合せ分析表!$BX$50</c15:f>
                      <c15:dlblFieldTableCache>
                        <c:ptCount val="1"/>
                        <c:pt idx="0">
                          <c:v>R02</c:v>
                        </c:pt>
                      </c15:dlblFieldTableCache>
                    </c15:dlblFTEntry>
                  </c15:dlblFieldTable>
                  <c15:showDataLabelsRange val="0"/>
                </c:ext>
              </c:extLst>
            </c:dLbl>
            <c:dLbl>
              <c:idx val="16"/>
              <c:layout/>
              <c:tx>
                <c:strRef>
                  <c:f>公会計指標分析・財政指標組合せ分析表!$CF$50</c:f>
                  <c:strCache>
                    <c:ptCount val="1"/>
                    <c:pt idx="0">
                      <c:v>R03</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E951-4DB3-A7AC-858F7D68BB36}"/>
                </c:ext>
                <c:ext xmlns:c15="http://schemas.microsoft.com/office/drawing/2012/chart" uri="{CE6537A1-D6FC-4f65-9D91-7224C49458BB}">
                  <c15:layout/>
                  <c15:dlblFieldTable>
                    <c15:dlblFTEntry>
                      <c15:txfldGUID>{1C17B049-119B-4466-BA53-0D837CCC1D3A}</c15:txfldGUID>
                      <c15:f>公会計指標分析・財政指標組合せ分析表!$CF$50</c15:f>
                      <c15:dlblFieldTableCache>
                        <c:ptCount val="1"/>
                        <c:pt idx="0">
                          <c:v>R03</c:v>
                        </c:pt>
                      </c15:dlblFieldTableCache>
                    </c15:dlblFTEntry>
                  </c15:dlblFieldTable>
                  <c15:showDataLabelsRange val="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E951-4DB3-A7AC-858F7D68BB36}"/>
                </c:ext>
                <c:ext xmlns:c15="http://schemas.microsoft.com/office/drawing/2012/chart" uri="{CE6537A1-D6FC-4f65-9D91-7224C49458BB}">
                  <c15:dlblFieldTable>
                    <c15:dlblFTEntry>
                      <c15:txfldGUID>{2FBC007C-2088-4551-AA3E-4279A9F43A99}</c15:txfldGUID>
                      <c15:f>公会計指標分析・財政指標組合せ分析表!$CN$50</c15:f>
                      <c15:dlblFieldTableCache>
                        <c:ptCount val="1"/>
                        <c:pt idx="0">
                          <c:v>R04</c:v>
                        </c:pt>
                      </c15:dlblFieldTableCache>
                    </c15:dlblFTEntry>
                  </c15:dlblFieldTable>
                  <c15:showDataLabelsRange val="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E951-4DB3-A7AC-858F7D68BB36}"/>
                </c:ext>
                <c:ext xmlns:c15="http://schemas.microsoft.com/office/drawing/2012/chart" uri="{CE6537A1-D6FC-4f65-9D91-7224C49458BB}">
                  <c15:dlblFieldTable>
                    <c15:dlblFTEntry>
                      <c15:txfldGUID>{07793397-A605-4CAF-B527-045EB155829A}</c15:txfldGUID>
                      <c15:f>公会計指標分析・財政指標組合せ分析表!$CV$50</c15:f>
                      <c15:dlblFieldTableCache>
                        <c:ptCount val="1"/>
                        <c:pt idx="0">
                          <c:v>R05</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61.4</c:v>
                </c:pt>
                <c:pt idx="8">
                  <c:v>62.8</c:v>
                </c:pt>
                <c:pt idx="16">
                  <c:v>65.8</c:v>
                </c:pt>
                <c:pt idx="24">
                  <c:v>66.900000000000006</c:v>
                </c:pt>
                <c:pt idx="32">
                  <c:v>67.599999999999994</c:v>
                </c:pt>
              </c:numCache>
            </c:numRef>
          </c:xVal>
          <c:yVal>
            <c:numRef>
              <c:f>公会計指標分析・財政指標組合せ分析表!$BP$51:$DC$51</c:f>
              <c:numCache>
                <c:formatCode>#,##0.0;"▲ "#,##0.0</c:formatCode>
                <c:ptCount val="40"/>
                <c:pt idx="0">
                  <c:v>22.6</c:v>
                </c:pt>
                <c:pt idx="8">
                  <c:v>15</c:v>
                </c:pt>
                <c:pt idx="16">
                  <c:v>1.3</c:v>
                </c:pt>
              </c:numCache>
            </c:numRef>
          </c:yVal>
          <c:smooth val="0"/>
          <c:extLst xmlns:c16r2="http://schemas.microsoft.com/office/drawing/2015/06/chart">
            <c:ext xmlns:c16="http://schemas.microsoft.com/office/drawing/2014/chart" uri="{C3380CC4-5D6E-409C-BE32-E72D297353CC}">
              <c16:uniqueId val="{00000009-E951-4DB3-A7AC-858F7D68BB3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R01</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E951-4DB3-A7AC-858F7D68BB36}"/>
                </c:ext>
                <c:ext xmlns:c15="http://schemas.microsoft.com/office/drawing/2012/chart" uri="{CE6537A1-D6FC-4f65-9D91-7224C49458BB}">
                  <c15:layout/>
                  <c15:dlblFieldTable>
                    <c15:dlblFTEntry>
                      <c15:txfldGUID>{FD08848A-000E-4F48-9150-0C9943CAA575}</c15:txfldGUID>
                      <c15:f>公会計指標分析・財政指標組合せ分析表!$BP$50</c15:f>
                      <c15:dlblFieldTableCache>
                        <c:ptCount val="1"/>
                        <c:pt idx="0">
                          <c:v>R01</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E951-4DB3-A7AC-858F7D68BB36}"/>
                </c:ext>
                <c:ext xmlns:c15="http://schemas.microsoft.com/office/drawing/2012/chart" uri="{CE6537A1-D6FC-4f65-9D91-7224C49458BB}">
                  <c15:dlblFieldTable>
                    <c15:dlblFTEntry>
                      <c15:txfldGUID>{C963885B-7BA5-4A37-987B-C077FBEDD254}</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E951-4DB3-A7AC-858F7D68BB36}"/>
                </c:ext>
                <c:ext xmlns:c15="http://schemas.microsoft.com/office/drawing/2012/chart" uri="{CE6537A1-D6FC-4f65-9D91-7224C49458BB}">
                  <c15:dlblFieldTable>
                    <c15:dlblFTEntry>
                      <c15:txfldGUID>{8B40CE38-DAE1-4EBF-929B-1A36761CC797}</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E951-4DB3-A7AC-858F7D68BB36}"/>
                </c:ext>
                <c:ext xmlns:c15="http://schemas.microsoft.com/office/drawing/2012/chart" uri="{CE6537A1-D6FC-4f65-9D91-7224C49458BB}">
                  <c15:dlblFieldTable>
                    <c15:dlblFTEntry>
                      <c15:txfldGUID>{FF4E6158-871F-413B-9505-F5D9E36EBAD0}</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E951-4DB3-A7AC-858F7D68BB36}"/>
                </c:ext>
                <c:ext xmlns:c15="http://schemas.microsoft.com/office/drawing/2012/chart" uri="{CE6537A1-D6FC-4f65-9D91-7224C49458BB}">
                  <c15:dlblFieldTable>
                    <c15:dlblFTEntry>
                      <c15:txfldGUID>{C7C4E4E8-CA13-40E5-B3C8-91345C30DB78}</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E951-4DB3-A7AC-858F7D68BB36}"/>
                </c:ext>
                <c:ext xmlns:c15="http://schemas.microsoft.com/office/drawing/2012/chart" uri="{CE6537A1-D6FC-4f65-9D91-7224C49458BB}">
                  <c15:layout/>
                  <c15:dlblFieldTable>
                    <c15:dlblFTEntry>
                      <c15:txfldGUID>{BBEA36FE-49D4-4F4A-93E2-AE8965559BA4}</c15:txfldGUID>
                      <c15:f>公会計指標分析・財政指標組合せ分析表!$BX$50</c15:f>
                      <c15:dlblFieldTableCache>
                        <c:ptCount val="1"/>
                        <c:pt idx="0">
                          <c:v>R02</c:v>
                        </c:pt>
                      </c15:dlblFieldTableCache>
                    </c15:dlblFTEntry>
                  </c15:dlblFieldTable>
                  <c15:showDataLabelsRange val="0"/>
                </c:ext>
              </c:extLst>
            </c:dLbl>
            <c:dLbl>
              <c:idx val="16"/>
              <c:layout/>
              <c:tx>
                <c:strRef>
                  <c:f>公会計指標分析・財政指標組合せ分析表!$CF$50</c:f>
                  <c:strCache>
                    <c:ptCount val="1"/>
                    <c:pt idx="0">
                      <c:v>R03</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E951-4DB3-A7AC-858F7D68BB36}"/>
                </c:ext>
                <c:ext xmlns:c15="http://schemas.microsoft.com/office/drawing/2012/chart" uri="{CE6537A1-D6FC-4f65-9D91-7224C49458BB}">
                  <c15:layout/>
                  <c15:dlblFieldTable>
                    <c15:dlblFTEntry>
                      <c15:txfldGUID>{DCA0ED43-0991-45CB-851F-53D7A30E7B15}</c15:txfldGUID>
                      <c15:f>公会計指標分析・財政指標組合せ分析表!$CF$50</c15:f>
                      <c15:dlblFieldTableCache>
                        <c:ptCount val="1"/>
                        <c:pt idx="0">
                          <c:v>R03</c:v>
                        </c:pt>
                      </c15:dlblFieldTableCache>
                    </c15:dlblFTEntry>
                  </c15:dlblFieldTable>
                  <c15:showDataLabelsRange val="0"/>
                </c:ext>
              </c:extLst>
            </c:dLbl>
            <c:dLbl>
              <c:idx val="24"/>
              <c:layout/>
              <c:tx>
                <c:strRef>
                  <c:f>公会計指標分析・財政指標組合せ分析表!$CN$50</c:f>
                  <c:strCache>
                    <c:ptCount val="1"/>
                    <c:pt idx="0">
                      <c:v>R04</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E951-4DB3-A7AC-858F7D68BB36}"/>
                </c:ext>
                <c:ext xmlns:c15="http://schemas.microsoft.com/office/drawing/2012/chart" uri="{CE6537A1-D6FC-4f65-9D91-7224C49458BB}">
                  <c15:layout/>
                  <c15:dlblFieldTable>
                    <c15:dlblFTEntry>
                      <c15:txfldGUID>{C2425FE2-85D2-4306-A136-306219D490D9}</c15:txfldGUID>
                      <c15:f>公会計指標分析・財政指標組合せ分析表!$CN$50</c15:f>
                      <c15:dlblFieldTableCache>
                        <c:ptCount val="1"/>
                        <c:pt idx="0">
                          <c:v>R04</c:v>
                        </c:pt>
                      </c15:dlblFieldTableCache>
                    </c15:dlblFTEntry>
                  </c15:dlblFieldTable>
                  <c15:showDataLabelsRange val="0"/>
                </c:ext>
              </c:extLst>
            </c:dLbl>
            <c:dLbl>
              <c:idx val="32"/>
              <c:layout/>
              <c:tx>
                <c:strRef>
                  <c:f>公会計指標分析・財政指標組合せ分析表!$CV$50</c:f>
                  <c:strCache>
                    <c:ptCount val="1"/>
                    <c:pt idx="0">
                      <c:v>R05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E951-4DB3-A7AC-858F7D68BB36}"/>
                </c:ext>
                <c:ext xmlns:c15="http://schemas.microsoft.com/office/drawing/2012/chart" uri="{CE6537A1-D6FC-4f65-9D91-7224C49458BB}">
                  <c15:layout/>
                  <c15:dlblFieldTable>
                    <c15:dlblFTEntry>
                      <c15:txfldGUID>{34C28E83-6405-4B49-B216-AF82E16E3315}</c15:txfldGUID>
                      <c15:f>公会計指標分析・財政指標組合せ分析表!$CV$50</c15:f>
                      <c15:dlblFieldTableCache>
                        <c:ptCount val="1"/>
                        <c:pt idx="0">
                          <c:v>R05</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62</c:v>
                </c:pt>
                <c:pt idx="16">
                  <c:v>63.2</c:v>
                </c:pt>
                <c:pt idx="24">
                  <c:v>65.3</c:v>
                </c:pt>
                <c:pt idx="32">
                  <c:v>66.900000000000006</c:v>
                </c:pt>
              </c:numCache>
            </c:numRef>
          </c:xVal>
          <c:yVal>
            <c:numRef>
              <c:f>公会計指標分析・財政指標組合せ分析表!$BP$55:$DC$55</c:f>
              <c:numCache>
                <c:formatCode>#,##0.0;"▲ "#,##0.0</c:formatCode>
                <c:ptCount val="40"/>
                <c:pt idx="0">
                  <c:v>25.5</c:v>
                </c:pt>
                <c:pt idx="8">
                  <c:v>37.299999999999997</c:v>
                </c:pt>
                <c:pt idx="16">
                  <c:v>25.4</c:v>
                </c:pt>
                <c:pt idx="24">
                  <c:v>17.600000000000001</c:v>
                </c:pt>
                <c:pt idx="32">
                  <c:v>17.2</c:v>
                </c:pt>
              </c:numCache>
            </c:numRef>
          </c:yVal>
          <c:smooth val="0"/>
          <c:extLst xmlns:c16r2="http://schemas.microsoft.com/office/drawing/2015/06/chart">
            <c:ext xmlns:c16="http://schemas.microsoft.com/office/drawing/2014/chart" uri="{C3380CC4-5D6E-409C-BE32-E72D297353CC}">
              <c16:uniqueId val="{00000013-E951-4DB3-A7AC-858F7D68BB36}"/>
            </c:ext>
          </c:extLst>
        </c:ser>
        <c:dLbls>
          <c:showLegendKey val="0"/>
          <c:showVal val="1"/>
          <c:showCatName val="0"/>
          <c:showSerName val="0"/>
          <c:showPercent val="0"/>
          <c:showBubbleSize val="0"/>
        </c:dLbls>
        <c:axId val="-936032048"/>
        <c:axId val="-936031504"/>
      </c:scatterChart>
      <c:valAx>
        <c:axId val="-936032048"/>
        <c:scaling>
          <c:orientation val="maxMin"/>
          <c:max val="68"/>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36031504"/>
        <c:crosses val="autoZero"/>
        <c:crossBetween val="midCat"/>
      </c:valAx>
      <c:valAx>
        <c:axId val="-936031504"/>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936032048"/>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R01</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621-4D99-B852-A86709E307EE}"/>
                </c:ext>
                <c:ext xmlns:c15="http://schemas.microsoft.com/office/drawing/2012/chart" uri="{CE6537A1-D6FC-4f65-9D91-7224C49458BB}">
                  <c15:layout/>
                  <c15:dlblFieldTable>
                    <c15:dlblFTEntry>
                      <c15:txfldGUID>{4611B477-7945-4534-AFF0-CF47266AAB57}</c15:txfldGUID>
                      <c15:f>公会計指標分析・財政指標組合せ分析表!$BP$72</c15:f>
                      <c15:dlblFieldTableCache>
                        <c:ptCount val="1"/>
                        <c:pt idx="0">
                          <c:v>R01</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621-4D99-B852-A86709E307EE}"/>
                </c:ext>
                <c:ext xmlns:c15="http://schemas.microsoft.com/office/drawing/2012/chart" uri="{CE6537A1-D6FC-4f65-9D91-7224C49458BB}">
                  <c15:dlblFieldTable>
                    <c15:dlblFTEntry>
                      <c15:txfldGUID>{C7D052A4-916E-4D0E-BDD3-AC2F3555C67D}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621-4D99-B852-A86709E307EE}"/>
                </c:ext>
                <c:ext xmlns:c15="http://schemas.microsoft.com/office/drawing/2012/chart" uri="{CE6537A1-D6FC-4f65-9D91-7224C49458BB}">
                  <c15:dlblFieldTable>
                    <c15:dlblFTEntry>
                      <c15:txfldGUID>{C9D25C0D-117A-46E3-A8F1-329FBC22A079}</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621-4D99-B852-A86709E307EE}"/>
                </c:ext>
                <c:ext xmlns:c15="http://schemas.microsoft.com/office/drawing/2012/chart" uri="{CE6537A1-D6FC-4f65-9D91-7224C49458BB}">
                  <c15:dlblFieldTable>
                    <c15:dlblFTEntry>
                      <c15:txfldGUID>{675FF8BA-22DF-4306-B268-7BFC6DCFE672}</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621-4D99-B852-A86709E307EE}"/>
                </c:ext>
                <c:ext xmlns:c15="http://schemas.microsoft.com/office/drawing/2012/chart" uri="{CE6537A1-D6FC-4f65-9D91-7224C49458BB}">
                  <c15:dlblFieldTable>
                    <c15:dlblFTEntry>
                      <c15:txfldGUID>{818D394D-E883-4B83-9752-18638C558F47}</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R02</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621-4D99-B852-A86709E307EE}"/>
                </c:ext>
                <c:ext xmlns:c15="http://schemas.microsoft.com/office/drawing/2012/chart" uri="{CE6537A1-D6FC-4f65-9D91-7224C49458BB}">
                  <c15:layout/>
                  <c15:dlblFieldTable>
                    <c15:dlblFTEntry>
                      <c15:txfldGUID>{2998DE51-494F-454E-A598-84DDD8AB000E}</c15:txfldGUID>
                      <c15:f>公会計指標分析・財政指標組合せ分析表!$BX$72</c15:f>
                      <c15:dlblFieldTableCache>
                        <c:ptCount val="1"/>
                        <c:pt idx="0">
                          <c:v>R02</c:v>
                        </c:pt>
                      </c15:dlblFieldTableCache>
                    </c15:dlblFTEntry>
                  </c15:dlblFieldTable>
                  <c15:showDataLabelsRange val="0"/>
                </c:ext>
              </c:extLst>
            </c:dLbl>
            <c:dLbl>
              <c:idx val="16"/>
              <c:layout/>
              <c:tx>
                <c:strRef>
                  <c:f>公会計指標分析・財政指標組合せ分析表!$CF$72</c:f>
                  <c:strCache>
                    <c:ptCount val="1"/>
                    <c:pt idx="0">
                      <c:v>R03</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621-4D99-B852-A86709E307EE}"/>
                </c:ext>
                <c:ext xmlns:c15="http://schemas.microsoft.com/office/drawing/2012/chart" uri="{CE6537A1-D6FC-4f65-9D91-7224C49458BB}">
                  <c15:layout/>
                  <c15:dlblFieldTable>
                    <c15:dlblFTEntry>
                      <c15:txfldGUID>{C705CCB6-D1A1-4E7E-B7F5-B5C86D4EBBC9}</c15:txfldGUID>
                      <c15:f>公会計指標分析・財政指標組合せ分析表!$CF$72</c15:f>
                      <c15:dlblFieldTableCache>
                        <c:ptCount val="1"/>
                        <c:pt idx="0">
                          <c:v>R03</c:v>
                        </c:pt>
                      </c15:dlblFieldTableCache>
                    </c15:dlblFTEntry>
                  </c15:dlblFieldTable>
                  <c15:showDataLabelsRange val="0"/>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621-4D99-B852-A86709E307EE}"/>
                </c:ext>
                <c:ext xmlns:c15="http://schemas.microsoft.com/office/drawing/2012/chart" uri="{CE6537A1-D6FC-4f65-9D91-7224C49458BB}">
                  <c15:dlblFieldTable>
                    <c15:dlblFTEntry>
                      <c15:txfldGUID>{65DF12E0-EC4D-47A7-8FF6-98F44E524FD8}</c15:txfldGUID>
                      <c15:f>公会計指標分析・財政指標組合せ分析表!$CN$72</c15:f>
                      <c15:dlblFieldTableCache>
                        <c:ptCount val="1"/>
                        <c:pt idx="0">
                          <c:v>R04</c:v>
                        </c:pt>
                      </c15:dlblFieldTableCache>
                    </c15:dlblFTEntry>
                  </c15:dlblFieldTable>
                  <c15:showDataLabelsRange val="0"/>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621-4D99-B852-A86709E307EE}"/>
                </c:ext>
                <c:ext xmlns:c15="http://schemas.microsoft.com/office/drawing/2012/chart" uri="{CE6537A1-D6FC-4f65-9D91-7224C49458BB}">
                  <c15:dlblFieldTable>
                    <c15:dlblFTEntry>
                      <c15:txfldGUID>{E423E66C-32AE-4ABB-94BC-C4AFF1ED1625}</c15:txfldGUID>
                      <c15:f>公会計指標分析・財政指標組合せ分析表!$CV$72</c15:f>
                      <c15:dlblFieldTableCache>
                        <c:ptCount val="1"/>
                        <c:pt idx="0">
                          <c:v>R05</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9.3000000000000007</c:v>
                </c:pt>
                <c:pt idx="8">
                  <c:v>9.5</c:v>
                </c:pt>
                <c:pt idx="16">
                  <c:v>9.6</c:v>
                </c:pt>
                <c:pt idx="24">
                  <c:v>8.6999999999999993</c:v>
                </c:pt>
                <c:pt idx="32">
                  <c:v>7.5</c:v>
                </c:pt>
              </c:numCache>
            </c:numRef>
          </c:xVal>
          <c:yVal>
            <c:numRef>
              <c:f>公会計指標分析・財政指標組合せ分析表!$BP$73:$DC$73</c:f>
              <c:numCache>
                <c:formatCode>#,##0.0;"▲ "#,##0.0</c:formatCode>
                <c:ptCount val="40"/>
                <c:pt idx="0">
                  <c:v>22.6</c:v>
                </c:pt>
                <c:pt idx="8">
                  <c:v>15</c:v>
                </c:pt>
                <c:pt idx="16">
                  <c:v>1.3</c:v>
                </c:pt>
              </c:numCache>
            </c:numRef>
          </c:yVal>
          <c:smooth val="0"/>
          <c:extLst xmlns:c16r2="http://schemas.microsoft.com/office/drawing/2015/06/chart">
            <c:ext xmlns:c16="http://schemas.microsoft.com/office/drawing/2014/chart" uri="{C3380CC4-5D6E-409C-BE32-E72D297353CC}">
              <c16:uniqueId val="{00000009-7621-4D99-B852-A86709E307E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R01</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7621-4D99-B852-A86709E307EE}"/>
                </c:ext>
                <c:ext xmlns:c15="http://schemas.microsoft.com/office/drawing/2012/chart" uri="{CE6537A1-D6FC-4f65-9D91-7224C49458BB}">
                  <c15:layout/>
                  <c15:dlblFieldTable>
                    <c15:dlblFTEntry>
                      <c15:txfldGUID>{3AD2F01F-4ED0-4C52-92A3-A4034F780CC7}</c15:txfldGUID>
                      <c15:f>公会計指標分析・財政指標組合せ分析表!$BP$72</c15:f>
                      <c15:dlblFieldTableCache>
                        <c:ptCount val="1"/>
                        <c:pt idx="0">
                          <c:v>R01</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7621-4D99-B852-A86709E307EE}"/>
                </c:ext>
                <c:ext xmlns:c15="http://schemas.microsoft.com/office/drawing/2012/chart" uri="{CE6537A1-D6FC-4f65-9D91-7224C49458BB}">
                  <c15:dlblFieldTable>
                    <c15:dlblFTEntry>
                      <c15:txfldGUID>{414EABCC-5CED-436B-A2B2-71BB29A1620B}</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7621-4D99-B852-A86709E307EE}"/>
                </c:ext>
                <c:ext xmlns:c15="http://schemas.microsoft.com/office/drawing/2012/chart" uri="{CE6537A1-D6FC-4f65-9D91-7224C49458BB}">
                  <c15:dlblFieldTable>
                    <c15:dlblFTEntry>
                      <c15:txfldGUID>{2BF50562-14F3-47C5-BB84-F760504FC656}</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7621-4D99-B852-A86709E307EE}"/>
                </c:ext>
                <c:ext xmlns:c15="http://schemas.microsoft.com/office/drawing/2012/chart" uri="{CE6537A1-D6FC-4f65-9D91-7224C49458BB}">
                  <c15:dlblFieldTable>
                    <c15:dlblFTEntry>
                      <c15:txfldGUID>{A7945A81-1FC9-406E-8F39-D7E20A4A049E}</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7621-4D99-B852-A86709E307EE}"/>
                </c:ext>
                <c:ext xmlns:c15="http://schemas.microsoft.com/office/drawing/2012/chart" uri="{CE6537A1-D6FC-4f65-9D91-7224C49458BB}">
                  <c15:dlblFieldTable>
                    <c15:dlblFTEntry>
                      <c15:txfldGUID>{EEF6C3D4-4B63-4C72-A600-ACC0765E43A9}</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R02</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7621-4D99-B852-A86709E307EE}"/>
                </c:ext>
                <c:ext xmlns:c15="http://schemas.microsoft.com/office/drawing/2012/chart" uri="{CE6537A1-D6FC-4f65-9D91-7224C49458BB}">
                  <c15:layout/>
                  <c15:dlblFieldTable>
                    <c15:dlblFTEntry>
                      <c15:txfldGUID>{335CBCAB-8696-41C7-84EF-3415205AF3DF}</c15:txfldGUID>
                      <c15:f>公会計指標分析・財政指標組合せ分析表!$BX$72</c15:f>
                      <c15:dlblFieldTableCache>
                        <c:ptCount val="1"/>
                        <c:pt idx="0">
                          <c:v>R02</c:v>
                        </c:pt>
                      </c15:dlblFieldTableCache>
                    </c15:dlblFTEntry>
                  </c15:dlblFieldTable>
                  <c15:showDataLabelsRange val="0"/>
                </c:ext>
              </c:extLst>
            </c:dLbl>
            <c:dLbl>
              <c:idx val="16"/>
              <c:layout/>
              <c:tx>
                <c:strRef>
                  <c:f>公会計指標分析・財政指標組合せ分析表!$CF$72</c:f>
                  <c:strCache>
                    <c:ptCount val="1"/>
                    <c:pt idx="0">
                      <c:v>R03</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7621-4D99-B852-A86709E307EE}"/>
                </c:ext>
                <c:ext xmlns:c15="http://schemas.microsoft.com/office/drawing/2012/chart" uri="{CE6537A1-D6FC-4f65-9D91-7224C49458BB}">
                  <c15:layout/>
                  <c15:dlblFieldTable>
                    <c15:dlblFTEntry>
                      <c15:txfldGUID>{D8108535-00AE-4FB6-816F-3C1FB64A05B5}</c15:txfldGUID>
                      <c15:f>公会計指標分析・財政指標組合せ分析表!$CF$72</c15:f>
                      <c15:dlblFieldTableCache>
                        <c:ptCount val="1"/>
                        <c:pt idx="0">
                          <c:v>R03</c:v>
                        </c:pt>
                      </c15:dlblFieldTableCache>
                    </c15:dlblFTEntry>
                  </c15:dlblFieldTable>
                  <c15:showDataLabelsRange val="0"/>
                </c:ext>
              </c:extLst>
            </c:dLbl>
            <c:dLbl>
              <c:idx val="24"/>
              <c:layout/>
              <c:tx>
                <c:strRef>
                  <c:f>公会計指標分析・財政指標組合せ分析表!$CN$72</c:f>
                  <c:strCache>
                    <c:ptCount val="1"/>
                    <c:pt idx="0">
                      <c:v>R04</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7621-4D99-B852-A86709E307EE}"/>
                </c:ext>
                <c:ext xmlns:c15="http://schemas.microsoft.com/office/drawing/2012/chart" uri="{CE6537A1-D6FC-4f65-9D91-7224C49458BB}">
                  <c15:layout/>
                  <c15:dlblFieldTable>
                    <c15:dlblFTEntry>
                      <c15:txfldGUID>{4C3B858F-B692-4573-93F2-F6010A3FF3D3}</c15:txfldGUID>
                      <c15:f>公会計指標分析・財政指標組合せ分析表!$CN$72</c15:f>
                      <c15:dlblFieldTableCache>
                        <c:ptCount val="1"/>
                        <c:pt idx="0">
                          <c:v>R04</c:v>
                        </c:pt>
                      </c15:dlblFieldTableCache>
                    </c15:dlblFTEntry>
                  </c15:dlblFieldTable>
                  <c15:showDataLabelsRange val="0"/>
                </c:ext>
              </c:extLst>
            </c:dLbl>
            <c:dLbl>
              <c:idx val="32"/>
              <c:layout/>
              <c:tx>
                <c:strRef>
                  <c:f>公会計指標分析・財政指標組合せ分析表!$CV$72</c:f>
                  <c:strCache>
                    <c:ptCount val="1"/>
                    <c:pt idx="0">
                      <c:v>R05</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7621-4D99-B852-A86709E307EE}"/>
                </c:ext>
                <c:ext xmlns:c15="http://schemas.microsoft.com/office/drawing/2012/chart" uri="{CE6537A1-D6FC-4f65-9D91-7224C49458BB}">
                  <c15:layout/>
                  <c15:dlblFieldTable>
                    <c15:dlblFTEntry>
                      <c15:txfldGUID>{1257F536-A4E3-44F2-904B-81DC15A9C0A1}</c15:txfldGUID>
                      <c15:f>公会計指標分析・財政指標組合せ分析表!$CV$72</c15:f>
                      <c15:dlblFieldTableCache>
                        <c:ptCount val="1"/>
                        <c:pt idx="0">
                          <c:v>R05</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8.6</c:v>
                </c:pt>
                <c:pt idx="16">
                  <c:v>8.3000000000000007</c:v>
                </c:pt>
                <c:pt idx="24">
                  <c:v>8.4</c:v>
                </c:pt>
                <c:pt idx="32">
                  <c:v>8.6</c:v>
                </c:pt>
              </c:numCache>
            </c:numRef>
          </c:xVal>
          <c:yVal>
            <c:numRef>
              <c:f>公会計指標分析・財政指標組合せ分析表!$BP$77:$DC$77</c:f>
              <c:numCache>
                <c:formatCode>#,##0.0;"▲ "#,##0.0</c:formatCode>
                <c:ptCount val="40"/>
                <c:pt idx="0">
                  <c:v>25.5</c:v>
                </c:pt>
                <c:pt idx="8">
                  <c:v>37.299999999999997</c:v>
                </c:pt>
                <c:pt idx="16">
                  <c:v>25.4</c:v>
                </c:pt>
                <c:pt idx="24">
                  <c:v>17.600000000000001</c:v>
                </c:pt>
                <c:pt idx="32">
                  <c:v>17.2</c:v>
                </c:pt>
              </c:numCache>
            </c:numRef>
          </c:yVal>
          <c:smooth val="0"/>
          <c:extLst xmlns:c16r2="http://schemas.microsoft.com/office/drawing/2015/06/chart">
            <c:ext xmlns:c16="http://schemas.microsoft.com/office/drawing/2014/chart" uri="{C3380CC4-5D6E-409C-BE32-E72D297353CC}">
              <c16:uniqueId val="{00000013-7621-4D99-B852-A86709E307EE}"/>
            </c:ext>
          </c:extLst>
        </c:ser>
        <c:dLbls>
          <c:showLegendKey val="0"/>
          <c:showVal val="1"/>
          <c:showCatName val="0"/>
          <c:showSerName val="0"/>
          <c:showPercent val="0"/>
          <c:showBubbleSize val="0"/>
        </c:dLbls>
        <c:axId val="-936028784"/>
        <c:axId val="-936029872"/>
      </c:scatterChart>
      <c:valAx>
        <c:axId val="-936028784"/>
        <c:scaling>
          <c:orientation val="maxMin"/>
          <c:max val="10"/>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36029872"/>
        <c:crosses val="autoZero"/>
        <c:crossBetween val="midCat"/>
      </c:valAx>
      <c:valAx>
        <c:axId val="-936029872"/>
        <c:scaling>
          <c:orientation val="maxMin"/>
          <c:max val="5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936028784"/>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一般会計については、合併特例事業債の発行期限を踏まえ、市債の発行額が一時的に増加して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いるが、令和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年度は過去の大規模事業の償還が終了したことにより前年度と比べ元利償還金が減少している。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市債発行については、今後も引き続き事業内容を十分に精査するとともに、交付税算入率の高いものを選択して借入れることとし、合併特例事業債発行期限経過後は公債費の縮減に努める。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満期一括償還の条件で借入を行っていない。現在のところ借入予定もない。</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公営企業において、地方債の償還終了を順次迎えており、新規の発行を抑制していることから、一般会計からの繰出金は減少している。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退職手当負担金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において</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基本額の増などにより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負担</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見込</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額</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が増加している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財政調整基金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等を積み増ししたことにより、将来負担比率は改善している。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滋賀県高島市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mn-lt"/>
              <a:ea typeface="+mn-ea"/>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まちづくり活動やふるさと納税寄附金を活用した各事業への充当などを目的として、「地域活性化基金」や「水と緑のふるさとづくり基金」等から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億円を取り崩した一方で、公共交通対策など、将来への備えとして「地域活性化基金」などに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億円を積み立てたこと等により、基金全体としては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6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財源の不足分については、「財政調整基金」を取り崩して対応する予定であるが、合併特例事業債の発行期限後の公共施設やインフラ整備については、「公共施設整備基金」、「教育施設整備基金」を取り崩して対応し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公共施設整備基金：公共施設の建設や改修に備えるための資金を形成する。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地域活性化基金：公共交通の維持やまちづくり活動の支援のための資金を形成する。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教育振興基金：学校、その他教育振興のための資金を形成する。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地域活性化基金：公共交通手段の確保と住民自治協議会運営のため、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百万円を取り崩した一方で、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301</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百万円を積み立てたことにより増加した。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百万円を積み立てた一方で、子ども家庭総合支援拠点整備のため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18</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百万円の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取り崩しを行ったことにより減少した。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公共施設整備基金：合併特例事業債の発行期限終了を見据えて積み立てを行う。</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地域活性化基金：まちづくり交付金等の財源を確保するため、毎年約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億円を取り崩す予定。</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教育施設整備基金：小中学校長寿命化工事等の財源を確保するため積み立てを行う。</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財源調整のため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億円を取り崩したが、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資金運用の利子分および補正予算による不用額等を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積み立てたことにより増加した。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基金は歳入不足分を取り崩し、中長期的に減少する。基金残高は標準財政規模の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％程度になるよう努め、単年度歳入不足を約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億円と見込み、</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年分を確保する。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資金運用の利子分を積み立てたことにより増加した。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取り崩しは繰上償還を基本とし、将来の起債償還に備える。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当面は繰上償還の予定がないことから、基金残高は利息積立分のみの微増となる見込み。</a:t>
          </a:r>
          <a:endParaRPr lang="ja-JP" altLang="ja-JP" sz="130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45,783
45,041
693.05
32,777,672
32,168,613
555,490
17,591,589
23,382,174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5" name="テキスト ボックス 34"/>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6" name="テキスト ボックス 35"/>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7" name="テキスト ボックス 36"/>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8" name="テキスト ボックス 37"/>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9" name="テキスト ボックス 38"/>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2" name="正方形/長方形 41"/>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[ 67.6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当市の有形固定資産減価償却率は</a:t>
          </a:r>
          <a:r>
            <a:rPr kumimoji="1"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67</a:t>
          </a:r>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％を超えており、全国平均や滋賀県平均と比べると施設の老朽化が進んでいる状況であるが、類似団体との比較では近い数値となっている。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市が保有する有形固定資産の多くは年数が経過していることから更新の必要性が高く、今後、多額の更新費用が見込まれるため、公共施設整備基金等への積立等、財源の確保に向けた取組に努める必要があ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3" name="テキスト ボックス 52"/>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4" name="直線コネクタ 53"/>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5" name="テキスト ボックス 54"/>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6" name="直線コネクタ 55"/>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7" name="テキスト ボックス 56"/>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8" name="直線コネクタ 57"/>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9" name="テキスト ボックス 58"/>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0" name="直線コネクタ 59"/>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1" name="テキスト ボックス 60"/>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2" name="直線コネクタ 61"/>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3" name="テキスト ボックス 62"/>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4" name="直線コネクタ 63"/>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5" name="テキスト ボックス 64"/>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6" name="直線コネクタ 65"/>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7" name="テキスト ボックス 66"/>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8" name="直線コネクタ 67"/>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9" name="テキスト ボックス 68"/>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0"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118564</xdr:rowOff>
    </xdr:from>
    <xdr:to>
      <xdr:col>23</xdr:col>
      <xdr:colOff>85090</xdr:colOff>
      <xdr:row>34</xdr:row>
      <xdr:rowOff>125640</xdr:rowOff>
    </xdr:to>
    <xdr:cxnSp macro="">
      <xdr:nvCxnSpPr>
        <xdr:cNvPr id="71" name="直線コネクタ 70"/>
        <xdr:cNvCxnSpPr/>
      </xdr:nvCxnSpPr>
      <xdr:spPr>
        <a:xfrm flipV="1">
          <a:off x="4760595" y="5347789"/>
          <a:ext cx="1270" cy="137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129467</xdr:rowOff>
    </xdr:from>
    <xdr:ext cx="405111" cy="259045"/>
    <xdr:sp macro="" textlink="">
      <xdr:nvSpPr>
        <xdr:cNvPr id="72" name="有形固定資産減価償却率最小値テキスト"/>
        <xdr:cNvSpPr txBox="1"/>
      </xdr:nvSpPr>
      <xdr:spPr>
        <a:xfrm>
          <a:off x="4813300" y="6730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125640</xdr:rowOff>
    </xdr:from>
    <xdr:to>
      <xdr:col>23</xdr:col>
      <xdr:colOff>174625</xdr:colOff>
      <xdr:row>34</xdr:row>
      <xdr:rowOff>125640</xdr:rowOff>
    </xdr:to>
    <xdr:cxnSp macro="">
      <xdr:nvCxnSpPr>
        <xdr:cNvPr id="73" name="直線コネクタ 72"/>
        <xdr:cNvCxnSpPr/>
      </xdr:nvCxnSpPr>
      <xdr:spPr>
        <a:xfrm>
          <a:off x="4673600" y="6726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65241</xdr:rowOff>
    </xdr:from>
    <xdr:ext cx="405111" cy="259045"/>
    <xdr:sp macro="" textlink="">
      <xdr:nvSpPr>
        <xdr:cNvPr id="74" name="有形固定資産減価償却率最大値テキスト"/>
        <xdr:cNvSpPr txBox="1"/>
      </xdr:nvSpPr>
      <xdr:spPr>
        <a:xfrm>
          <a:off x="4813300" y="51230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118564</xdr:rowOff>
    </xdr:from>
    <xdr:to>
      <xdr:col>23</xdr:col>
      <xdr:colOff>174625</xdr:colOff>
      <xdr:row>26</xdr:row>
      <xdr:rowOff>118564</xdr:rowOff>
    </xdr:to>
    <xdr:cxnSp macro="">
      <xdr:nvCxnSpPr>
        <xdr:cNvPr id="75" name="直線コネクタ 74"/>
        <xdr:cNvCxnSpPr/>
      </xdr:nvCxnSpPr>
      <xdr:spPr>
        <a:xfrm>
          <a:off x="4673600" y="5347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148153</xdr:rowOff>
    </xdr:from>
    <xdr:ext cx="405111" cy="259045"/>
    <xdr:sp macro="" textlink="">
      <xdr:nvSpPr>
        <xdr:cNvPr id="76" name="有形固定資産減価償却率平均値テキスト"/>
        <xdr:cNvSpPr txBox="1"/>
      </xdr:nvSpPr>
      <xdr:spPr>
        <a:xfrm>
          <a:off x="4813300" y="5891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125276</xdr:rowOff>
    </xdr:from>
    <xdr:to>
      <xdr:col>23</xdr:col>
      <xdr:colOff>136525</xdr:colOff>
      <xdr:row>31</xdr:row>
      <xdr:rowOff>55426</xdr:rowOff>
    </xdr:to>
    <xdr:sp macro="" textlink="">
      <xdr:nvSpPr>
        <xdr:cNvPr id="77" name="フローチャート: 判断 76"/>
        <xdr:cNvSpPr/>
      </xdr:nvSpPr>
      <xdr:spPr>
        <a:xfrm>
          <a:off x="4711700" y="604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75928</xdr:rowOff>
    </xdr:from>
    <xdr:to>
      <xdr:col>19</xdr:col>
      <xdr:colOff>187325</xdr:colOff>
      <xdr:row>31</xdr:row>
      <xdr:rowOff>6078</xdr:rowOff>
    </xdr:to>
    <xdr:sp macro="" textlink="">
      <xdr:nvSpPr>
        <xdr:cNvPr id="78" name="フローチャート: 判断 77"/>
        <xdr:cNvSpPr/>
      </xdr:nvSpPr>
      <xdr:spPr>
        <a:xfrm>
          <a:off x="4000500" y="5990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11158</xdr:rowOff>
    </xdr:from>
    <xdr:to>
      <xdr:col>15</xdr:col>
      <xdr:colOff>187325</xdr:colOff>
      <xdr:row>30</xdr:row>
      <xdr:rowOff>112758</xdr:rowOff>
    </xdr:to>
    <xdr:sp macro="" textlink="">
      <xdr:nvSpPr>
        <xdr:cNvPr id="79" name="フローチャート: 判断 78"/>
        <xdr:cNvSpPr/>
      </xdr:nvSpPr>
      <xdr:spPr>
        <a:xfrm>
          <a:off x="3238500" y="5926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145597</xdr:rowOff>
    </xdr:from>
    <xdr:to>
      <xdr:col>11</xdr:col>
      <xdr:colOff>187325</xdr:colOff>
      <xdr:row>30</xdr:row>
      <xdr:rowOff>75747</xdr:rowOff>
    </xdr:to>
    <xdr:sp macro="" textlink="">
      <xdr:nvSpPr>
        <xdr:cNvPr id="80" name="フローチャート: 判断 79"/>
        <xdr:cNvSpPr/>
      </xdr:nvSpPr>
      <xdr:spPr>
        <a:xfrm>
          <a:off x="2476500" y="5889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111669</xdr:rowOff>
    </xdr:from>
    <xdr:to>
      <xdr:col>7</xdr:col>
      <xdr:colOff>187325</xdr:colOff>
      <xdr:row>30</xdr:row>
      <xdr:rowOff>41819</xdr:rowOff>
    </xdr:to>
    <xdr:sp macro="" textlink="">
      <xdr:nvSpPr>
        <xdr:cNvPr id="81" name="フローチャート: 判断 80"/>
        <xdr:cNvSpPr/>
      </xdr:nvSpPr>
      <xdr:spPr>
        <a:xfrm>
          <a:off x="1714500" y="585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2" name="テキスト ボックス 81"/>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3" name="テキスト ボックス 82"/>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4" name="テキスト ボックス 83"/>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5" name="テキスト ボックス 84"/>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6" name="テキスト ボックス 85"/>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146867</xdr:rowOff>
    </xdr:from>
    <xdr:to>
      <xdr:col>23</xdr:col>
      <xdr:colOff>136525</xdr:colOff>
      <xdr:row>31</xdr:row>
      <xdr:rowOff>77017</xdr:rowOff>
    </xdr:to>
    <xdr:sp macro="" textlink="">
      <xdr:nvSpPr>
        <xdr:cNvPr id="87" name="楕円 86"/>
        <xdr:cNvSpPr/>
      </xdr:nvSpPr>
      <xdr:spPr>
        <a:xfrm>
          <a:off x="4711700" y="606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125294</xdr:rowOff>
    </xdr:from>
    <xdr:ext cx="405111" cy="259045"/>
    <xdr:sp macro="" textlink="">
      <xdr:nvSpPr>
        <xdr:cNvPr id="88" name="有形固定資産減価償却率該当値テキスト"/>
        <xdr:cNvSpPr txBox="1"/>
      </xdr:nvSpPr>
      <xdr:spPr>
        <a:xfrm>
          <a:off x="4813300" y="6040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125276</xdr:rowOff>
    </xdr:from>
    <xdr:to>
      <xdr:col>19</xdr:col>
      <xdr:colOff>187325</xdr:colOff>
      <xdr:row>31</xdr:row>
      <xdr:rowOff>55426</xdr:rowOff>
    </xdr:to>
    <xdr:sp macro="" textlink="">
      <xdr:nvSpPr>
        <xdr:cNvPr id="89" name="楕円 88"/>
        <xdr:cNvSpPr/>
      </xdr:nvSpPr>
      <xdr:spPr>
        <a:xfrm>
          <a:off x="4000500" y="604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4626</xdr:rowOff>
    </xdr:from>
    <xdr:to>
      <xdr:col>23</xdr:col>
      <xdr:colOff>85725</xdr:colOff>
      <xdr:row>31</xdr:row>
      <xdr:rowOff>26217</xdr:rowOff>
    </xdr:to>
    <xdr:cxnSp macro="">
      <xdr:nvCxnSpPr>
        <xdr:cNvPr id="90" name="直線コネクタ 89"/>
        <xdr:cNvCxnSpPr/>
      </xdr:nvCxnSpPr>
      <xdr:spPr>
        <a:xfrm>
          <a:off x="4051300" y="6091101"/>
          <a:ext cx="711200" cy="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91349</xdr:rowOff>
    </xdr:from>
    <xdr:to>
      <xdr:col>15</xdr:col>
      <xdr:colOff>187325</xdr:colOff>
      <xdr:row>31</xdr:row>
      <xdr:rowOff>21499</xdr:rowOff>
    </xdr:to>
    <xdr:sp macro="" textlink="">
      <xdr:nvSpPr>
        <xdr:cNvPr id="91" name="楕円 90"/>
        <xdr:cNvSpPr/>
      </xdr:nvSpPr>
      <xdr:spPr>
        <a:xfrm>
          <a:off x="3238500" y="600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142149</xdr:rowOff>
    </xdr:from>
    <xdr:to>
      <xdr:col>19</xdr:col>
      <xdr:colOff>136525</xdr:colOff>
      <xdr:row>31</xdr:row>
      <xdr:rowOff>4626</xdr:rowOff>
    </xdr:to>
    <xdr:cxnSp macro="">
      <xdr:nvCxnSpPr>
        <xdr:cNvPr id="92" name="直線コネクタ 91"/>
        <xdr:cNvCxnSpPr/>
      </xdr:nvCxnSpPr>
      <xdr:spPr>
        <a:xfrm>
          <a:off x="3289300" y="6057174"/>
          <a:ext cx="762000" cy="33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170271</xdr:rowOff>
    </xdr:from>
    <xdr:to>
      <xdr:col>11</xdr:col>
      <xdr:colOff>187325</xdr:colOff>
      <xdr:row>30</xdr:row>
      <xdr:rowOff>100421</xdr:rowOff>
    </xdr:to>
    <xdr:sp macro="" textlink="">
      <xdr:nvSpPr>
        <xdr:cNvPr id="93" name="楕円 92"/>
        <xdr:cNvSpPr/>
      </xdr:nvSpPr>
      <xdr:spPr>
        <a:xfrm>
          <a:off x="2476500" y="591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49621</xdr:rowOff>
    </xdr:from>
    <xdr:to>
      <xdr:col>15</xdr:col>
      <xdr:colOff>136525</xdr:colOff>
      <xdr:row>30</xdr:row>
      <xdr:rowOff>142149</xdr:rowOff>
    </xdr:to>
    <xdr:cxnSp macro="">
      <xdr:nvCxnSpPr>
        <xdr:cNvPr id="94" name="直線コネクタ 93"/>
        <xdr:cNvCxnSpPr/>
      </xdr:nvCxnSpPr>
      <xdr:spPr>
        <a:xfrm>
          <a:off x="2527300" y="5964646"/>
          <a:ext cx="762000" cy="92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127091</xdr:rowOff>
    </xdr:from>
    <xdr:to>
      <xdr:col>7</xdr:col>
      <xdr:colOff>187325</xdr:colOff>
      <xdr:row>30</xdr:row>
      <xdr:rowOff>57241</xdr:rowOff>
    </xdr:to>
    <xdr:sp macro="" textlink="">
      <xdr:nvSpPr>
        <xdr:cNvPr id="95" name="楕円 94"/>
        <xdr:cNvSpPr/>
      </xdr:nvSpPr>
      <xdr:spPr>
        <a:xfrm>
          <a:off x="1714500" y="587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6441</xdr:rowOff>
    </xdr:from>
    <xdr:to>
      <xdr:col>11</xdr:col>
      <xdr:colOff>136525</xdr:colOff>
      <xdr:row>30</xdr:row>
      <xdr:rowOff>49621</xdr:rowOff>
    </xdr:to>
    <xdr:cxnSp macro="">
      <xdr:nvCxnSpPr>
        <xdr:cNvPr id="96" name="直線コネクタ 95"/>
        <xdr:cNvCxnSpPr/>
      </xdr:nvCxnSpPr>
      <xdr:spPr>
        <a:xfrm>
          <a:off x="1765300" y="5921466"/>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22605</xdr:rowOff>
    </xdr:from>
    <xdr:ext cx="405111" cy="259045"/>
    <xdr:sp macro="" textlink="">
      <xdr:nvSpPr>
        <xdr:cNvPr id="97" name="n_1aveValue有形固定資産減価償却率"/>
        <xdr:cNvSpPr txBox="1"/>
      </xdr:nvSpPr>
      <xdr:spPr>
        <a:xfrm>
          <a:off x="3836044" y="5766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129285</xdr:rowOff>
    </xdr:from>
    <xdr:ext cx="405111" cy="259045"/>
    <xdr:sp macro="" textlink="">
      <xdr:nvSpPr>
        <xdr:cNvPr id="98" name="n_2aveValue有形固定資産減価償却率"/>
        <xdr:cNvSpPr txBox="1"/>
      </xdr:nvSpPr>
      <xdr:spPr>
        <a:xfrm>
          <a:off x="3086744" y="5701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92274</xdr:rowOff>
    </xdr:from>
    <xdr:ext cx="405111" cy="259045"/>
    <xdr:sp macro="" textlink="">
      <xdr:nvSpPr>
        <xdr:cNvPr id="99" name="n_3aveValue有形固定資産減価償却率"/>
        <xdr:cNvSpPr txBox="1"/>
      </xdr:nvSpPr>
      <xdr:spPr>
        <a:xfrm>
          <a:off x="2324744" y="5664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58346</xdr:rowOff>
    </xdr:from>
    <xdr:ext cx="405111" cy="259045"/>
    <xdr:sp macro="" textlink="">
      <xdr:nvSpPr>
        <xdr:cNvPr id="100" name="n_4aveValue有形固定資産減価償却率"/>
        <xdr:cNvSpPr txBox="1"/>
      </xdr:nvSpPr>
      <xdr:spPr>
        <a:xfrm>
          <a:off x="1562744" y="5630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46553</xdr:rowOff>
    </xdr:from>
    <xdr:ext cx="405111" cy="259045"/>
    <xdr:sp macro="" textlink="">
      <xdr:nvSpPr>
        <xdr:cNvPr id="101" name="n_1mainValue有形固定資産減価償却率"/>
        <xdr:cNvSpPr txBox="1"/>
      </xdr:nvSpPr>
      <xdr:spPr>
        <a:xfrm>
          <a:off x="3836044" y="6133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12626</xdr:rowOff>
    </xdr:from>
    <xdr:ext cx="405111" cy="259045"/>
    <xdr:sp macro="" textlink="">
      <xdr:nvSpPr>
        <xdr:cNvPr id="102" name="n_2mainValue有形固定資産減価償却率"/>
        <xdr:cNvSpPr txBox="1"/>
      </xdr:nvSpPr>
      <xdr:spPr>
        <a:xfrm>
          <a:off x="3086744" y="6099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91548</xdr:rowOff>
    </xdr:from>
    <xdr:ext cx="405111" cy="259045"/>
    <xdr:sp macro="" textlink="">
      <xdr:nvSpPr>
        <xdr:cNvPr id="103" name="n_3mainValue有形固定資産減価償却率"/>
        <xdr:cNvSpPr txBox="1"/>
      </xdr:nvSpPr>
      <xdr:spPr>
        <a:xfrm>
          <a:off x="2324744" y="600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48368</xdr:rowOff>
    </xdr:from>
    <xdr:ext cx="405111" cy="259045"/>
    <xdr:sp macro="" textlink="">
      <xdr:nvSpPr>
        <xdr:cNvPr id="104" name="n_4mainValue有形固定資産減価償却率"/>
        <xdr:cNvSpPr txBox="1"/>
      </xdr:nvSpPr>
      <xdr:spPr>
        <a:xfrm>
          <a:off x="1562744" y="5963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5" name="正方形/長方形 104"/>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6" name="正方形/長方形 105"/>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7" name="正方形/長方形 106"/>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[ 424.1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8" name="正方形/長方形 107"/>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9" name="正方形/長方形 108"/>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0" name="正方形/長方形 109"/>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1" name="正方形/長方形 110"/>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2" name="正方形/長方形 111"/>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3" name="正方形/長方形 112"/>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4" name="正方形/長方形 113"/>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5" name="正方形/長方形 114"/>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6" name="正方形/長方形 115"/>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7" name="テキスト ボックス 116"/>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当市の債務償還比率は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昨年度から減少し、また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全国平均や類似団体内平均値と比べ低くなっているが、今後の市債発行についても、事業内容を十分に精査するとともに交付税算入率の高いものを選択して借入するなど、公債費の縮減に努めていく。</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8" name="テキスト ボックス 117"/>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9" name="直線コネクタ 118"/>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0" name="テキスト ボックス 119"/>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1" name="直線コネクタ 120"/>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2" name="テキスト ボックス 121"/>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3" name="直線コネクタ 122"/>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24" name="テキスト ボックス 123"/>
        <xdr:cNvSpPr txBox="1"/>
      </xdr:nvSpPr>
      <xdr:spPr>
        <a:xfrm>
          <a:off x="10756676" y="640134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5" name="直線コネクタ 124"/>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6" name="テキスト ボックス 125"/>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7" name="直線コネクタ 126"/>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8" name="テキスト ボックス 127"/>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9" name="直線コネクタ 128"/>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0" name="テキスト ボックス 129"/>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1" name="直線コネクタ 130"/>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25</xdr:row>
      <xdr:rowOff>109852</xdr:rowOff>
    </xdr:from>
    <xdr:ext cx="410689" cy="225703"/>
    <xdr:sp macro="" textlink="">
      <xdr:nvSpPr>
        <xdr:cNvPr id="132" name="テキスト ボックス 131"/>
        <xdr:cNvSpPr txBox="1"/>
      </xdr:nvSpPr>
      <xdr:spPr>
        <a:xfrm>
          <a:off x="10828811" y="516762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23</xdr:row>
      <xdr:rowOff>144324</xdr:rowOff>
    </xdr:from>
    <xdr:ext cx="308097" cy="225703"/>
    <xdr:sp macro="" textlink="">
      <xdr:nvSpPr>
        <xdr:cNvPr id="134" name="テキスト ボックス 133"/>
        <xdr:cNvSpPr txBox="1"/>
      </xdr:nvSpPr>
      <xdr:spPr>
        <a:xfrm>
          <a:off x="10931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35"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25</xdr:row>
      <xdr:rowOff>115906</xdr:rowOff>
    </xdr:from>
    <xdr:to>
      <xdr:col>76</xdr:col>
      <xdr:colOff>21589</xdr:colOff>
      <xdr:row>34</xdr:row>
      <xdr:rowOff>92638</xdr:rowOff>
    </xdr:to>
    <xdr:cxnSp macro="">
      <xdr:nvCxnSpPr>
        <xdr:cNvPr id="136" name="直線コネクタ 135"/>
        <xdr:cNvCxnSpPr/>
      </xdr:nvCxnSpPr>
      <xdr:spPr>
        <a:xfrm flipV="1">
          <a:off x="14793595" y="5173681"/>
          <a:ext cx="1269" cy="1519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96465</xdr:rowOff>
    </xdr:from>
    <xdr:ext cx="560923" cy="259045"/>
    <xdr:sp macro="" textlink="">
      <xdr:nvSpPr>
        <xdr:cNvPr id="137" name="債務償還比率最小値テキスト"/>
        <xdr:cNvSpPr txBox="1"/>
      </xdr:nvSpPr>
      <xdr:spPr>
        <a:xfrm>
          <a:off x="14846300" y="669729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92638</xdr:rowOff>
    </xdr:from>
    <xdr:to>
      <xdr:col>76</xdr:col>
      <xdr:colOff>111125</xdr:colOff>
      <xdr:row>34</xdr:row>
      <xdr:rowOff>92638</xdr:rowOff>
    </xdr:to>
    <xdr:cxnSp macro="">
      <xdr:nvCxnSpPr>
        <xdr:cNvPr id="138" name="直線コネクタ 137"/>
        <xdr:cNvCxnSpPr/>
      </xdr:nvCxnSpPr>
      <xdr:spPr>
        <a:xfrm>
          <a:off x="14706600" y="669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62583</xdr:rowOff>
    </xdr:from>
    <xdr:ext cx="469744" cy="259045"/>
    <xdr:sp macro="" textlink="">
      <xdr:nvSpPr>
        <xdr:cNvPr id="139" name="債務償還比率最大値テキスト"/>
        <xdr:cNvSpPr txBox="1"/>
      </xdr:nvSpPr>
      <xdr:spPr>
        <a:xfrm>
          <a:off x="14846300" y="494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25</xdr:row>
      <xdr:rowOff>115906</xdr:rowOff>
    </xdr:from>
    <xdr:to>
      <xdr:col>76</xdr:col>
      <xdr:colOff>111125</xdr:colOff>
      <xdr:row>25</xdr:row>
      <xdr:rowOff>115906</xdr:rowOff>
    </xdr:to>
    <xdr:cxnSp macro="">
      <xdr:nvCxnSpPr>
        <xdr:cNvPr id="140" name="直線コネクタ 139"/>
        <xdr:cNvCxnSpPr/>
      </xdr:nvCxnSpPr>
      <xdr:spPr>
        <a:xfrm>
          <a:off x="14706600" y="5173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166550</xdr:rowOff>
    </xdr:from>
    <xdr:ext cx="469744" cy="259045"/>
    <xdr:sp macro="" textlink="">
      <xdr:nvSpPr>
        <xdr:cNvPr id="141" name="債務償還比率平均値テキスト"/>
        <xdr:cNvSpPr txBox="1"/>
      </xdr:nvSpPr>
      <xdr:spPr>
        <a:xfrm>
          <a:off x="14846300" y="57386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16673</xdr:rowOff>
    </xdr:from>
    <xdr:to>
      <xdr:col>76</xdr:col>
      <xdr:colOff>73025</xdr:colOff>
      <xdr:row>29</xdr:row>
      <xdr:rowOff>118273</xdr:rowOff>
    </xdr:to>
    <xdr:sp macro="" textlink="">
      <xdr:nvSpPr>
        <xdr:cNvPr id="142" name="フローチャート: 判断 141"/>
        <xdr:cNvSpPr/>
      </xdr:nvSpPr>
      <xdr:spPr>
        <a:xfrm>
          <a:off x="14744700" y="576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169926</xdr:rowOff>
    </xdr:from>
    <xdr:to>
      <xdr:col>72</xdr:col>
      <xdr:colOff>123825</xdr:colOff>
      <xdr:row>29</xdr:row>
      <xdr:rowOff>100076</xdr:rowOff>
    </xdr:to>
    <xdr:sp macro="" textlink="">
      <xdr:nvSpPr>
        <xdr:cNvPr id="143" name="フローチャート: 判断 142"/>
        <xdr:cNvSpPr/>
      </xdr:nvSpPr>
      <xdr:spPr>
        <a:xfrm>
          <a:off x="14033500" y="5742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28</xdr:row>
      <xdr:rowOff>122891</xdr:rowOff>
    </xdr:from>
    <xdr:to>
      <xdr:col>68</xdr:col>
      <xdr:colOff>123825</xdr:colOff>
      <xdr:row>29</xdr:row>
      <xdr:rowOff>53041</xdr:rowOff>
    </xdr:to>
    <xdr:sp macro="" textlink="">
      <xdr:nvSpPr>
        <xdr:cNvPr id="144" name="フローチャート: 判断 143"/>
        <xdr:cNvSpPr/>
      </xdr:nvSpPr>
      <xdr:spPr>
        <a:xfrm>
          <a:off x="13271500" y="569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160401</xdr:rowOff>
    </xdr:from>
    <xdr:to>
      <xdr:col>64</xdr:col>
      <xdr:colOff>123825</xdr:colOff>
      <xdr:row>30</xdr:row>
      <xdr:rowOff>90551</xdr:rowOff>
    </xdr:to>
    <xdr:sp macro="" textlink="">
      <xdr:nvSpPr>
        <xdr:cNvPr id="145" name="フローチャート: 判断 144"/>
        <xdr:cNvSpPr/>
      </xdr:nvSpPr>
      <xdr:spPr>
        <a:xfrm>
          <a:off x="12509500" y="590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140507</xdr:rowOff>
    </xdr:from>
    <xdr:to>
      <xdr:col>60</xdr:col>
      <xdr:colOff>123825</xdr:colOff>
      <xdr:row>30</xdr:row>
      <xdr:rowOff>70657</xdr:rowOff>
    </xdr:to>
    <xdr:sp macro="" textlink="">
      <xdr:nvSpPr>
        <xdr:cNvPr id="146" name="フローチャート: 判断 145"/>
        <xdr:cNvSpPr/>
      </xdr:nvSpPr>
      <xdr:spPr>
        <a:xfrm>
          <a:off x="11747500" y="588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7" name="テキスト ボックス 146"/>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8" name="テキスト ボックス 147"/>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9" name="テキスト ボックス 148"/>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0" name="テキスト ボックス 149"/>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1" name="テキスト ボックス 150"/>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155548</xdr:rowOff>
    </xdr:from>
    <xdr:to>
      <xdr:col>76</xdr:col>
      <xdr:colOff>73025</xdr:colOff>
      <xdr:row>28</xdr:row>
      <xdr:rowOff>85698</xdr:rowOff>
    </xdr:to>
    <xdr:sp macro="" textlink="">
      <xdr:nvSpPr>
        <xdr:cNvPr id="152" name="楕円 151"/>
        <xdr:cNvSpPr/>
      </xdr:nvSpPr>
      <xdr:spPr>
        <a:xfrm>
          <a:off x="14744700" y="5556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6975</xdr:rowOff>
    </xdr:from>
    <xdr:ext cx="469744" cy="259045"/>
    <xdr:sp macro="" textlink="">
      <xdr:nvSpPr>
        <xdr:cNvPr id="153" name="債務償還比率該当値テキスト"/>
        <xdr:cNvSpPr txBox="1"/>
      </xdr:nvSpPr>
      <xdr:spPr>
        <a:xfrm>
          <a:off x="14846300" y="5407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84337</xdr:rowOff>
    </xdr:from>
    <xdr:to>
      <xdr:col>72</xdr:col>
      <xdr:colOff>123825</xdr:colOff>
      <xdr:row>29</xdr:row>
      <xdr:rowOff>14487</xdr:rowOff>
    </xdr:to>
    <xdr:sp macro="" textlink="">
      <xdr:nvSpPr>
        <xdr:cNvPr id="154" name="楕円 153"/>
        <xdr:cNvSpPr/>
      </xdr:nvSpPr>
      <xdr:spPr>
        <a:xfrm>
          <a:off x="14033500" y="5656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34898</xdr:rowOff>
    </xdr:from>
    <xdr:to>
      <xdr:col>76</xdr:col>
      <xdr:colOff>22225</xdr:colOff>
      <xdr:row>28</xdr:row>
      <xdr:rowOff>135137</xdr:rowOff>
    </xdr:to>
    <xdr:cxnSp macro="">
      <xdr:nvCxnSpPr>
        <xdr:cNvPr id="155" name="直線コネクタ 154"/>
        <xdr:cNvCxnSpPr/>
      </xdr:nvCxnSpPr>
      <xdr:spPr>
        <a:xfrm flipV="1">
          <a:off x="14084300" y="5607023"/>
          <a:ext cx="711200" cy="100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166960</xdr:rowOff>
    </xdr:from>
    <xdr:to>
      <xdr:col>68</xdr:col>
      <xdr:colOff>123825</xdr:colOff>
      <xdr:row>28</xdr:row>
      <xdr:rowOff>97110</xdr:rowOff>
    </xdr:to>
    <xdr:sp macro="" textlink="">
      <xdr:nvSpPr>
        <xdr:cNvPr id="156" name="楕円 155"/>
        <xdr:cNvSpPr/>
      </xdr:nvSpPr>
      <xdr:spPr>
        <a:xfrm>
          <a:off x="13271500" y="5567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46310</xdr:rowOff>
    </xdr:from>
    <xdr:to>
      <xdr:col>72</xdr:col>
      <xdr:colOff>73025</xdr:colOff>
      <xdr:row>28</xdr:row>
      <xdr:rowOff>135137</xdr:rowOff>
    </xdr:to>
    <xdr:cxnSp macro="">
      <xdr:nvCxnSpPr>
        <xdr:cNvPr id="157" name="直線コネクタ 156"/>
        <xdr:cNvCxnSpPr/>
      </xdr:nvCxnSpPr>
      <xdr:spPr>
        <a:xfrm>
          <a:off x="13322300" y="5618435"/>
          <a:ext cx="762000" cy="888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18061</xdr:rowOff>
    </xdr:from>
    <xdr:to>
      <xdr:col>64</xdr:col>
      <xdr:colOff>123825</xdr:colOff>
      <xdr:row>29</xdr:row>
      <xdr:rowOff>119661</xdr:rowOff>
    </xdr:to>
    <xdr:sp macro="" textlink="">
      <xdr:nvSpPr>
        <xdr:cNvPr id="158" name="楕円 157"/>
        <xdr:cNvSpPr/>
      </xdr:nvSpPr>
      <xdr:spPr>
        <a:xfrm>
          <a:off x="12509500" y="5761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46310</xdr:rowOff>
    </xdr:from>
    <xdr:to>
      <xdr:col>68</xdr:col>
      <xdr:colOff>73025</xdr:colOff>
      <xdr:row>29</xdr:row>
      <xdr:rowOff>68861</xdr:rowOff>
    </xdr:to>
    <xdr:cxnSp macro="">
      <xdr:nvCxnSpPr>
        <xdr:cNvPr id="159" name="直線コネクタ 158"/>
        <xdr:cNvCxnSpPr/>
      </xdr:nvCxnSpPr>
      <xdr:spPr>
        <a:xfrm flipV="1">
          <a:off x="12560300" y="5618435"/>
          <a:ext cx="762000" cy="19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167186</xdr:rowOff>
    </xdr:from>
    <xdr:to>
      <xdr:col>60</xdr:col>
      <xdr:colOff>123825</xdr:colOff>
      <xdr:row>30</xdr:row>
      <xdr:rowOff>97336</xdr:rowOff>
    </xdr:to>
    <xdr:sp macro="" textlink="">
      <xdr:nvSpPr>
        <xdr:cNvPr id="160" name="楕円 159"/>
        <xdr:cNvSpPr/>
      </xdr:nvSpPr>
      <xdr:spPr>
        <a:xfrm>
          <a:off x="11747500" y="591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68861</xdr:rowOff>
    </xdr:from>
    <xdr:to>
      <xdr:col>64</xdr:col>
      <xdr:colOff>73025</xdr:colOff>
      <xdr:row>30</xdr:row>
      <xdr:rowOff>46536</xdr:rowOff>
    </xdr:to>
    <xdr:cxnSp macro="">
      <xdr:nvCxnSpPr>
        <xdr:cNvPr id="161" name="直線コネクタ 160"/>
        <xdr:cNvCxnSpPr/>
      </xdr:nvCxnSpPr>
      <xdr:spPr>
        <a:xfrm flipV="1">
          <a:off x="11798300" y="5812436"/>
          <a:ext cx="762000" cy="149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91203</xdr:rowOff>
    </xdr:from>
    <xdr:ext cx="469744" cy="259045"/>
    <xdr:sp macro="" textlink="">
      <xdr:nvSpPr>
        <xdr:cNvPr id="162" name="n_1aveValue債務償還比率"/>
        <xdr:cNvSpPr txBox="1"/>
      </xdr:nvSpPr>
      <xdr:spPr>
        <a:xfrm>
          <a:off x="13836727" y="5834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44168</xdr:rowOff>
    </xdr:from>
    <xdr:ext cx="469744" cy="259045"/>
    <xdr:sp macro="" textlink="">
      <xdr:nvSpPr>
        <xdr:cNvPr id="163" name="n_2aveValue債務償還比率"/>
        <xdr:cNvSpPr txBox="1"/>
      </xdr:nvSpPr>
      <xdr:spPr>
        <a:xfrm>
          <a:off x="13087427" y="5787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81678</xdr:rowOff>
    </xdr:from>
    <xdr:ext cx="469744" cy="259045"/>
    <xdr:sp macro="" textlink="">
      <xdr:nvSpPr>
        <xdr:cNvPr id="164" name="n_3aveValue債務償還比率"/>
        <xdr:cNvSpPr txBox="1"/>
      </xdr:nvSpPr>
      <xdr:spPr>
        <a:xfrm>
          <a:off x="12325427" y="5996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87184</xdr:rowOff>
    </xdr:from>
    <xdr:ext cx="469744" cy="259045"/>
    <xdr:sp macro="" textlink="">
      <xdr:nvSpPr>
        <xdr:cNvPr id="165" name="n_4aveValue債務償還比率"/>
        <xdr:cNvSpPr txBox="1"/>
      </xdr:nvSpPr>
      <xdr:spPr>
        <a:xfrm>
          <a:off x="11563427" y="5659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31014</xdr:rowOff>
    </xdr:from>
    <xdr:ext cx="469744" cy="259045"/>
    <xdr:sp macro="" textlink="">
      <xdr:nvSpPr>
        <xdr:cNvPr id="166" name="n_1mainValue債務償還比率"/>
        <xdr:cNvSpPr txBox="1"/>
      </xdr:nvSpPr>
      <xdr:spPr>
        <a:xfrm>
          <a:off x="13836727" y="5431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113637</xdr:rowOff>
    </xdr:from>
    <xdr:ext cx="469744" cy="259045"/>
    <xdr:sp macro="" textlink="">
      <xdr:nvSpPr>
        <xdr:cNvPr id="167" name="n_2mainValue債務償還比率"/>
        <xdr:cNvSpPr txBox="1"/>
      </xdr:nvSpPr>
      <xdr:spPr>
        <a:xfrm>
          <a:off x="13087427" y="5342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136188</xdr:rowOff>
    </xdr:from>
    <xdr:ext cx="469744" cy="259045"/>
    <xdr:sp macro="" textlink="">
      <xdr:nvSpPr>
        <xdr:cNvPr id="168" name="n_3mainValue債務償還比率"/>
        <xdr:cNvSpPr txBox="1"/>
      </xdr:nvSpPr>
      <xdr:spPr>
        <a:xfrm>
          <a:off x="12325427" y="5536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88463</xdr:rowOff>
    </xdr:from>
    <xdr:ext cx="469744" cy="259045"/>
    <xdr:sp macro="" textlink="">
      <xdr:nvSpPr>
        <xdr:cNvPr id="169" name="n_4mainValue債務償還比率"/>
        <xdr:cNvSpPr txBox="1"/>
      </xdr:nvSpPr>
      <xdr:spPr>
        <a:xfrm>
          <a:off x="11563427" y="6003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0" name="正方形/長方形 16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1" name="正方形/長方形 17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2" name="テキスト ボックス 171"/>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3" name="テキスト ボックス 172"/>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4" name="テキスト ボックス 17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5" name="テキスト ボックス 17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45,783
45,041
693.05
32,777,672
32,168,613
555,490
17,591,589
23,382,174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24765</xdr:rowOff>
    </xdr:to>
    <xdr:cxnSp macro="">
      <xdr:nvCxnSpPr>
        <xdr:cNvPr id="57" name="直線コネクタ 56"/>
        <xdr:cNvCxnSpPr/>
      </xdr:nvCxnSpPr>
      <xdr:spPr>
        <a:xfrm flipV="1">
          <a:off x="4634865" y="5779770"/>
          <a:ext cx="0" cy="1445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28592</xdr:rowOff>
    </xdr:from>
    <xdr:ext cx="405111" cy="259045"/>
    <xdr:sp macro="" textlink="">
      <xdr:nvSpPr>
        <xdr:cNvPr id="58" name="【道路】&#10;有形固定資産減価償却率最小値テキスト"/>
        <xdr:cNvSpPr txBox="1"/>
      </xdr:nvSpPr>
      <xdr:spPr>
        <a:xfrm>
          <a:off x="4673600" y="722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24765</xdr:rowOff>
    </xdr:from>
    <xdr:to>
      <xdr:col>24</xdr:col>
      <xdr:colOff>152400</xdr:colOff>
      <xdr:row>42</xdr:row>
      <xdr:rowOff>24765</xdr:rowOff>
    </xdr:to>
    <xdr:cxnSp macro="">
      <xdr:nvCxnSpPr>
        <xdr:cNvPr id="59" name="直線コネクタ 58"/>
        <xdr:cNvCxnSpPr/>
      </xdr:nvCxnSpPr>
      <xdr:spPr>
        <a:xfrm>
          <a:off x="4546600" y="7225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xdr:cNvSpPr txBox="1"/>
      </xdr:nvSpPr>
      <xdr:spPr>
        <a:xfrm>
          <a:off x="4673600" y="5554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xdr:cNvCxnSpPr/>
      </xdr:nvCxnSpPr>
      <xdr:spPr>
        <a:xfrm>
          <a:off x="4546600" y="577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74312</xdr:rowOff>
    </xdr:from>
    <xdr:ext cx="405111" cy="259045"/>
    <xdr:sp macro="" textlink="">
      <xdr:nvSpPr>
        <xdr:cNvPr id="62" name="【道路】&#10;有形固定資産減価償却率平均値テキスト"/>
        <xdr:cNvSpPr txBox="1"/>
      </xdr:nvSpPr>
      <xdr:spPr>
        <a:xfrm>
          <a:off x="4673600" y="65894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95885</xdr:rowOff>
    </xdr:from>
    <xdr:to>
      <xdr:col>24</xdr:col>
      <xdr:colOff>114300</xdr:colOff>
      <xdr:row>39</xdr:row>
      <xdr:rowOff>26035</xdr:rowOff>
    </xdr:to>
    <xdr:sp macro="" textlink="">
      <xdr:nvSpPr>
        <xdr:cNvPr id="63" name="フローチャート: 判断 62"/>
        <xdr:cNvSpPr/>
      </xdr:nvSpPr>
      <xdr:spPr>
        <a:xfrm>
          <a:off x="4584700" y="6610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50165</xdr:rowOff>
    </xdr:from>
    <xdr:to>
      <xdr:col>20</xdr:col>
      <xdr:colOff>38100</xdr:colOff>
      <xdr:row>38</xdr:row>
      <xdr:rowOff>151765</xdr:rowOff>
    </xdr:to>
    <xdr:sp macro="" textlink="">
      <xdr:nvSpPr>
        <xdr:cNvPr id="64" name="フローチャート: 判断 63"/>
        <xdr:cNvSpPr/>
      </xdr:nvSpPr>
      <xdr:spPr>
        <a:xfrm>
          <a:off x="3746500" y="656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10160</xdr:rowOff>
    </xdr:from>
    <xdr:to>
      <xdr:col>15</xdr:col>
      <xdr:colOff>101600</xdr:colOff>
      <xdr:row>38</xdr:row>
      <xdr:rowOff>111760</xdr:rowOff>
    </xdr:to>
    <xdr:sp macro="" textlink="">
      <xdr:nvSpPr>
        <xdr:cNvPr id="65" name="フローチャート: 判断 64"/>
        <xdr:cNvSpPr/>
      </xdr:nvSpPr>
      <xdr:spPr>
        <a:xfrm>
          <a:off x="2857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130175</xdr:rowOff>
    </xdr:from>
    <xdr:to>
      <xdr:col>10</xdr:col>
      <xdr:colOff>165100</xdr:colOff>
      <xdr:row>38</xdr:row>
      <xdr:rowOff>60325</xdr:rowOff>
    </xdr:to>
    <xdr:sp macro="" textlink="">
      <xdr:nvSpPr>
        <xdr:cNvPr id="66" name="フローチャート: 判断 65"/>
        <xdr:cNvSpPr/>
      </xdr:nvSpPr>
      <xdr:spPr>
        <a:xfrm>
          <a:off x="1968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88265</xdr:rowOff>
    </xdr:from>
    <xdr:to>
      <xdr:col>6</xdr:col>
      <xdr:colOff>38100</xdr:colOff>
      <xdr:row>38</xdr:row>
      <xdr:rowOff>18415</xdr:rowOff>
    </xdr:to>
    <xdr:sp macro="" textlink="">
      <xdr:nvSpPr>
        <xdr:cNvPr id="67" name="フローチャート: 判断 66"/>
        <xdr:cNvSpPr/>
      </xdr:nvSpPr>
      <xdr:spPr>
        <a:xfrm>
          <a:off x="1079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149225</xdr:rowOff>
    </xdr:from>
    <xdr:to>
      <xdr:col>24</xdr:col>
      <xdr:colOff>114300</xdr:colOff>
      <xdr:row>38</xdr:row>
      <xdr:rowOff>79375</xdr:rowOff>
    </xdr:to>
    <xdr:sp macro="" textlink="">
      <xdr:nvSpPr>
        <xdr:cNvPr id="73" name="楕円 72"/>
        <xdr:cNvSpPr/>
      </xdr:nvSpPr>
      <xdr:spPr>
        <a:xfrm>
          <a:off x="4584700" y="649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652</xdr:rowOff>
    </xdr:from>
    <xdr:ext cx="405111" cy="259045"/>
    <xdr:sp macro="" textlink="">
      <xdr:nvSpPr>
        <xdr:cNvPr id="74" name="【道路】&#10;有形固定資産減価償却率該当値テキスト"/>
        <xdr:cNvSpPr txBox="1"/>
      </xdr:nvSpPr>
      <xdr:spPr>
        <a:xfrm>
          <a:off x="4673600" y="6344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113030</xdr:rowOff>
    </xdr:from>
    <xdr:to>
      <xdr:col>20</xdr:col>
      <xdr:colOff>38100</xdr:colOff>
      <xdr:row>38</xdr:row>
      <xdr:rowOff>43180</xdr:rowOff>
    </xdr:to>
    <xdr:sp macro="" textlink="">
      <xdr:nvSpPr>
        <xdr:cNvPr id="75" name="楕円 74"/>
        <xdr:cNvSpPr/>
      </xdr:nvSpPr>
      <xdr:spPr>
        <a:xfrm>
          <a:off x="3746500" y="645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163830</xdr:rowOff>
    </xdr:from>
    <xdr:to>
      <xdr:col>24</xdr:col>
      <xdr:colOff>63500</xdr:colOff>
      <xdr:row>38</xdr:row>
      <xdr:rowOff>28575</xdr:rowOff>
    </xdr:to>
    <xdr:cxnSp macro="">
      <xdr:nvCxnSpPr>
        <xdr:cNvPr id="76" name="直線コネクタ 75"/>
        <xdr:cNvCxnSpPr/>
      </xdr:nvCxnSpPr>
      <xdr:spPr>
        <a:xfrm>
          <a:off x="3797300" y="650748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86360</xdr:rowOff>
    </xdr:from>
    <xdr:to>
      <xdr:col>15</xdr:col>
      <xdr:colOff>101600</xdr:colOff>
      <xdr:row>38</xdr:row>
      <xdr:rowOff>16510</xdr:rowOff>
    </xdr:to>
    <xdr:sp macro="" textlink="">
      <xdr:nvSpPr>
        <xdr:cNvPr id="77" name="楕円 76"/>
        <xdr:cNvSpPr/>
      </xdr:nvSpPr>
      <xdr:spPr>
        <a:xfrm>
          <a:off x="285750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137160</xdr:rowOff>
    </xdr:from>
    <xdr:to>
      <xdr:col>19</xdr:col>
      <xdr:colOff>177800</xdr:colOff>
      <xdr:row>37</xdr:row>
      <xdr:rowOff>163830</xdr:rowOff>
    </xdr:to>
    <xdr:cxnSp macro="">
      <xdr:nvCxnSpPr>
        <xdr:cNvPr id="78" name="直線コネクタ 77"/>
        <xdr:cNvCxnSpPr/>
      </xdr:nvCxnSpPr>
      <xdr:spPr>
        <a:xfrm>
          <a:off x="2908300" y="648081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59690</xdr:rowOff>
    </xdr:from>
    <xdr:to>
      <xdr:col>10</xdr:col>
      <xdr:colOff>165100</xdr:colOff>
      <xdr:row>37</xdr:row>
      <xdr:rowOff>161290</xdr:rowOff>
    </xdr:to>
    <xdr:sp macro="" textlink="">
      <xdr:nvSpPr>
        <xdr:cNvPr id="79" name="楕円 78"/>
        <xdr:cNvSpPr/>
      </xdr:nvSpPr>
      <xdr:spPr>
        <a:xfrm>
          <a:off x="1968500" y="640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110490</xdr:rowOff>
    </xdr:from>
    <xdr:to>
      <xdr:col>15</xdr:col>
      <xdr:colOff>50800</xdr:colOff>
      <xdr:row>37</xdr:row>
      <xdr:rowOff>137160</xdr:rowOff>
    </xdr:to>
    <xdr:cxnSp macro="">
      <xdr:nvCxnSpPr>
        <xdr:cNvPr id="80" name="直線コネクタ 79"/>
        <xdr:cNvCxnSpPr/>
      </xdr:nvCxnSpPr>
      <xdr:spPr>
        <a:xfrm>
          <a:off x="2019300" y="645414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34925</xdr:rowOff>
    </xdr:from>
    <xdr:to>
      <xdr:col>6</xdr:col>
      <xdr:colOff>38100</xdr:colOff>
      <xdr:row>37</xdr:row>
      <xdr:rowOff>136525</xdr:rowOff>
    </xdr:to>
    <xdr:sp macro="" textlink="">
      <xdr:nvSpPr>
        <xdr:cNvPr id="81" name="楕円 80"/>
        <xdr:cNvSpPr/>
      </xdr:nvSpPr>
      <xdr:spPr>
        <a:xfrm>
          <a:off x="1079500" y="637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85725</xdr:rowOff>
    </xdr:from>
    <xdr:to>
      <xdr:col>10</xdr:col>
      <xdr:colOff>114300</xdr:colOff>
      <xdr:row>37</xdr:row>
      <xdr:rowOff>110490</xdr:rowOff>
    </xdr:to>
    <xdr:cxnSp macro="">
      <xdr:nvCxnSpPr>
        <xdr:cNvPr id="82" name="直線コネクタ 81"/>
        <xdr:cNvCxnSpPr/>
      </xdr:nvCxnSpPr>
      <xdr:spPr>
        <a:xfrm>
          <a:off x="1130300" y="6429375"/>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142892</xdr:rowOff>
    </xdr:from>
    <xdr:ext cx="405111" cy="259045"/>
    <xdr:sp macro="" textlink="">
      <xdr:nvSpPr>
        <xdr:cNvPr id="83" name="n_1aveValue【道路】&#10;有形固定資産減価償却率"/>
        <xdr:cNvSpPr txBox="1"/>
      </xdr:nvSpPr>
      <xdr:spPr>
        <a:xfrm>
          <a:off x="3582044" y="665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102887</xdr:rowOff>
    </xdr:from>
    <xdr:ext cx="405111" cy="259045"/>
    <xdr:sp macro="" textlink="">
      <xdr:nvSpPr>
        <xdr:cNvPr id="84" name="n_2aveValue【道路】&#10;有形固定資産減価償却率"/>
        <xdr:cNvSpPr txBox="1"/>
      </xdr:nvSpPr>
      <xdr:spPr>
        <a:xfrm>
          <a:off x="27057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51452</xdr:rowOff>
    </xdr:from>
    <xdr:ext cx="405111" cy="259045"/>
    <xdr:sp macro="" textlink="">
      <xdr:nvSpPr>
        <xdr:cNvPr id="85" name="n_3aveValue【道路】&#10;有形固定資産減価償却率"/>
        <xdr:cNvSpPr txBox="1"/>
      </xdr:nvSpPr>
      <xdr:spPr>
        <a:xfrm>
          <a:off x="1816744" y="656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9542</xdr:rowOff>
    </xdr:from>
    <xdr:ext cx="405111" cy="259045"/>
    <xdr:sp macro="" textlink="">
      <xdr:nvSpPr>
        <xdr:cNvPr id="86" name="n_4aveValue【道路】&#10;有形固定資産減価償却率"/>
        <xdr:cNvSpPr txBox="1"/>
      </xdr:nvSpPr>
      <xdr:spPr>
        <a:xfrm>
          <a:off x="927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59707</xdr:rowOff>
    </xdr:from>
    <xdr:ext cx="405111" cy="259045"/>
    <xdr:sp macro="" textlink="">
      <xdr:nvSpPr>
        <xdr:cNvPr id="87" name="n_1mainValue【道路】&#10;有形固定資産減価償却率"/>
        <xdr:cNvSpPr txBox="1"/>
      </xdr:nvSpPr>
      <xdr:spPr>
        <a:xfrm>
          <a:off x="3582044" y="623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33037</xdr:rowOff>
    </xdr:from>
    <xdr:ext cx="405111" cy="259045"/>
    <xdr:sp macro="" textlink="">
      <xdr:nvSpPr>
        <xdr:cNvPr id="88" name="n_2mainValue【道路】&#10;有形固定資産減価償却率"/>
        <xdr:cNvSpPr txBox="1"/>
      </xdr:nvSpPr>
      <xdr:spPr>
        <a:xfrm>
          <a:off x="2705744" y="6205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6367</xdr:rowOff>
    </xdr:from>
    <xdr:ext cx="405111" cy="259045"/>
    <xdr:sp macro="" textlink="">
      <xdr:nvSpPr>
        <xdr:cNvPr id="89" name="n_3mainValue【道路】&#10;有形固定資産減価償却率"/>
        <xdr:cNvSpPr txBox="1"/>
      </xdr:nvSpPr>
      <xdr:spPr>
        <a:xfrm>
          <a:off x="1816744" y="617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153052</xdr:rowOff>
    </xdr:from>
    <xdr:ext cx="405111" cy="259045"/>
    <xdr:sp macro="" textlink="">
      <xdr:nvSpPr>
        <xdr:cNvPr id="90" name="n_4mainValue【道路】&#10;有形固定資産減価償却率"/>
        <xdr:cNvSpPr txBox="1"/>
      </xdr:nvSpPr>
      <xdr:spPr>
        <a:xfrm>
          <a:off x="927744" y="615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31949</xdr:rowOff>
    </xdr:from>
    <xdr:ext cx="531299" cy="259045"/>
    <xdr:sp macro="" textlink="">
      <xdr:nvSpPr>
        <xdr:cNvPr id="112" name="テキスト ボックス 111"/>
        <xdr:cNvSpPr txBox="1"/>
      </xdr:nvSpPr>
      <xdr:spPr>
        <a:xfrm>
          <a:off x="6072701" y="551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4" name="テキスト ボックス 113"/>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83711</xdr:rowOff>
    </xdr:from>
    <xdr:to>
      <xdr:col>54</xdr:col>
      <xdr:colOff>189865</xdr:colOff>
      <xdr:row>41</xdr:row>
      <xdr:rowOff>127864</xdr:rowOff>
    </xdr:to>
    <xdr:cxnSp macro="">
      <xdr:nvCxnSpPr>
        <xdr:cNvPr id="116" name="直線コネクタ 115"/>
        <xdr:cNvCxnSpPr/>
      </xdr:nvCxnSpPr>
      <xdr:spPr>
        <a:xfrm flipV="1">
          <a:off x="10476865" y="5741561"/>
          <a:ext cx="0" cy="1415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131691</xdr:rowOff>
    </xdr:from>
    <xdr:ext cx="469744" cy="259045"/>
    <xdr:sp macro="" textlink="">
      <xdr:nvSpPr>
        <xdr:cNvPr id="117" name="【道路】&#10;一人当たり延長最小値テキスト"/>
        <xdr:cNvSpPr txBox="1"/>
      </xdr:nvSpPr>
      <xdr:spPr>
        <a:xfrm>
          <a:off x="10515600" y="716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127864</xdr:rowOff>
    </xdr:from>
    <xdr:to>
      <xdr:col>55</xdr:col>
      <xdr:colOff>88900</xdr:colOff>
      <xdr:row>41</xdr:row>
      <xdr:rowOff>127864</xdr:rowOff>
    </xdr:to>
    <xdr:cxnSp macro="">
      <xdr:nvCxnSpPr>
        <xdr:cNvPr id="118" name="直線コネクタ 117"/>
        <xdr:cNvCxnSpPr/>
      </xdr:nvCxnSpPr>
      <xdr:spPr>
        <a:xfrm>
          <a:off x="10388600" y="7157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30388</xdr:rowOff>
    </xdr:from>
    <xdr:ext cx="534377" cy="259045"/>
    <xdr:sp macro="" textlink="">
      <xdr:nvSpPr>
        <xdr:cNvPr id="119" name="【道路】&#10;一人当たり延長最大値テキスト"/>
        <xdr:cNvSpPr txBox="1"/>
      </xdr:nvSpPr>
      <xdr:spPr>
        <a:xfrm>
          <a:off x="10515600" y="551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83711</xdr:rowOff>
    </xdr:from>
    <xdr:to>
      <xdr:col>55</xdr:col>
      <xdr:colOff>88900</xdr:colOff>
      <xdr:row>33</xdr:row>
      <xdr:rowOff>83711</xdr:rowOff>
    </xdr:to>
    <xdr:cxnSp macro="">
      <xdr:nvCxnSpPr>
        <xdr:cNvPr id="120" name="直線コネクタ 119"/>
        <xdr:cNvCxnSpPr/>
      </xdr:nvCxnSpPr>
      <xdr:spPr>
        <a:xfrm>
          <a:off x="10388600" y="5741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105358</xdr:rowOff>
    </xdr:from>
    <xdr:ext cx="534377" cy="259045"/>
    <xdr:sp macro="" textlink="">
      <xdr:nvSpPr>
        <xdr:cNvPr id="121" name="【道路】&#10;一人当たり延長平均値テキスト"/>
        <xdr:cNvSpPr txBox="1"/>
      </xdr:nvSpPr>
      <xdr:spPr>
        <a:xfrm>
          <a:off x="10515600" y="66204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126931</xdr:rowOff>
    </xdr:from>
    <xdr:to>
      <xdr:col>55</xdr:col>
      <xdr:colOff>50800</xdr:colOff>
      <xdr:row>39</xdr:row>
      <xdr:rowOff>57081</xdr:rowOff>
    </xdr:to>
    <xdr:sp macro="" textlink="">
      <xdr:nvSpPr>
        <xdr:cNvPr id="122" name="フローチャート: 判断 121"/>
        <xdr:cNvSpPr/>
      </xdr:nvSpPr>
      <xdr:spPr>
        <a:xfrm>
          <a:off x="10426700" y="664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123502</xdr:rowOff>
    </xdr:from>
    <xdr:to>
      <xdr:col>50</xdr:col>
      <xdr:colOff>165100</xdr:colOff>
      <xdr:row>39</xdr:row>
      <xdr:rowOff>53652</xdr:rowOff>
    </xdr:to>
    <xdr:sp macro="" textlink="">
      <xdr:nvSpPr>
        <xdr:cNvPr id="123" name="フローチャート: 判断 122"/>
        <xdr:cNvSpPr/>
      </xdr:nvSpPr>
      <xdr:spPr>
        <a:xfrm>
          <a:off x="9588500" y="663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126441</xdr:rowOff>
    </xdr:from>
    <xdr:to>
      <xdr:col>46</xdr:col>
      <xdr:colOff>38100</xdr:colOff>
      <xdr:row>39</xdr:row>
      <xdr:rowOff>56591</xdr:rowOff>
    </xdr:to>
    <xdr:sp macro="" textlink="">
      <xdr:nvSpPr>
        <xdr:cNvPr id="124" name="フローチャート: 判断 123"/>
        <xdr:cNvSpPr/>
      </xdr:nvSpPr>
      <xdr:spPr>
        <a:xfrm>
          <a:off x="8699500" y="6641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154984</xdr:rowOff>
    </xdr:from>
    <xdr:to>
      <xdr:col>41</xdr:col>
      <xdr:colOff>101600</xdr:colOff>
      <xdr:row>39</xdr:row>
      <xdr:rowOff>85134</xdr:rowOff>
    </xdr:to>
    <xdr:sp macro="" textlink="">
      <xdr:nvSpPr>
        <xdr:cNvPr id="125" name="フローチャート: 判断 124"/>
        <xdr:cNvSpPr/>
      </xdr:nvSpPr>
      <xdr:spPr>
        <a:xfrm>
          <a:off x="7810500" y="667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112007</xdr:rowOff>
    </xdr:from>
    <xdr:to>
      <xdr:col>36</xdr:col>
      <xdr:colOff>165100</xdr:colOff>
      <xdr:row>40</xdr:row>
      <xdr:rowOff>42157</xdr:rowOff>
    </xdr:to>
    <xdr:sp macro="" textlink="">
      <xdr:nvSpPr>
        <xdr:cNvPr id="126" name="フローチャート: 判断 125"/>
        <xdr:cNvSpPr/>
      </xdr:nvSpPr>
      <xdr:spPr>
        <a:xfrm>
          <a:off x="6921500" y="67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76639</xdr:rowOff>
    </xdr:from>
    <xdr:to>
      <xdr:col>55</xdr:col>
      <xdr:colOff>50800</xdr:colOff>
      <xdr:row>38</xdr:row>
      <xdr:rowOff>6789</xdr:rowOff>
    </xdr:to>
    <xdr:sp macro="" textlink="">
      <xdr:nvSpPr>
        <xdr:cNvPr id="132" name="楕円 131"/>
        <xdr:cNvSpPr/>
      </xdr:nvSpPr>
      <xdr:spPr>
        <a:xfrm>
          <a:off x="10426700" y="642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99516</xdr:rowOff>
    </xdr:from>
    <xdr:ext cx="534377" cy="259045"/>
    <xdr:sp macro="" textlink="">
      <xdr:nvSpPr>
        <xdr:cNvPr id="133" name="【道路】&#10;一人当たり延長該当値テキスト"/>
        <xdr:cNvSpPr txBox="1"/>
      </xdr:nvSpPr>
      <xdr:spPr>
        <a:xfrm>
          <a:off x="10515600" y="6271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91172</xdr:rowOff>
    </xdr:from>
    <xdr:to>
      <xdr:col>50</xdr:col>
      <xdr:colOff>165100</xdr:colOff>
      <xdr:row>38</xdr:row>
      <xdr:rowOff>21321</xdr:rowOff>
    </xdr:to>
    <xdr:sp macro="" textlink="">
      <xdr:nvSpPr>
        <xdr:cNvPr id="134" name="楕円 133"/>
        <xdr:cNvSpPr/>
      </xdr:nvSpPr>
      <xdr:spPr>
        <a:xfrm>
          <a:off x="9588500" y="643482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127439</xdr:rowOff>
    </xdr:from>
    <xdr:to>
      <xdr:col>55</xdr:col>
      <xdr:colOff>0</xdr:colOff>
      <xdr:row>37</xdr:row>
      <xdr:rowOff>141972</xdr:rowOff>
    </xdr:to>
    <xdr:cxnSp macro="">
      <xdr:nvCxnSpPr>
        <xdr:cNvPr id="135" name="直線コネクタ 134"/>
        <xdr:cNvCxnSpPr/>
      </xdr:nvCxnSpPr>
      <xdr:spPr>
        <a:xfrm flipV="1">
          <a:off x="9639300" y="6471089"/>
          <a:ext cx="838200" cy="14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106226</xdr:rowOff>
    </xdr:from>
    <xdr:to>
      <xdr:col>46</xdr:col>
      <xdr:colOff>38100</xdr:colOff>
      <xdr:row>38</xdr:row>
      <xdr:rowOff>36376</xdr:rowOff>
    </xdr:to>
    <xdr:sp macro="" textlink="">
      <xdr:nvSpPr>
        <xdr:cNvPr id="136" name="楕円 135"/>
        <xdr:cNvSpPr/>
      </xdr:nvSpPr>
      <xdr:spPr>
        <a:xfrm>
          <a:off x="8699500" y="6449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141972</xdr:rowOff>
    </xdr:from>
    <xdr:to>
      <xdr:col>50</xdr:col>
      <xdr:colOff>114300</xdr:colOff>
      <xdr:row>37</xdr:row>
      <xdr:rowOff>157026</xdr:rowOff>
    </xdr:to>
    <xdr:cxnSp macro="">
      <xdr:nvCxnSpPr>
        <xdr:cNvPr id="137" name="直線コネクタ 136"/>
        <xdr:cNvCxnSpPr/>
      </xdr:nvCxnSpPr>
      <xdr:spPr>
        <a:xfrm flipV="1">
          <a:off x="8750300" y="6485622"/>
          <a:ext cx="889000" cy="1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117297</xdr:rowOff>
    </xdr:from>
    <xdr:to>
      <xdr:col>41</xdr:col>
      <xdr:colOff>101600</xdr:colOff>
      <xdr:row>38</xdr:row>
      <xdr:rowOff>47447</xdr:rowOff>
    </xdr:to>
    <xdr:sp macro="" textlink="">
      <xdr:nvSpPr>
        <xdr:cNvPr id="138" name="楕円 137"/>
        <xdr:cNvSpPr/>
      </xdr:nvSpPr>
      <xdr:spPr>
        <a:xfrm>
          <a:off x="7810500" y="646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37</xdr:row>
      <xdr:rowOff>157026</xdr:rowOff>
    </xdr:from>
    <xdr:to>
      <xdr:col>45</xdr:col>
      <xdr:colOff>177800</xdr:colOff>
      <xdr:row>37</xdr:row>
      <xdr:rowOff>168097</xdr:rowOff>
    </xdr:to>
    <xdr:cxnSp macro="">
      <xdr:nvCxnSpPr>
        <xdr:cNvPr id="139" name="直線コネクタ 138"/>
        <xdr:cNvCxnSpPr/>
      </xdr:nvCxnSpPr>
      <xdr:spPr>
        <a:xfrm flipV="1">
          <a:off x="7861300" y="6500676"/>
          <a:ext cx="889000" cy="11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123143</xdr:rowOff>
    </xdr:from>
    <xdr:to>
      <xdr:col>36</xdr:col>
      <xdr:colOff>165100</xdr:colOff>
      <xdr:row>38</xdr:row>
      <xdr:rowOff>53293</xdr:rowOff>
    </xdr:to>
    <xdr:sp macro="" textlink="">
      <xdr:nvSpPr>
        <xdr:cNvPr id="140" name="楕円 139"/>
        <xdr:cNvSpPr/>
      </xdr:nvSpPr>
      <xdr:spPr>
        <a:xfrm>
          <a:off x="6921500" y="6466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37</xdr:row>
      <xdr:rowOff>168097</xdr:rowOff>
    </xdr:from>
    <xdr:to>
      <xdr:col>41</xdr:col>
      <xdr:colOff>50800</xdr:colOff>
      <xdr:row>38</xdr:row>
      <xdr:rowOff>2493</xdr:rowOff>
    </xdr:to>
    <xdr:cxnSp macro="">
      <xdr:nvCxnSpPr>
        <xdr:cNvPr id="141" name="直線コネクタ 140"/>
        <xdr:cNvCxnSpPr/>
      </xdr:nvCxnSpPr>
      <xdr:spPr>
        <a:xfrm flipV="1">
          <a:off x="6972300" y="6511747"/>
          <a:ext cx="889000" cy="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44779</xdr:rowOff>
    </xdr:from>
    <xdr:ext cx="534377" cy="259045"/>
    <xdr:sp macro="" textlink="">
      <xdr:nvSpPr>
        <xdr:cNvPr id="142" name="n_1aveValue【道路】&#10;一人当たり延長"/>
        <xdr:cNvSpPr txBox="1"/>
      </xdr:nvSpPr>
      <xdr:spPr>
        <a:xfrm>
          <a:off x="9359411" y="673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47718</xdr:rowOff>
    </xdr:from>
    <xdr:ext cx="534377" cy="259045"/>
    <xdr:sp macro="" textlink="">
      <xdr:nvSpPr>
        <xdr:cNvPr id="143" name="n_2aveValue【道路】&#10;一人当たり延長"/>
        <xdr:cNvSpPr txBox="1"/>
      </xdr:nvSpPr>
      <xdr:spPr>
        <a:xfrm>
          <a:off x="8483111" y="6734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76261</xdr:rowOff>
    </xdr:from>
    <xdr:ext cx="534377" cy="259045"/>
    <xdr:sp macro="" textlink="">
      <xdr:nvSpPr>
        <xdr:cNvPr id="144" name="n_3aveValue【道路】&#10;一人当たり延長"/>
        <xdr:cNvSpPr txBox="1"/>
      </xdr:nvSpPr>
      <xdr:spPr>
        <a:xfrm>
          <a:off x="7594111" y="6762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33284</xdr:rowOff>
    </xdr:from>
    <xdr:ext cx="534377" cy="259045"/>
    <xdr:sp macro="" textlink="">
      <xdr:nvSpPr>
        <xdr:cNvPr id="145" name="n_4aveValue【道路】&#10;一人当たり延長"/>
        <xdr:cNvSpPr txBox="1"/>
      </xdr:nvSpPr>
      <xdr:spPr>
        <a:xfrm>
          <a:off x="6705111" y="6891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37849</xdr:rowOff>
    </xdr:from>
    <xdr:ext cx="534377" cy="259045"/>
    <xdr:sp macro="" textlink="">
      <xdr:nvSpPr>
        <xdr:cNvPr id="146" name="n_1mainValue【道路】&#10;一人当たり延長"/>
        <xdr:cNvSpPr txBox="1"/>
      </xdr:nvSpPr>
      <xdr:spPr>
        <a:xfrm>
          <a:off x="9359411" y="621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52903</xdr:rowOff>
    </xdr:from>
    <xdr:ext cx="534377" cy="259045"/>
    <xdr:sp macro="" textlink="">
      <xdr:nvSpPr>
        <xdr:cNvPr id="147" name="n_2mainValue【道路】&#10;一人当たり延長"/>
        <xdr:cNvSpPr txBox="1"/>
      </xdr:nvSpPr>
      <xdr:spPr>
        <a:xfrm>
          <a:off x="8483111" y="6225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63974</xdr:rowOff>
    </xdr:from>
    <xdr:ext cx="534377" cy="259045"/>
    <xdr:sp macro="" textlink="">
      <xdr:nvSpPr>
        <xdr:cNvPr id="148" name="n_3mainValue【道路】&#10;一人当たり延長"/>
        <xdr:cNvSpPr txBox="1"/>
      </xdr:nvSpPr>
      <xdr:spPr>
        <a:xfrm>
          <a:off x="7594111" y="6236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69820</xdr:rowOff>
    </xdr:from>
    <xdr:ext cx="534377" cy="259045"/>
    <xdr:sp macro="" textlink="">
      <xdr:nvSpPr>
        <xdr:cNvPr id="149" name="n_4mainValue【道路】&#10;一人当たり延長"/>
        <xdr:cNvSpPr txBox="1"/>
      </xdr:nvSpPr>
      <xdr:spPr>
        <a:xfrm>
          <a:off x="6705111" y="6242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63681</xdr:rowOff>
    </xdr:from>
    <xdr:to>
      <xdr:col>24</xdr:col>
      <xdr:colOff>62865</xdr:colOff>
      <xdr:row>64</xdr:row>
      <xdr:rowOff>0</xdr:rowOff>
    </xdr:to>
    <xdr:cxnSp macro="">
      <xdr:nvCxnSpPr>
        <xdr:cNvPr id="175" name="直線コネクタ 174"/>
        <xdr:cNvCxnSpPr/>
      </xdr:nvCxnSpPr>
      <xdr:spPr>
        <a:xfrm flipV="1">
          <a:off x="4634865" y="9664881"/>
          <a:ext cx="0" cy="13079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05111" cy="259045"/>
    <xdr:sp macro="" textlink="">
      <xdr:nvSpPr>
        <xdr:cNvPr id="176" name="【橋りょう・トンネル】&#10;有形固定資産減価償却率最小値テキスト"/>
        <xdr:cNvSpPr txBox="1"/>
      </xdr:nvSpPr>
      <xdr:spPr>
        <a:xfrm>
          <a:off x="4673600" y="10976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177" name="直線コネクタ 176"/>
        <xdr:cNvCxnSpPr/>
      </xdr:nvCxnSpPr>
      <xdr:spPr>
        <a:xfrm>
          <a:off x="4546600" y="1097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10358</xdr:rowOff>
    </xdr:from>
    <xdr:ext cx="405111" cy="259045"/>
    <xdr:sp macro="" textlink="">
      <xdr:nvSpPr>
        <xdr:cNvPr id="178" name="【橋りょう・トンネル】&#10;有形固定資産減価償却率最大値テキスト"/>
        <xdr:cNvSpPr txBox="1"/>
      </xdr:nvSpPr>
      <xdr:spPr>
        <a:xfrm>
          <a:off x="4673600" y="9440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63681</xdr:rowOff>
    </xdr:from>
    <xdr:to>
      <xdr:col>24</xdr:col>
      <xdr:colOff>152400</xdr:colOff>
      <xdr:row>56</xdr:row>
      <xdr:rowOff>63681</xdr:rowOff>
    </xdr:to>
    <xdr:cxnSp macro="">
      <xdr:nvCxnSpPr>
        <xdr:cNvPr id="179" name="直線コネクタ 178"/>
        <xdr:cNvCxnSpPr/>
      </xdr:nvCxnSpPr>
      <xdr:spPr>
        <a:xfrm>
          <a:off x="4546600" y="966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28864</xdr:rowOff>
    </xdr:from>
    <xdr:ext cx="405111" cy="259045"/>
    <xdr:sp macro="" textlink="">
      <xdr:nvSpPr>
        <xdr:cNvPr id="180" name="【橋りょう・トンネル】&#10;有形固定資産減価償却率平均値テキスト"/>
        <xdr:cNvSpPr txBox="1"/>
      </xdr:nvSpPr>
      <xdr:spPr>
        <a:xfrm>
          <a:off x="4673600" y="104873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50437</xdr:rowOff>
    </xdr:from>
    <xdr:to>
      <xdr:col>24</xdr:col>
      <xdr:colOff>114300</xdr:colOff>
      <xdr:row>61</xdr:row>
      <xdr:rowOff>152037</xdr:rowOff>
    </xdr:to>
    <xdr:sp macro="" textlink="">
      <xdr:nvSpPr>
        <xdr:cNvPr id="181" name="フローチャート: 判断 180"/>
        <xdr:cNvSpPr/>
      </xdr:nvSpPr>
      <xdr:spPr>
        <a:xfrm>
          <a:off x="4584700" y="1050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34109</xdr:rowOff>
    </xdr:from>
    <xdr:to>
      <xdr:col>20</xdr:col>
      <xdr:colOff>38100</xdr:colOff>
      <xdr:row>61</xdr:row>
      <xdr:rowOff>135709</xdr:rowOff>
    </xdr:to>
    <xdr:sp macro="" textlink="">
      <xdr:nvSpPr>
        <xdr:cNvPr id="182" name="フローチャート: 判断 181"/>
        <xdr:cNvSpPr/>
      </xdr:nvSpPr>
      <xdr:spPr>
        <a:xfrm>
          <a:off x="37465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21046</xdr:rowOff>
    </xdr:from>
    <xdr:to>
      <xdr:col>15</xdr:col>
      <xdr:colOff>101600</xdr:colOff>
      <xdr:row>61</xdr:row>
      <xdr:rowOff>122646</xdr:rowOff>
    </xdr:to>
    <xdr:sp macro="" textlink="">
      <xdr:nvSpPr>
        <xdr:cNvPr id="183" name="フローチャート: 判断 182"/>
        <xdr:cNvSpPr/>
      </xdr:nvSpPr>
      <xdr:spPr>
        <a:xfrm>
          <a:off x="2857500" y="10479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16147</xdr:rowOff>
    </xdr:from>
    <xdr:to>
      <xdr:col>10</xdr:col>
      <xdr:colOff>165100</xdr:colOff>
      <xdr:row>61</xdr:row>
      <xdr:rowOff>117747</xdr:rowOff>
    </xdr:to>
    <xdr:sp macro="" textlink="">
      <xdr:nvSpPr>
        <xdr:cNvPr id="184" name="フローチャート: 判断 183"/>
        <xdr:cNvSpPr/>
      </xdr:nvSpPr>
      <xdr:spPr>
        <a:xfrm>
          <a:off x="1968500" y="10474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5" name="フローチャート: 判断 184"/>
        <xdr:cNvSpPr/>
      </xdr:nvSpPr>
      <xdr:spPr>
        <a:xfrm>
          <a:off x="1079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130447</xdr:rowOff>
    </xdr:from>
    <xdr:to>
      <xdr:col>24</xdr:col>
      <xdr:colOff>114300</xdr:colOff>
      <xdr:row>61</xdr:row>
      <xdr:rowOff>60597</xdr:rowOff>
    </xdr:to>
    <xdr:sp macro="" textlink="">
      <xdr:nvSpPr>
        <xdr:cNvPr id="191" name="楕円 190"/>
        <xdr:cNvSpPr/>
      </xdr:nvSpPr>
      <xdr:spPr>
        <a:xfrm>
          <a:off x="4584700" y="1041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153324</xdr:rowOff>
    </xdr:from>
    <xdr:ext cx="405111" cy="259045"/>
    <xdr:sp macro="" textlink="">
      <xdr:nvSpPr>
        <xdr:cNvPr id="192" name="【橋りょう・トンネル】&#10;有形固定資産減価償却率該当値テキスト"/>
        <xdr:cNvSpPr txBox="1"/>
      </xdr:nvSpPr>
      <xdr:spPr>
        <a:xfrm>
          <a:off x="4673600" y="102688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101056</xdr:rowOff>
    </xdr:from>
    <xdr:to>
      <xdr:col>20</xdr:col>
      <xdr:colOff>38100</xdr:colOff>
      <xdr:row>61</xdr:row>
      <xdr:rowOff>31206</xdr:rowOff>
    </xdr:to>
    <xdr:sp macro="" textlink="">
      <xdr:nvSpPr>
        <xdr:cNvPr id="193" name="楕円 192"/>
        <xdr:cNvSpPr/>
      </xdr:nvSpPr>
      <xdr:spPr>
        <a:xfrm>
          <a:off x="3746500" y="1038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151856</xdr:rowOff>
    </xdr:from>
    <xdr:to>
      <xdr:col>24</xdr:col>
      <xdr:colOff>63500</xdr:colOff>
      <xdr:row>61</xdr:row>
      <xdr:rowOff>9797</xdr:rowOff>
    </xdr:to>
    <xdr:cxnSp macro="">
      <xdr:nvCxnSpPr>
        <xdr:cNvPr id="194" name="直線コネクタ 193"/>
        <xdr:cNvCxnSpPr/>
      </xdr:nvCxnSpPr>
      <xdr:spPr>
        <a:xfrm>
          <a:off x="3797300" y="10438856"/>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68399</xdr:rowOff>
    </xdr:from>
    <xdr:to>
      <xdr:col>15</xdr:col>
      <xdr:colOff>101600</xdr:colOff>
      <xdr:row>60</xdr:row>
      <xdr:rowOff>169999</xdr:rowOff>
    </xdr:to>
    <xdr:sp macro="" textlink="">
      <xdr:nvSpPr>
        <xdr:cNvPr id="195" name="楕円 194"/>
        <xdr:cNvSpPr/>
      </xdr:nvSpPr>
      <xdr:spPr>
        <a:xfrm>
          <a:off x="2857500" y="10355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119199</xdr:rowOff>
    </xdr:from>
    <xdr:to>
      <xdr:col>19</xdr:col>
      <xdr:colOff>177800</xdr:colOff>
      <xdr:row>60</xdr:row>
      <xdr:rowOff>151856</xdr:rowOff>
    </xdr:to>
    <xdr:cxnSp macro="">
      <xdr:nvCxnSpPr>
        <xdr:cNvPr id="196" name="直線コネクタ 195"/>
        <xdr:cNvCxnSpPr/>
      </xdr:nvCxnSpPr>
      <xdr:spPr>
        <a:xfrm>
          <a:off x="2908300" y="1040619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42273</xdr:rowOff>
    </xdr:from>
    <xdr:to>
      <xdr:col>10</xdr:col>
      <xdr:colOff>165100</xdr:colOff>
      <xdr:row>60</xdr:row>
      <xdr:rowOff>143873</xdr:rowOff>
    </xdr:to>
    <xdr:sp macro="" textlink="">
      <xdr:nvSpPr>
        <xdr:cNvPr id="197" name="楕円 196"/>
        <xdr:cNvSpPr/>
      </xdr:nvSpPr>
      <xdr:spPr>
        <a:xfrm>
          <a:off x="1968500" y="103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93073</xdr:rowOff>
    </xdr:from>
    <xdr:to>
      <xdr:col>15</xdr:col>
      <xdr:colOff>50800</xdr:colOff>
      <xdr:row>60</xdr:row>
      <xdr:rowOff>119199</xdr:rowOff>
    </xdr:to>
    <xdr:cxnSp macro="">
      <xdr:nvCxnSpPr>
        <xdr:cNvPr id="198" name="直線コネクタ 197"/>
        <xdr:cNvCxnSpPr/>
      </xdr:nvCxnSpPr>
      <xdr:spPr>
        <a:xfrm>
          <a:off x="2019300" y="1038007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17780</xdr:rowOff>
    </xdr:from>
    <xdr:to>
      <xdr:col>6</xdr:col>
      <xdr:colOff>38100</xdr:colOff>
      <xdr:row>60</xdr:row>
      <xdr:rowOff>119380</xdr:rowOff>
    </xdr:to>
    <xdr:sp macro="" textlink="">
      <xdr:nvSpPr>
        <xdr:cNvPr id="199" name="楕円 198"/>
        <xdr:cNvSpPr/>
      </xdr:nvSpPr>
      <xdr:spPr>
        <a:xfrm>
          <a:off x="1079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68580</xdr:rowOff>
    </xdr:from>
    <xdr:to>
      <xdr:col>10</xdr:col>
      <xdr:colOff>114300</xdr:colOff>
      <xdr:row>60</xdr:row>
      <xdr:rowOff>93073</xdr:rowOff>
    </xdr:to>
    <xdr:cxnSp macro="">
      <xdr:nvCxnSpPr>
        <xdr:cNvPr id="200" name="直線コネクタ 199"/>
        <xdr:cNvCxnSpPr/>
      </xdr:nvCxnSpPr>
      <xdr:spPr>
        <a:xfrm>
          <a:off x="1130300" y="10355580"/>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126836</xdr:rowOff>
    </xdr:from>
    <xdr:ext cx="405111" cy="259045"/>
    <xdr:sp macro="" textlink="">
      <xdr:nvSpPr>
        <xdr:cNvPr id="201" name="n_1aveValue【橋りょう・トンネル】&#10;有形固定資産減価償却率"/>
        <xdr:cNvSpPr txBox="1"/>
      </xdr:nvSpPr>
      <xdr:spPr>
        <a:xfrm>
          <a:off x="3582044" y="10585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113773</xdr:rowOff>
    </xdr:from>
    <xdr:ext cx="405111" cy="259045"/>
    <xdr:sp macro="" textlink="">
      <xdr:nvSpPr>
        <xdr:cNvPr id="202" name="n_2aveValue【橋りょう・トンネル】&#10;有形固定資産減価償却率"/>
        <xdr:cNvSpPr txBox="1"/>
      </xdr:nvSpPr>
      <xdr:spPr>
        <a:xfrm>
          <a:off x="2705744" y="1057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108874</xdr:rowOff>
    </xdr:from>
    <xdr:ext cx="405111" cy="259045"/>
    <xdr:sp macro="" textlink="">
      <xdr:nvSpPr>
        <xdr:cNvPr id="203" name="n_3aveValue【橋りょう・トンネル】&#10;有形固定資産減価償却率"/>
        <xdr:cNvSpPr txBox="1"/>
      </xdr:nvSpPr>
      <xdr:spPr>
        <a:xfrm>
          <a:off x="1816744" y="105673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41927</xdr:rowOff>
    </xdr:from>
    <xdr:ext cx="405111" cy="259045"/>
    <xdr:sp macro="" textlink="">
      <xdr:nvSpPr>
        <xdr:cNvPr id="204" name="n_4aveValue【橋りょう・トンネル】&#10;有形固定資産減価償却率"/>
        <xdr:cNvSpPr txBox="1"/>
      </xdr:nvSpPr>
      <xdr:spPr>
        <a:xfrm>
          <a:off x="927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47733</xdr:rowOff>
    </xdr:from>
    <xdr:ext cx="405111" cy="259045"/>
    <xdr:sp macro="" textlink="">
      <xdr:nvSpPr>
        <xdr:cNvPr id="205" name="n_1mainValue【橋りょう・トンネル】&#10;有形固定資産減価償却率"/>
        <xdr:cNvSpPr txBox="1"/>
      </xdr:nvSpPr>
      <xdr:spPr>
        <a:xfrm>
          <a:off x="3582044" y="10163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15076</xdr:rowOff>
    </xdr:from>
    <xdr:ext cx="405111" cy="259045"/>
    <xdr:sp macro="" textlink="">
      <xdr:nvSpPr>
        <xdr:cNvPr id="206" name="n_2mainValue【橋りょう・トンネル】&#10;有形固定資産減価償却率"/>
        <xdr:cNvSpPr txBox="1"/>
      </xdr:nvSpPr>
      <xdr:spPr>
        <a:xfrm>
          <a:off x="2705744" y="1013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160400</xdr:rowOff>
    </xdr:from>
    <xdr:ext cx="405111" cy="259045"/>
    <xdr:sp macro="" textlink="">
      <xdr:nvSpPr>
        <xdr:cNvPr id="207" name="n_3mainValue【橋りょう・トンネル】&#10;有形固定資産減価償却率"/>
        <xdr:cNvSpPr txBox="1"/>
      </xdr:nvSpPr>
      <xdr:spPr>
        <a:xfrm>
          <a:off x="1816744" y="1010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135907</xdr:rowOff>
    </xdr:from>
    <xdr:ext cx="405111" cy="259045"/>
    <xdr:sp macro="" textlink="">
      <xdr:nvSpPr>
        <xdr:cNvPr id="208" name="n_4mainValue【橋りょう・トンネル】&#10;有形固定資産減価償却率"/>
        <xdr:cNvSpPr txBox="1"/>
      </xdr:nvSpPr>
      <xdr:spPr>
        <a:xfrm>
          <a:off x="9277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9" name="直線コネクタ 218"/>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159855</xdr:rowOff>
    </xdr:from>
    <xdr:ext cx="248786" cy="259045"/>
    <xdr:sp macro="" textlink="">
      <xdr:nvSpPr>
        <xdr:cNvPr id="220" name="テキスト ボックス 219"/>
        <xdr:cNvSpPr txBox="1"/>
      </xdr:nvSpPr>
      <xdr:spPr>
        <a:xfrm>
          <a:off x="6355214" y="1096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21" name="直線コネクタ 220"/>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62</xdr:row>
      <xdr:rowOff>4734</xdr:rowOff>
    </xdr:from>
    <xdr:ext cx="595419" cy="259045"/>
    <xdr:sp macro="" textlink="">
      <xdr:nvSpPr>
        <xdr:cNvPr id="222" name="テキスト ボックス 221"/>
        <xdr:cNvSpPr txBox="1"/>
      </xdr:nvSpPr>
      <xdr:spPr>
        <a:xfrm>
          <a:off x="6008581" y="1063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23" name="直線コネクタ 222"/>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21062</xdr:rowOff>
    </xdr:from>
    <xdr:ext cx="595419" cy="259045"/>
    <xdr:sp macro="" textlink="">
      <xdr:nvSpPr>
        <xdr:cNvPr id="224" name="テキスト ボックス 223"/>
        <xdr:cNvSpPr txBox="1"/>
      </xdr:nvSpPr>
      <xdr:spPr>
        <a:xfrm>
          <a:off x="6008581" y="1030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25" name="直線コネクタ 224"/>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58</xdr:row>
      <xdr:rowOff>37392</xdr:rowOff>
    </xdr:from>
    <xdr:ext cx="595419" cy="259045"/>
    <xdr:sp macro="" textlink="">
      <xdr:nvSpPr>
        <xdr:cNvPr id="226" name="テキスト ボックス 225"/>
        <xdr:cNvSpPr txBox="1"/>
      </xdr:nvSpPr>
      <xdr:spPr>
        <a:xfrm>
          <a:off x="6008581" y="998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7" name="直線コネクタ 226"/>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53720</xdr:rowOff>
    </xdr:from>
    <xdr:ext cx="595419" cy="259045"/>
    <xdr:sp macro="" textlink="">
      <xdr:nvSpPr>
        <xdr:cNvPr id="228" name="テキスト ボックス 227"/>
        <xdr:cNvSpPr txBox="1"/>
      </xdr:nvSpPr>
      <xdr:spPr>
        <a:xfrm>
          <a:off x="6008581" y="965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9" name="直線コネクタ 228"/>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70049</xdr:rowOff>
    </xdr:from>
    <xdr:ext cx="685572" cy="259045"/>
    <xdr:sp macro="" textlink="">
      <xdr:nvSpPr>
        <xdr:cNvPr id="230" name="テキスト ボックス 229"/>
        <xdr:cNvSpPr txBox="1"/>
      </xdr:nvSpPr>
      <xdr:spPr>
        <a:xfrm>
          <a:off x="5918428" y="932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31" name="直線コネクタ 23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2" name="テキスト ボックス 231"/>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3"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62151</xdr:rowOff>
    </xdr:from>
    <xdr:to>
      <xdr:col>54</xdr:col>
      <xdr:colOff>189865</xdr:colOff>
      <xdr:row>64</xdr:row>
      <xdr:rowOff>129877</xdr:rowOff>
    </xdr:to>
    <xdr:cxnSp macro="">
      <xdr:nvCxnSpPr>
        <xdr:cNvPr id="234" name="直線コネクタ 233"/>
        <xdr:cNvCxnSpPr/>
      </xdr:nvCxnSpPr>
      <xdr:spPr>
        <a:xfrm flipV="1">
          <a:off x="10476865" y="9491901"/>
          <a:ext cx="0" cy="16107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133704</xdr:rowOff>
    </xdr:from>
    <xdr:ext cx="378565" cy="259045"/>
    <xdr:sp macro="" textlink="">
      <xdr:nvSpPr>
        <xdr:cNvPr id="235" name="【橋りょう・トンネル】&#10;一人当たり有形固定資産（償却資産）額最小値テキスト"/>
        <xdr:cNvSpPr txBox="1"/>
      </xdr:nvSpPr>
      <xdr:spPr>
        <a:xfrm>
          <a:off x="10515600" y="111065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129877</xdr:rowOff>
    </xdr:from>
    <xdr:to>
      <xdr:col>55</xdr:col>
      <xdr:colOff>88900</xdr:colOff>
      <xdr:row>64</xdr:row>
      <xdr:rowOff>129877</xdr:rowOff>
    </xdr:to>
    <xdr:cxnSp macro="">
      <xdr:nvCxnSpPr>
        <xdr:cNvPr id="236" name="直線コネクタ 235"/>
        <xdr:cNvCxnSpPr/>
      </xdr:nvCxnSpPr>
      <xdr:spPr>
        <a:xfrm>
          <a:off x="10388600" y="11102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8828</xdr:rowOff>
    </xdr:from>
    <xdr:ext cx="599010" cy="259045"/>
    <xdr:sp macro="" textlink="">
      <xdr:nvSpPr>
        <xdr:cNvPr id="237" name="【橋りょう・トンネル】&#10;一人当たり有形固定資産（償却資産）額最大値テキスト"/>
        <xdr:cNvSpPr txBox="1"/>
      </xdr:nvSpPr>
      <xdr:spPr>
        <a:xfrm>
          <a:off x="10515600" y="9267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62151</xdr:rowOff>
    </xdr:from>
    <xdr:to>
      <xdr:col>55</xdr:col>
      <xdr:colOff>88900</xdr:colOff>
      <xdr:row>55</xdr:row>
      <xdr:rowOff>62151</xdr:rowOff>
    </xdr:to>
    <xdr:cxnSp macro="">
      <xdr:nvCxnSpPr>
        <xdr:cNvPr id="238" name="直線コネクタ 237"/>
        <xdr:cNvCxnSpPr/>
      </xdr:nvCxnSpPr>
      <xdr:spPr>
        <a:xfrm>
          <a:off x="10388600" y="9491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78140</xdr:rowOff>
    </xdr:from>
    <xdr:ext cx="599010" cy="259045"/>
    <xdr:sp macro="" textlink="">
      <xdr:nvSpPr>
        <xdr:cNvPr id="239" name="【橋りょう・トンネル】&#10;一人当たり有形固定資産（償却資産）額平均値テキスト"/>
        <xdr:cNvSpPr txBox="1"/>
      </xdr:nvSpPr>
      <xdr:spPr>
        <a:xfrm>
          <a:off x="10515600" y="105365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302,822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99713</xdr:rowOff>
    </xdr:from>
    <xdr:to>
      <xdr:col>55</xdr:col>
      <xdr:colOff>50800</xdr:colOff>
      <xdr:row>62</xdr:row>
      <xdr:rowOff>29863</xdr:rowOff>
    </xdr:to>
    <xdr:sp macro="" textlink="">
      <xdr:nvSpPr>
        <xdr:cNvPr id="240" name="フローチャート: 判断 239"/>
        <xdr:cNvSpPr/>
      </xdr:nvSpPr>
      <xdr:spPr>
        <a:xfrm>
          <a:off x="10426700" y="1055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116153</xdr:rowOff>
    </xdr:from>
    <xdr:to>
      <xdr:col>50</xdr:col>
      <xdr:colOff>165100</xdr:colOff>
      <xdr:row>62</xdr:row>
      <xdr:rowOff>46303</xdr:rowOff>
    </xdr:to>
    <xdr:sp macro="" textlink="">
      <xdr:nvSpPr>
        <xdr:cNvPr id="241" name="フローチャート: 判断 240"/>
        <xdr:cNvSpPr/>
      </xdr:nvSpPr>
      <xdr:spPr>
        <a:xfrm>
          <a:off x="9588500" y="1057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110902</xdr:rowOff>
    </xdr:from>
    <xdr:to>
      <xdr:col>46</xdr:col>
      <xdr:colOff>38100</xdr:colOff>
      <xdr:row>62</xdr:row>
      <xdr:rowOff>41052</xdr:rowOff>
    </xdr:to>
    <xdr:sp macro="" textlink="">
      <xdr:nvSpPr>
        <xdr:cNvPr id="242" name="フローチャート: 判断 241"/>
        <xdr:cNvSpPr/>
      </xdr:nvSpPr>
      <xdr:spPr>
        <a:xfrm>
          <a:off x="8699500" y="1056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165893</xdr:rowOff>
    </xdr:from>
    <xdr:to>
      <xdr:col>41</xdr:col>
      <xdr:colOff>101600</xdr:colOff>
      <xdr:row>62</xdr:row>
      <xdr:rowOff>96043</xdr:rowOff>
    </xdr:to>
    <xdr:sp macro="" textlink="">
      <xdr:nvSpPr>
        <xdr:cNvPr id="243" name="フローチャート: 判断 242"/>
        <xdr:cNvSpPr/>
      </xdr:nvSpPr>
      <xdr:spPr>
        <a:xfrm>
          <a:off x="7810500" y="10624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94501</xdr:rowOff>
    </xdr:from>
    <xdr:to>
      <xdr:col>36</xdr:col>
      <xdr:colOff>165100</xdr:colOff>
      <xdr:row>63</xdr:row>
      <xdr:rowOff>24651</xdr:rowOff>
    </xdr:to>
    <xdr:sp macro="" textlink="">
      <xdr:nvSpPr>
        <xdr:cNvPr id="244" name="フローチャート: 判断 243"/>
        <xdr:cNvSpPr/>
      </xdr:nvSpPr>
      <xdr:spPr>
        <a:xfrm>
          <a:off x="6921500" y="10724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5" name="テキスト ボックス 24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6" name="テキスト ボックス 24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7" name="テキスト ボックス 24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8" name="テキスト ボックス 24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9" name="テキスト ボックス 24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113913</xdr:rowOff>
    </xdr:from>
    <xdr:to>
      <xdr:col>55</xdr:col>
      <xdr:colOff>50800</xdr:colOff>
      <xdr:row>61</xdr:row>
      <xdr:rowOff>44063</xdr:rowOff>
    </xdr:to>
    <xdr:sp macro="" textlink="">
      <xdr:nvSpPr>
        <xdr:cNvPr id="250" name="楕円 249"/>
        <xdr:cNvSpPr/>
      </xdr:nvSpPr>
      <xdr:spPr>
        <a:xfrm>
          <a:off x="10426700" y="10400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136790</xdr:rowOff>
    </xdr:from>
    <xdr:ext cx="599010" cy="259045"/>
    <xdr:sp macro="" textlink="">
      <xdr:nvSpPr>
        <xdr:cNvPr id="251" name="【橋りょう・トンネル】&#10;一人当たり有形固定資産（償却資産）額該当値テキスト"/>
        <xdr:cNvSpPr txBox="1"/>
      </xdr:nvSpPr>
      <xdr:spPr>
        <a:xfrm>
          <a:off x="10515600" y="10252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123592</xdr:rowOff>
    </xdr:from>
    <xdr:to>
      <xdr:col>50</xdr:col>
      <xdr:colOff>165100</xdr:colOff>
      <xdr:row>61</xdr:row>
      <xdr:rowOff>53742</xdr:rowOff>
    </xdr:to>
    <xdr:sp macro="" textlink="">
      <xdr:nvSpPr>
        <xdr:cNvPr id="252" name="楕円 251"/>
        <xdr:cNvSpPr/>
      </xdr:nvSpPr>
      <xdr:spPr>
        <a:xfrm>
          <a:off x="9588500" y="1041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164713</xdr:rowOff>
    </xdr:from>
    <xdr:to>
      <xdr:col>55</xdr:col>
      <xdr:colOff>0</xdr:colOff>
      <xdr:row>61</xdr:row>
      <xdr:rowOff>2942</xdr:rowOff>
    </xdr:to>
    <xdr:cxnSp macro="">
      <xdr:nvCxnSpPr>
        <xdr:cNvPr id="253" name="直線コネクタ 252"/>
        <xdr:cNvCxnSpPr/>
      </xdr:nvCxnSpPr>
      <xdr:spPr>
        <a:xfrm flipV="1">
          <a:off x="9639300" y="10451713"/>
          <a:ext cx="838200" cy="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130870</xdr:rowOff>
    </xdr:from>
    <xdr:to>
      <xdr:col>46</xdr:col>
      <xdr:colOff>38100</xdr:colOff>
      <xdr:row>61</xdr:row>
      <xdr:rowOff>61020</xdr:rowOff>
    </xdr:to>
    <xdr:sp macro="" textlink="">
      <xdr:nvSpPr>
        <xdr:cNvPr id="254" name="楕円 253"/>
        <xdr:cNvSpPr/>
      </xdr:nvSpPr>
      <xdr:spPr>
        <a:xfrm>
          <a:off x="8699500" y="1041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2942</xdr:rowOff>
    </xdr:from>
    <xdr:to>
      <xdr:col>50</xdr:col>
      <xdr:colOff>114300</xdr:colOff>
      <xdr:row>61</xdr:row>
      <xdr:rowOff>10220</xdr:rowOff>
    </xdr:to>
    <xdr:cxnSp macro="">
      <xdr:nvCxnSpPr>
        <xdr:cNvPr id="255" name="直線コネクタ 254"/>
        <xdr:cNvCxnSpPr/>
      </xdr:nvCxnSpPr>
      <xdr:spPr>
        <a:xfrm flipV="1">
          <a:off x="8750300" y="10461392"/>
          <a:ext cx="889000" cy="7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142739</xdr:rowOff>
    </xdr:from>
    <xdr:to>
      <xdr:col>41</xdr:col>
      <xdr:colOff>101600</xdr:colOff>
      <xdr:row>61</xdr:row>
      <xdr:rowOff>72889</xdr:rowOff>
    </xdr:to>
    <xdr:sp macro="" textlink="">
      <xdr:nvSpPr>
        <xdr:cNvPr id="256" name="楕円 255"/>
        <xdr:cNvSpPr/>
      </xdr:nvSpPr>
      <xdr:spPr>
        <a:xfrm>
          <a:off x="7810500" y="10429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10220</xdr:rowOff>
    </xdr:from>
    <xdr:to>
      <xdr:col>45</xdr:col>
      <xdr:colOff>177800</xdr:colOff>
      <xdr:row>61</xdr:row>
      <xdr:rowOff>22089</xdr:rowOff>
    </xdr:to>
    <xdr:cxnSp macro="">
      <xdr:nvCxnSpPr>
        <xdr:cNvPr id="257" name="直線コネクタ 256"/>
        <xdr:cNvCxnSpPr/>
      </xdr:nvCxnSpPr>
      <xdr:spPr>
        <a:xfrm flipV="1">
          <a:off x="7861300" y="10468670"/>
          <a:ext cx="889000" cy="11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156161</xdr:rowOff>
    </xdr:from>
    <xdr:to>
      <xdr:col>36</xdr:col>
      <xdr:colOff>165100</xdr:colOff>
      <xdr:row>61</xdr:row>
      <xdr:rowOff>86311</xdr:rowOff>
    </xdr:to>
    <xdr:sp macro="" textlink="">
      <xdr:nvSpPr>
        <xdr:cNvPr id="258" name="楕円 257"/>
        <xdr:cNvSpPr/>
      </xdr:nvSpPr>
      <xdr:spPr>
        <a:xfrm>
          <a:off x="6921500" y="10443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22089</xdr:rowOff>
    </xdr:from>
    <xdr:to>
      <xdr:col>41</xdr:col>
      <xdr:colOff>50800</xdr:colOff>
      <xdr:row>61</xdr:row>
      <xdr:rowOff>35511</xdr:rowOff>
    </xdr:to>
    <xdr:cxnSp macro="">
      <xdr:nvCxnSpPr>
        <xdr:cNvPr id="259" name="直線コネクタ 258"/>
        <xdr:cNvCxnSpPr/>
      </xdr:nvCxnSpPr>
      <xdr:spPr>
        <a:xfrm flipV="1">
          <a:off x="6972300" y="10480539"/>
          <a:ext cx="889000" cy="13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37430</xdr:rowOff>
    </xdr:from>
    <xdr:ext cx="599010" cy="259045"/>
    <xdr:sp macro="" textlink="">
      <xdr:nvSpPr>
        <xdr:cNvPr id="260" name="n_1aveValue【橋りょう・トンネル】&#10;一人当たり有形固定資産（償却資産）額"/>
        <xdr:cNvSpPr txBox="1"/>
      </xdr:nvSpPr>
      <xdr:spPr>
        <a:xfrm>
          <a:off x="9327095" y="10667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32179</xdr:rowOff>
    </xdr:from>
    <xdr:ext cx="599010" cy="259045"/>
    <xdr:sp macro="" textlink="">
      <xdr:nvSpPr>
        <xdr:cNvPr id="261" name="n_2aveValue【橋りょう・トンネル】&#10;一人当たり有形固定資産（償却資産）額"/>
        <xdr:cNvSpPr txBox="1"/>
      </xdr:nvSpPr>
      <xdr:spPr>
        <a:xfrm>
          <a:off x="8450795" y="10662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87170</xdr:rowOff>
    </xdr:from>
    <xdr:ext cx="599010" cy="259045"/>
    <xdr:sp macro="" textlink="">
      <xdr:nvSpPr>
        <xdr:cNvPr id="262" name="n_3aveValue【橋りょう・トンネル】&#10;一人当たり有形固定資産（償却資産）額"/>
        <xdr:cNvSpPr txBox="1"/>
      </xdr:nvSpPr>
      <xdr:spPr>
        <a:xfrm>
          <a:off x="7561795" y="10717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15778</xdr:rowOff>
    </xdr:from>
    <xdr:ext cx="599010" cy="259045"/>
    <xdr:sp macro="" textlink="">
      <xdr:nvSpPr>
        <xdr:cNvPr id="263" name="n_4aveValue【橋りょう・トンネル】&#10;一人当たり有形固定資産（償却資産）額"/>
        <xdr:cNvSpPr txBox="1"/>
      </xdr:nvSpPr>
      <xdr:spPr>
        <a:xfrm>
          <a:off x="6672795" y="10817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70269</xdr:rowOff>
    </xdr:from>
    <xdr:ext cx="599010" cy="259045"/>
    <xdr:sp macro="" textlink="">
      <xdr:nvSpPr>
        <xdr:cNvPr id="264" name="n_1mainValue【橋りょう・トンネル】&#10;一人当たり有形固定資産（償却資産）額"/>
        <xdr:cNvSpPr txBox="1"/>
      </xdr:nvSpPr>
      <xdr:spPr>
        <a:xfrm>
          <a:off x="9327095" y="10185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77547</xdr:rowOff>
    </xdr:from>
    <xdr:ext cx="599010" cy="259045"/>
    <xdr:sp macro="" textlink="">
      <xdr:nvSpPr>
        <xdr:cNvPr id="265" name="n_2mainValue【橋りょう・トンネル】&#10;一人当たり有形固定資産（償却資産）額"/>
        <xdr:cNvSpPr txBox="1"/>
      </xdr:nvSpPr>
      <xdr:spPr>
        <a:xfrm>
          <a:off x="8450795" y="10193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89416</xdr:rowOff>
    </xdr:from>
    <xdr:ext cx="599010" cy="259045"/>
    <xdr:sp macro="" textlink="">
      <xdr:nvSpPr>
        <xdr:cNvPr id="266" name="n_3mainValue【橋りょう・トンネル】&#10;一人当たり有形固定資産（償却資産）額"/>
        <xdr:cNvSpPr txBox="1"/>
      </xdr:nvSpPr>
      <xdr:spPr>
        <a:xfrm>
          <a:off x="7561795" y="10204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102838</xdr:rowOff>
    </xdr:from>
    <xdr:ext cx="599010" cy="259045"/>
    <xdr:sp macro="" textlink="">
      <xdr:nvSpPr>
        <xdr:cNvPr id="267" name="n_4mainValue【橋りょう・トンネル】&#10;一人当たり有形固定資産（償却資産）額"/>
        <xdr:cNvSpPr txBox="1"/>
      </xdr:nvSpPr>
      <xdr:spPr>
        <a:xfrm>
          <a:off x="6672795" y="10218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8" name="正方形/長方形 267"/>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9" name="正方形/長方形 268"/>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70" name="正方形/長方形 269"/>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71" name="正方形/長方形 270"/>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2" name="正方形/長方形 271"/>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3" name="正方形/長方形 272"/>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4" name="正方形/長方形 273"/>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5" name="正方形/長方形 274"/>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6" name="テキスト ボックス 275"/>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7" name="直線コネクタ 276"/>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8" name="テキスト ボックス 277"/>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9" name="直線コネクタ 278"/>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80" name="テキスト ボックス 279"/>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81" name="直線コネクタ 280"/>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2" name="テキスト ボックス 281"/>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3" name="直線コネクタ 282"/>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4" name="テキスト ボックス 283"/>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5" name="直線コネクタ 284"/>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6" name="テキスト ボックス 285"/>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7" name="直線コネクタ 286"/>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8" name="テキスト ボックス 287"/>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90" name="テキスト ボックス 289"/>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40005</xdr:rowOff>
    </xdr:from>
    <xdr:to>
      <xdr:col>24</xdr:col>
      <xdr:colOff>62865</xdr:colOff>
      <xdr:row>86</xdr:row>
      <xdr:rowOff>93345</xdr:rowOff>
    </xdr:to>
    <xdr:cxnSp macro="">
      <xdr:nvCxnSpPr>
        <xdr:cNvPr id="292" name="直線コネクタ 291"/>
        <xdr:cNvCxnSpPr/>
      </xdr:nvCxnSpPr>
      <xdr:spPr>
        <a:xfrm flipV="1">
          <a:off x="4634865" y="13413105"/>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97172</xdr:rowOff>
    </xdr:from>
    <xdr:ext cx="405111" cy="259045"/>
    <xdr:sp macro="" textlink="">
      <xdr:nvSpPr>
        <xdr:cNvPr id="293" name="【公営住宅】&#10;有形固定資産減価償却率最小値テキスト"/>
        <xdr:cNvSpPr txBox="1"/>
      </xdr:nvSpPr>
      <xdr:spPr>
        <a:xfrm>
          <a:off x="4673600" y="1484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93345</xdr:rowOff>
    </xdr:from>
    <xdr:to>
      <xdr:col>24</xdr:col>
      <xdr:colOff>152400</xdr:colOff>
      <xdr:row>86</xdr:row>
      <xdr:rowOff>93345</xdr:rowOff>
    </xdr:to>
    <xdr:cxnSp macro="">
      <xdr:nvCxnSpPr>
        <xdr:cNvPr id="294" name="直線コネクタ 293"/>
        <xdr:cNvCxnSpPr/>
      </xdr:nvCxnSpPr>
      <xdr:spPr>
        <a:xfrm>
          <a:off x="4546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158132</xdr:rowOff>
    </xdr:from>
    <xdr:ext cx="405111" cy="259045"/>
    <xdr:sp macro="" textlink="">
      <xdr:nvSpPr>
        <xdr:cNvPr id="295" name="【公営住宅】&#10;有形固定資産減価償却率最大値テキスト"/>
        <xdr:cNvSpPr txBox="1"/>
      </xdr:nvSpPr>
      <xdr:spPr>
        <a:xfrm>
          <a:off x="4673600" y="13188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40005</xdr:rowOff>
    </xdr:from>
    <xdr:to>
      <xdr:col>24</xdr:col>
      <xdr:colOff>152400</xdr:colOff>
      <xdr:row>78</xdr:row>
      <xdr:rowOff>40005</xdr:rowOff>
    </xdr:to>
    <xdr:cxnSp macro="">
      <xdr:nvCxnSpPr>
        <xdr:cNvPr id="296" name="直線コネクタ 295"/>
        <xdr:cNvCxnSpPr/>
      </xdr:nvCxnSpPr>
      <xdr:spPr>
        <a:xfrm>
          <a:off x="4546600" y="13413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22877</xdr:rowOff>
    </xdr:from>
    <xdr:ext cx="405111" cy="259045"/>
    <xdr:sp macro="" textlink="">
      <xdr:nvSpPr>
        <xdr:cNvPr id="297" name="【公営住宅】&#10;有形固定資産減価償却率平均値テキスト"/>
        <xdr:cNvSpPr txBox="1"/>
      </xdr:nvSpPr>
      <xdr:spPr>
        <a:xfrm>
          <a:off x="4673600" y="142532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44450</xdr:rowOff>
    </xdr:from>
    <xdr:to>
      <xdr:col>24</xdr:col>
      <xdr:colOff>114300</xdr:colOff>
      <xdr:row>83</xdr:row>
      <xdr:rowOff>146050</xdr:rowOff>
    </xdr:to>
    <xdr:sp macro="" textlink="">
      <xdr:nvSpPr>
        <xdr:cNvPr id="298" name="フローチャート: 判断 297"/>
        <xdr:cNvSpPr/>
      </xdr:nvSpPr>
      <xdr:spPr>
        <a:xfrm>
          <a:off x="4584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130175</xdr:rowOff>
    </xdr:from>
    <xdr:to>
      <xdr:col>20</xdr:col>
      <xdr:colOff>38100</xdr:colOff>
      <xdr:row>83</xdr:row>
      <xdr:rowOff>60325</xdr:rowOff>
    </xdr:to>
    <xdr:sp macro="" textlink="">
      <xdr:nvSpPr>
        <xdr:cNvPr id="299" name="フローチャート: 判断 298"/>
        <xdr:cNvSpPr/>
      </xdr:nvSpPr>
      <xdr:spPr>
        <a:xfrm>
          <a:off x="3746500" y="1418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71120</xdr:rowOff>
    </xdr:from>
    <xdr:to>
      <xdr:col>15</xdr:col>
      <xdr:colOff>101600</xdr:colOff>
      <xdr:row>83</xdr:row>
      <xdr:rowOff>1270</xdr:rowOff>
    </xdr:to>
    <xdr:sp macro="" textlink="">
      <xdr:nvSpPr>
        <xdr:cNvPr id="300" name="フローチャート: 判断 299"/>
        <xdr:cNvSpPr/>
      </xdr:nvSpPr>
      <xdr:spPr>
        <a:xfrm>
          <a:off x="2857500" y="1413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34925</xdr:rowOff>
    </xdr:from>
    <xdr:to>
      <xdr:col>10</xdr:col>
      <xdr:colOff>165100</xdr:colOff>
      <xdr:row>82</xdr:row>
      <xdr:rowOff>136525</xdr:rowOff>
    </xdr:to>
    <xdr:sp macro="" textlink="">
      <xdr:nvSpPr>
        <xdr:cNvPr id="301" name="フローチャート: 判断 300"/>
        <xdr:cNvSpPr/>
      </xdr:nvSpPr>
      <xdr:spPr>
        <a:xfrm>
          <a:off x="1968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151130</xdr:rowOff>
    </xdr:from>
    <xdr:to>
      <xdr:col>6</xdr:col>
      <xdr:colOff>38100</xdr:colOff>
      <xdr:row>83</xdr:row>
      <xdr:rowOff>81280</xdr:rowOff>
    </xdr:to>
    <xdr:sp macro="" textlink="">
      <xdr:nvSpPr>
        <xdr:cNvPr id="302" name="フローチャート: 判断 301"/>
        <xdr:cNvSpPr/>
      </xdr:nvSpPr>
      <xdr:spPr>
        <a:xfrm>
          <a:off x="1079500" y="1421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84455</xdr:rowOff>
    </xdr:from>
    <xdr:to>
      <xdr:col>24</xdr:col>
      <xdr:colOff>114300</xdr:colOff>
      <xdr:row>83</xdr:row>
      <xdr:rowOff>14605</xdr:rowOff>
    </xdr:to>
    <xdr:sp macro="" textlink="">
      <xdr:nvSpPr>
        <xdr:cNvPr id="308" name="楕円 307"/>
        <xdr:cNvSpPr/>
      </xdr:nvSpPr>
      <xdr:spPr>
        <a:xfrm>
          <a:off x="4584700" y="14143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107332</xdr:rowOff>
    </xdr:from>
    <xdr:ext cx="405111" cy="259045"/>
    <xdr:sp macro="" textlink="">
      <xdr:nvSpPr>
        <xdr:cNvPr id="309" name="【公営住宅】&#10;有形固定資産減価償却率該当値テキスト"/>
        <xdr:cNvSpPr txBox="1"/>
      </xdr:nvSpPr>
      <xdr:spPr>
        <a:xfrm>
          <a:off x="4673600" y="13994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67311</xdr:rowOff>
    </xdr:from>
    <xdr:to>
      <xdr:col>20</xdr:col>
      <xdr:colOff>38100</xdr:colOff>
      <xdr:row>82</xdr:row>
      <xdr:rowOff>168911</xdr:rowOff>
    </xdr:to>
    <xdr:sp macro="" textlink="">
      <xdr:nvSpPr>
        <xdr:cNvPr id="310" name="楕円 309"/>
        <xdr:cNvSpPr/>
      </xdr:nvSpPr>
      <xdr:spPr>
        <a:xfrm>
          <a:off x="3746500" y="141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118111</xdr:rowOff>
    </xdr:from>
    <xdr:to>
      <xdr:col>24</xdr:col>
      <xdr:colOff>63500</xdr:colOff>
      <xdr:row>82</xdr:row>
      <xdr:rowOff>135255</xdr:rowOff>
    </xdr:to>
    <xdr:cxnSp macro="">
      <xdr:nvCxnSpPr>
        <xdr:cNvPr id="311" name="直線コネクタ 310"/>
        <xdr:cNvCxnSpPr/>
      </xdr:nvCxnSpPr>
      <xdr:spPr>
        <a:xfrm>
          <a:off x="3797300" y="14177011"/>
          <a:ext cx="8382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36830</xdr:rowOff>
    </xdr:from>
    <xdr:to>
      <xdr:col>15</xdr:col>
      <xdr:colOff>101600</xdr:colOff>
      <xdr:row>82</xdr:row>
      <xdr:rowOff>138430</xdr:rowOff>
    </xdr:to>
    <xdr:sp macro="" textlink="">
      <xdr:nvSpPr>
        <xdr:cNvPr id="312" name="楕円 311"/>
        <xdr:cNvSpPr/>
      </xdr:nvSpPr>
      <xdr:spPr>
        <a:xfrm>
          <a:off x="2857500" y="1409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87630</xdr:rowOff>
    </xdr:from>
    <xdr:to>
      <xdr:col>19</xdr:col>
      <xdr:colOff>177800</xdr:colOff>
      <xdr:row>82</xdr:row>
      <xdr:rowOff>118111</xdr:rowOff>
    </xdr:to>
    <xdr:cxnSp macro="">
      <xdr:nvCxnSpPr>
        <xdr:cNvPr id="313" name="直線コネクタ 312"/>
        <xdr:cNvCxnSpPr/>
      </xdr:nvCxnSpPr>
      <xdr:spPr>
        <a:xfrm>
          <a:off x="2908300" y="1414653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12064</xdr:rowOff>
    </xdr:from>
    <xdr:to>
      <xdr:col>10</xdr:col>
      <xdr:colOff>165100</xdr:colOff>
      <xdr:row>82</xdr:row>
      <xdr:rowOff>113664</xdr:rowOff>
    </xdr:to>
    <xdr:sp macro="" textlink="">
      <xdr:nvSpPr>
        <xdr:cNvPr id="314" name="楕円 313"/>
        <xdr:cNvSpPr/>
      </xdr:nvSpPr>
      <xdr:spPr>
        <a:xfrm>
          <a:off x="1968500" y="1407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62864</xdr:rowOff>
    </xdr:from>
    <xdr:to>
      <xdr:col>15</xdr:col>
      <xdr:colOff>50800</xdr:colOff>
      <xdr:row>82</xdr:row>
      <xdr:rowOff>87630</xdr:rowOff>
    </xdr:to>
    <xdr:cxnSp macro="">
      <xdr:nvCxnSpPr>
        <xdr:cNvPr id="315" name="直線コネクタ 314"/>
        <xdr:cNvCxnSpPr/>
      </xdr:nvCxnSpPr>
      <xdr:spPr>
        <a:xfrm>
          <a:off x="2019300" y="14121764"/>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149225</xdr:rowOff>
    </xdr:from>
    <xdr:to>
      <xdr:col>6</xdr:col>
      <xdr:colOff>38100</xdr:colOff>
      <xdr:row>82</xdr:row>
      <xdr:rowOff>79375</xdr:rowOff>
    </xdr:to>
    <xdr:sp macro="" textlink="">
      <xdr:nvSpPr>
        <xdr:cNvPr id="316" name="楕円 315"/>
        <xdr:cNvSpPr/>
      </xdr:nvSpPr>
      <xdr:spPr>
        <a:xfrm>
          <a:off x="1079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28575</xdr:rowOff>
    </xdr:from>
    <xdr:to>
      <xdr:col>10</xdr:col>
      <xdr:colOff>114300</xdr:colOff>
      <xdr:row>82</xdr:row>
      <xdr:rowOff>62864</xdr:rowOff>
    </xdr:to>
    <xdr:cxnSp macro="">
      <xdr:nvCxnSpPr>
        <xdr:cNvPr id="317" name="直線コネクタ 316"/>
        <xdr:cNvCxnSpPr/>
      </xdr:nvCxnSpPr>
      <xdr:spPr>
        <a:xfrm>
          <a:off x="1130300" y="14087475"/>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51452</xdr:rowOff>
    </xdr:from>
    <xdr:ext cx="405111" cy="259045"/>
    <xdr:sp macro="" textlink="">
      <xdr:nvSpPr>
        <xdr:cNvPr id="318" name="n_1aveValue【公営住宅】&#10;有形固定資産減価償却率"/>
        <xdr:cNvSpPr txBox="1"/>
      </xdr:nvSpPr>
      <xdr:spPr>
        <a:xfrm>
          <a:off x="3582044" y="1428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163847</xdr:rowOff>
    </xdr:from>
    <xdr:ext cx="405111" cy="259045"/>
    <xdr:sp macro="" textlink="">
      <xdr:nvSpPr>
        <xdr:cNvPr id="319" name="n_2aveValue【公営住宅】&#10;有形固定資産減価償却率"/>
        <xdr:cNvSpPr txBox="1"/>
      </xdr:nvSpPr>
      <xdr:spPr>
        <a:xfrm>
          <a:off x="2705744" y="14222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127652</xdr:rowOff>
    </xdr:from>
    <xdr:ext cx="405111" cy="259045"/>
    <xdr:sp macro="" textlink="">
      <xdr:nvSpPr>
        <xdr:cNvPr id="320" name="n_3aveValue【公営住宅】&#10;有形固定資産減価償却率"/>
        <xdr:cNvSpPr txBox="1"/>
      </xdr:nvSpPr>
      <xdr:spPr>
        <a:xfrm>
          <a:off x="1816744"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72407</xdr:rowOff>
    </xdr:from>
    <xdr:ext cx="405111" cy="259045"/>
    <xdr:sp macro="" textlink="">
      <xdr:nvSpPr>
        <xdr:cNvPr id="321" name="n_4aveValue【公営住宅】&#10;有形固定資産減価償却率"/>
        <xdr:cNvSpPr txBox="1"/>
      </xdr:nvSpPr>
      <xdr:spPr>
        <a:xfrm>
          <a:off x="927744" y="1430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13988</xdr:rowOff>
    </xdr:from>
    <xdr:ext cx="405111" cy="259045"/>
    <xdr:sp macro="" textlink="">
      <xdr:nvSpPr>
        <xdr:cNvPr id="322" name="n_1mainValue【公営住宅】&#10;有形固定資産減価償却率"/>
        <xdr:cNvSpPr txBox="1"/>
      </xdr:nvSpPr>
      <xdr:spPr>
        <a:xfrm>
          <a:off x="3582044"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154957</xdr:rowOff>
    </xdr:from>
    <xdr:ext cx="405111" cy="259045"/>
    <xdr:sp macro="" textlink="">
      <xdr:nvSpPr>
        <xdr:cNvPr id="323" name="n_2mainValue【公営住宅】&#10;有形固定資産減価償却率"/>
        <xdr:cNvSpPr txBox="1"/>
      </xdr:nvSpPr>
      <xdr:spPr>
        <a:xfrm>
          <a:off x="2705744" y="1387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130191</xdr:rowOff>
    </xdr:from>
    <xdr:ext cx="405111" cy="259045"/>
    <xdr:sp macro="" textlink="">
      <xdr:nvSpPr>
        <xdr:cNvPr id="324" name="n_3mainValue【公営住宅】&#10;有形固定資産減価償却率"/>
        <xdr:cNvSpPr txBox="1"/>
      </xdr:nvSpPr>
      <xdr:spPr>
        <a:xfrm>
          <a:off x="1816744" y="13846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95902</xdr:rowOff>
    </xdr:from>
    <xdr:ext cx="405111" cy="259045"/>
    <xdr:sp macro="" textlink="">
      <xdr:nvSpPr>
        <xdr:cNvPr id="325" name="n_4mainValue【公営住宅】&#10;有形固定資産減価償却率"/>
        <xdr:cNvSpPr txBox="1"/>
      </xdr:nvSpPr>
      <xdr:spPr>
        <a:xfrm>
          <a:off x="927744" y="13811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6" name="直線コネクタ 335"/>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7" name="テキスト ボックス 336"/>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8" name="直線コネクタ 337"/>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9" name="テキスト ボックス 338"/>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40" name="直線コネクタ 339"/>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41" name="テキスト ボックス 340"/>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42" name="直線コネクタ 341"/>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43" name="テキスト ボックス 342"/>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4" name="直線コネクタ 343"/>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5" name="テキスト ボックス 344"/>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123825</xdr:rowOff>
    </xdr:from>
    <xdr:to>
      <xdr:col>54</xdr:col>
      <xdr:colOff>189865</xdr:colOff>
      <xdr:row>86</xdr:row>
      <xdr:rowOff>81535</xdr:rowOff>
    </xdr:to>
    <xdr:cxnSp macro="">
      <xdr:nvCxnSpPr>
        <xdr:cNvPr id="349" name="直線コネクタ 348"/>
        <xdr:cNvCxnSpPr/>
      </xdr:nvCxnSpPr>
      <xdr:spPr>
        <a:xfrm flipV="1">
          <a:off x="10476865" y="13325475"/>
          <a:ext cx="0" cy="1500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85362</xdr:rowOff>
    </xdr:from>
    <xdr:ext cx="469744" cy="259045"/>
    <xdr:sp macro="" textlink="">
      <xdr:nvSpPr>
        <xdr:cNvPr id="350" name="【公営住宅】&#10;一人当たり面積最小値テキスト"/>
        <xdr:cNvSpPr txBox="1"/>
      </xdr:nvSpPr>
      <xdr:spPr>
        <a:xfrm>
          <a:off x="10515600" y="14830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81535</xdr:rowOff>
    </xdr:from>
    <xdr:to>
      <xdr:col>55</xdr:col>
      <xdr:colOff>88900</xdr:colOff>
      <xdr:row>86</xdr:row>
      <xdr:rowOff>81535</xdr:rowOff>
    </xdr:to>
    <xdr:cxnSp macro="">
      <xdr:nvCxnSpPr>
        <xdr:cNvPr id="351" name="直線コネクタ 350"/>
        <xdr:cNvCxnSpPr/>
      </xdr:nvCxnSpPr>
      <xdr:spPr>
        <a:xfrm>
          <a:off x="10388600" y="14826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70502</xdr:rowOff>
    </xdr:from>
    <xdr:ext cx="469744" cy="259045"/>
    <xdr:sp macro="" textlink="">
      <xdr:nvSpPr>
        <xdr:cNvPr id="352" name="【公営住宅】&#10;一人当たり面積最大値テキスト"/>
        <xdr:cNvSpPr txBox="1"/>
      </xdr:nvSpPr>
      <xdr:spPr>
        <a:xfrm>
          <a:off x="10515600" y="13100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123825</xdr:rowOff>
    </xdr:from>
    <xdr:to>
      <xdr:col>55</xdr:col>
      <xdr:colOff>88900</xdr:colOff>
      <xdr:row>77</xdr:row>
      <xdr:rowOff>123825</xdr:rowOff>
    </xdr:to>
    <xdr:cxnSp macro="">
      <xdr:nvCxnSpPr>
        <xdr:cNvPr id="353" name="直線コネクタ 352"/>
        <xdr:cNvCxnSpPr/>
      </xdr:nvCxnSpPr>
      <xdr:spPr>
        <a:xfrm>
          <a:off x="10388600" y="13325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94887</xdr:rowOff>
    </xdr:from>
    <xdr:ext cx="469744" cy="259045"/>
    <xdr:sp macro="" textlink="">
      <xdr:nvSpPr>
        <xdr:cNvPr id="354" name="【公営住宅】&#10;一人当たり面積平均値テキスト"/>
        <xdr:cNvSpPr txBox="1"/>
      </xdr:nvSpPr>
      <xdr:spPr>
        <a:xfrm>
          <a:off x="10515600" y="144966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116460</xdr:rowOff>
    </xdr:from>
    <xdr:to>
      <xdr:col>55</xdr:col>
      <xdr:colOff>50800</xdr:colOff>
      <xdr:row>85</xdr:row>
      <xdr:rowOff>46610</xdr:rowOff>
    </xdr:to>
    <xdr:sp macro="" textlink="">
      <xdr:nvSpPr>
        <xdr:cNvPr id="355" name="フローチャート: 判断 354"/>
        <xdr:cNvSpPr/>
      </xdr:nvSpPr>
      <xdr:spPr>
        <a:xfrm>
          <a:off x="10426700" y="14518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100457</xdr:rowOff>
    </xdr:from>
    <xdr:to>
      <xdr:col>50</xdr:col>
      <xdr:colOff>165100</xdr:colOff>
      <xdr:row>85</xdr:row>
      <xdr:rowOff>30607</xdr:rowOff>
    </xdr:to>
    <xdr:sp macro="" textlink="">
      <xdr:nvSpPr>
        <xdr:cNvPr id="356" name="フローチャート: 判断 355"/>
        <xdr:cNvSpPr/>
      </xdr:nvSpPr>
      <xdr:spPr>
        <a:xfrm>
          <a:off x="9588500" y="14502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101981</xdr:rowOff>
    </xdr:from>
    <xdr:to>
      <xdr:col>46</xdr:col>
      <xdr:colOff>38100</xdr:colOff>
      <xdr:row>85</xdr:row>
      <xdr:rowOff>32131</xdr:rowOff>
    </xdr:to>
    <xdr:sp macro="" textlink="">
      <xdr:nvSpPr>
        <xdr:cNvPr id="357" name="フローチャート: 判断 356"/>
        <xdr:cNvSpPr/>
      </xdr:nvSpPr>
      <xdr:spPr>
        <a:xfrm>
          <a:off x="8699500" y="14503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112268</xdr:rowOff>
    </xdr:from>
    <xdr:to>
      <xdr:col>41</xdr:col>
      <xdr:colOff>101600</xdr:colOff>
      <xdr:row>85</xdr:row>
      <xdr:rowOff>42418</xdr:rowOff>
    </xdr:to>
    <xdr:sp macro="" textlink="">
      <xdr:nvSpPr>
        <xdr:cNvPr id="358" name="フローチャート: 判断 357"/>
        <xdr:cNvSpPr/>
      </xdr:nvSpPr>
      <xdr:spPr>
        <a:xfrm>
          <a:off x="7810500" y="14514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32258</xdr:rowOff>
    </xdr:from>
    <xdr:to>
      <xdr:col>36</xdr:col>
      <xdr:colOff>165100</xdr:colOff>
      <xdr:row>85</xdr:row>
      <xdr:rowOff>133858</xdr:rowOff>
    </xdr:to>
    <xdr:sp macro="" textlink="">
      <xdr:nvSpPr>
        <xdr:cNvPr id="359" name="フローチャート: 判断 358"/>
        <xdr:cNvSpPr/>
      </xdr:nvSpPr>
      <xdr:spPr>
        <a:xfrm>
          <a:off x="6921500" y="14605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154560</xdr:rowOff>
    </xdr:from>
    <xdr:to>
      <xdr:col>55</xdr:col>
      <xdr:colOff>50800</xdr:colOff>
      <xdr:row>84</xdr:row>
      <xdr:rowOff>84710</xdr:rowOff>
    </xdr:to>
    <xdr:sp macro="" textlink="">
      <xdr:nvSpPr>
        <xdr:cNvPr id="365" name="楕円 364"/>
        <xdr:cNvSpPr/>
      </xdr:nvSpPr>
      <xdr:spPr>
        <a:xfrm>
          <a:off x="10426700" y="1438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5987</xdr:rowOff>
    </xdr:from>
    <xdr:ext cx="469744" cy="259045"/>
    <xdr:sp macro="" textlink="">
      <xdr:nvSpPr>
        <xdr:cNvPr id="366" name="【公営住宅】&#10;一人当たり面積該当値テキスト"/>
        <xdr:cNvSpPr txBox="1"/>
      </xdr:nvSpPr>
      <xdr:spPr>
        <a:xfrm>
          <a:off x="10515600" y="14236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148462</xdr:rowOff>
    </xdr:from>
    <xdr:to>
      <xdr:col>50</xdr:col>
      <xdr:colOff>165100</xdr:colOff>
      <xdr:row>84</xdr:row>
      <xdr:rowOff>78612</xdr:rowOff>
    </xdr:to>
    <xdr:sp macro="" textlink="">
      <xdr:nvSpPr>
        <xdr:cNvPr id="367" name="楕円 366"/>
        <xdr:cNvSpPr/>
      </xdr:nvSpPr>
      <xdr:spPr>
        <a:xfrm>
          <a:off x="9588500" y="1437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27812</xdr:rowOff>
    </xdr:from>
    <xdr:to>
      <xdr:col>55</xdr:col>
      <xdr:colOff>0</xdr:colOff>
      <xdr:row>84</xdr:row>
      <xdr:rowOff>33910</xdr:rowOff>
    </xdr:to>
    <xdr:cxnSp macro="">
      <xdr:nvCxnSpPr>
        <xdr:cNvPr id="368" name="直線コネクタ 367"/>
        <xdr:cNvCxnSpPr/>
      </xdr:nvCxnSpPr>
      <xdr:spPr>
        <a:xfrm>
          <a:off x="9639300" y="14429612"/>
          <a:ext cx="838200" cy="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153415</xdr:rowOff>
    </xdr:from>
    <xdr:to>
      <xdr:col>46</xdr:col>
      <xdr:colOff>38100</xdr:colOff>
      <xdr:row>84</xdr:row>
      <xdr:rowOff>83565</xdr:rowOff>
    </xdr:to>
    <xdr:sp macro="" textlink="">
      <xdr:nvSpPr>
        <xdr:cNvPr id="369" name="楕円 368"/>
        <xdr:cNvSpPr/>
      </xdr:nvSpPr>
      <xdr:spPr>
        <a:xfrm>
          <a:off x="8699500" y="1438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27812</xdr:rowOff>
    </xdr:from>
    <xdr:to>
      <xdr:col>50</xdr:col>
      <xdr:colOff>114300</xdr:colOff>
      <xdr:row>84</xdr:row>
      <xdr:rowOff>32765</xdr:rowOff>
    </xdr:to>
    <xdr:cxnSp macro="">
      <xdr:nvCxnSpPr>
        <xdr:cNvPr id="370" name="直線コネクタ 369"/>
        <xdr:cNvCxnSpPr/>
      </xdr:nvCxnSpPr>
      <xdr:spPr>
        <a:xfrm flipV="1">
          <a:off x="8750300" y="14429612"/>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151130</xdr:rowOff>
    </xdr:from>
    <xdr:to>
      <xdr:col>41</xdr:col>
      <xdr:colOff>101600</xdr:colOff>
      <xdr:row>84</xdr:row>
      <xdr:rowOff>81280</xdr:rowOff>
    </xdr:to>
    <xdr:sp macro="" textlink="">
      <xdr:nvSpPr>
        <xdr:cNvPr id="371" name="楕円 370"/>
        <xdr:cNvSpPr/>
      </xdr:nvSpPr>
      <xdr:spPr>
        <a:xfrm>
          <a:off x="7810500" y="1438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30480</xdr:rowOff>
    </xdr:from>
    <xdr:to>
      <xdr:col>45</xdr:col>
      <xdr:colOff>177800</xdr:colOff>
      <xdr:row>84</xdr:row>
      <xdr:rowOff>32765</xdr:rowOff>
    </xdr:to>
    <xdr:cxnSp macro="">
      <xdr:nvCxnSpPr>
        <xdr:cNvPr id="372" name="直線コネクタ 371"/>
        <xdr:cNvCxnSpPr/>
      </xdr:nvCxnSpPr>
      <xdr:spPr>
        <a:xfrm>
          <a:off x="7861300" y="14432280"/>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156845</xdr:rowOff>
    </xdr:from>
    <xdr:to>
      <xdr:col>36</xdr:col>
      <xdr:colOff>165100</xdr:colOff>
      <xdr:row>84</xdr:row>
      <xdr:rowOff>86995</xdr:rowOff>
    </xdr:to>
    <xdr:sp macro="" textlink="">
      <xdr:nvSpPr>
        <xdr:cNvPr id="373" name="楕円 372"/>
        <xdr:cNvSpPr/>
      </xdr:nvSpPr>
      <xdr:spPr>
        <a:xfrm>
          <a:off x="6921500" y="1438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30480</xdr:rowOff>
    </xdr:from>
    <xdr:to>
      <xdr:col>41</xdr:col>
      <xdr:colOff>50800</xdr:colOff>
      <xdr:row>84</xdr:row>
      <xdr:rowOff>36195</xdr:rowOff>
    </xdr:to>
    <xdr:cxnSp macro="">
      <xdr:nvCxnSpPr>
        <xdr:cNvPr id="374" name="直線コネクタ 373"/>
        <xdr:cNvCxnSpPr/>
      </xdr:nvCxnSpPr>
      <xdr:spPr>
        <a:xfrm flipV="1">
          <a:off x="6972300" y="144322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21734</xdr:rowOff>
    </xdr:from>
    <xdr:ext cx="469744" cy="259045"/>
    <xdr:sp macro="" textlink="">
      <xdr:nvSpPr>
        <xdr:cNvPr id="375" name="n_1aveValue【公営住宅】&#10;一人当たり面積"/>
        <xdr:cNvSpPr txBox="1"/>
      </xdr:nvSpPr>
      <xdr:spPr>
        <a:xfrm>
          <a:off x="9391727" y="1459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23258</xdr:rowOff>
    </xdr:from>
    <xdr:ext cx="469744" cy="259045"/>
    <xdr:sp macro="" textlink="">
      <xdr:nvSpPr>
        <xdr:cNvPr id="376" name="n_2aveValue【公営住宅】&#10;一人当たり面積"/>
        <xdr:cNvSpPr txBox="1"/>
      </xdr:nvSpPr>
      <xdr:spPr>
        <a:xfrm>
          <a:off x="8515427" y="14596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33545</xdr:rowOff>
    </xdr:from>
    <xdr:ext cx="469744" cy="259045"/>
    <xdr:sp macro="" textlink="">
      <xdr:nvSpPr>
        <xdr:cNvPr id="377" name="n_3aveValue【公営住宅】&#10;一人当たり面積"/>
        <xdr:cNvSpPr txBox="1"/>
      </xdr:nvSpPr>
      <xdr:spPr>
        <a:xfrm>
          <a:off x="7626427" y="1460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124985</xdr:rowOff>
    </xdr:from>
    <xdr:ext cx="469744" cy="259045"/>
    <xdr:sp macro="" textlink="">
      <xdr:nvSpPr>
        <xdr:cNvPr id="378" name="n_4aveValue【公営住宅】&#10;一人当たり面積"/>
        <xdr:cNvSpPr txBox="1"/>
      </xdr:nvSpPr>
      <xdr:spPr>
        <a:xfrm>
          <a:off x="6737427" y="14698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95139</xdr:rowOff>
    </xdr:from>
    <xdr:ext cx="469744" cy="259045"/>
    <xdr:sp macro="" textlink="">
      <xdr:nvSpPr>
        <xdr:cNvPr id="379" name="n_1mainValue【公営住宅】&#10;一人当たり面積"/>
        <xdr:cNvSpPr txBox="1"/>
      </xdr:nvSpPr>
      <xdr:spPr>
        <a:xfrm>
          <a:off x="9391727" y="14154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100092</xdr:rowOff>
    </xdr:from>
    <xdr:ext cx="469744" cy="259045"/>
    <xdr:sp macro="" textlink="">
      <xdr:nvSpPr>
        <xdr:cNvPr id="380" name="n_2mainValue【公営住宅】&#10;一人当たり面積"/>
        <xdr:cNvSpPr txBox="1"/>
      </xdr:nvSpPr>
      <xdr:spPr>
        <a:xfrm>
          <a:off x="8515427" y="1415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97807</xdr:rowOff>
    </xdr:from>
    <xdr:ext cx="469744" cy="259045"/>
    <xdr:sp macro="" textlink="">
      <xdr:nvSpPr>
        <xdr:cNvPr id="381" name="n_3mainValue【公営住宅】&#10;一人当たり面積"/>
        <xdr:cNvSpPr txBox="1"/>
      </xdr:nvSpPr>
      <xdr:spPr>
        <a:xfrm>
          <a:off x="7626427" y="1415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103522</xdr:rowOff>
    </xdr:from>
    <xdr:ext cx="469744" cy="259045"/>
    <xdr:sp macro="" textlink="">
      <xdr:nvSpPr>
        <xdr:cNvPr id="382" name="n_4mainValue【公営住宅】&#10;一人当たり面積"/>
        <xdr:cNvSpPr txBox="1"/>
      </xdr:nvSpPr>
      <xdr:spPr>
        <a:xfrm>
          <a:off x="6737427" y="1416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91" name="テキスト ボックス 390"/>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92" name="直線コネクタ 391"/>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3" name="テキスト ボックス 392"/>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4" name="直線コネクタ 393"/>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5" name="テキスト ボックス 394"/>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6" name="直線コネクタ 395"/>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7" name="テキスト ボックス 396"/>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8" name="直線コネクタ 397"/>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9" name="テキスト ボックス 398"/>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400" name="直線コネクタ 399"/>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401" name="テキスト ボックス 400"/>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402" name="直線コネクタ 401"/>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403" name="テキスト ボックス 402"/>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4" name="直線コネクタ 403"/>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5" name="テキスト ボックス 404"/>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6" name="直線コネクタ 40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7" name="【港湾・漁港】&#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113756</xdr:rowOff>
    </xdr:from>
    <xdr:to>
      <xdr:col>24</xdr:col>
      <xdr:colOff>62865</xdr:colOff>
      <xdr:row>109</xdr:row>
      <xdr:rowOff>35379</xdr:rowOff>
    </xdr:to>
    <xdr:cxnSp macro="">
      <xdr:nvCxnSpPr>
        <xdr:cNvPr id="408" name="直線コネクタ 407"/>
        <xdr:cNvCxnSpPr/>
      </xdr:nvCxnSpPr>
      <xdr:spPr>
        <a:xfrm flipV="1">
          <a:off x="4634865" y="17258756"/>
          <a:ext cx="0" cy="146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9" name="【港湾・漁港】&#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10" name="直線コネクタ 409"/>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60433</xdr:rowOff>
    </xdr:from>
    <xdr:ext cx="405111" cy="259045"/>
    <xdr:sp macro="" textlink="">
      <xdr:nvSpPr>
        <xdr:cNvPr id="411" name="【港湾・漁港】&#10;有形固定資産減価償却率最大値テキスト"/>
        <xdr:cNvSpPr txBox="1"/>
      </xdr:nvSpPr>
      <xdr:spPr>
        <a:xfrm>
          <a:off x="4673600" y="17033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113756</xdr:rowOff>
    </xdr:from>
    <xdr:to>
      <xdr:col>24</xdr:col>
      <xdr:colOff>152400</xdr:colOff>
      <xdr:row>100</xdr:row>
      <xdr:rowOff>113756</xdr:rowOff>
    </xdr:to>
    <xdr:cxnSp macro="">
      <xdr:nvCxnSpPr>
        <xdr:cNvPr id="412" name="直線コネクタ 411"/>
        <xdr:cNvCxnSpPr/>
      </xdr:nvCxnSpPr>
      <xdr:spPr>
        <a:xfrm>
          <a:off x="4546600" y="17258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100528</xdr:rowOff>
    </xdr:from>
    <xdr:ext cx="405111" cy="259045"/>
    <xdr:sp macro="" textlink="">
      <xdr:nvSpPr>
        <xdr:cNvPr id="413" name="【港湾・漁港】&#10;有形固定資産減価償却率平均値テキスト"/>
        <xdr:cNvSpPr txBox="1"/>
      </xdr:nvSpPr>
      <xdr:spPr>
        <a:xfrm>
          <a:off x="4673600" y="179313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77651</xdr:rowOff>
    </xdr:from>
    <xdr:to>
      <xdr:col>24</xdr:col>
      <xdr:colOff>114300</xdr:colOff>
      <xdr:row>106</xdr:row>
      <xdr:rowOff>7801</xdr:rowOff>
    </xdr:to>
    <xdr:sp macro="" textlink="">
      <xdr:nvSpPr>
        <xdr:cNvPr id="414" name="フローチャート: 判断 413"/>
        <xdr:cNvSpPr/>
      </xdr:nvSpPr>
      <xdr:spPr>
        <a:xfrm>
          <a:off x="4584700" y="1807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85816</xdr:rowOff>
    </xdr:from>
    <xdr:to>
      <xdr:col>20</xdr:col>
      <xdr:colOff>38100</xdr:colOff>
      <xdr:row>106</xdr:row>
      <xdr:rowOff>15966</xdr:rowOff>
    </xdr:to>
    <xdr:sp macro="" textlink="">
      <xdr:nvSpPr>
        <xdr:cNvPr id="415" name="フローチャート: 判断 414"/>
        <xdr:cNvSpPr/>
      </xdr:nvSpPr>
      <xdr:spPr>
        <a:xfrm>
          <a:off x="3746500" y="1808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64588</xdr:rowOff>
    </xdr:from>
    <xdr:to>
      <xdr:col>15</xdr:col>
      <xdr:colOff>101600</xdr:colOff>
      <xdr:row>104</xdr:row>
      <xdr:rowOff>166188</xdr:rowOff>
    </xdr:to>
    <xdr:sp macro="" textlink="">
      <xdr:nvSpPr>
        <xdr:cNvPr id="416" name="フローチャート: 判断 415"/>
        <xdr:cNvSpPr/>
      </xdr:nvSpPr>
      <xdr:spPr>
        <a:xfrm>
          <a:off x="2857500" y="1789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106</xdr:row>
      <xdr:rowOff>9071</xdr:rowOff>
    </xdr:from>
    <xdr:to>
      <xdr:col>10</xdr:col>
      <xdr:colOff>165100</xdr:colOff>
      <xdr:row>106</xdr:row>
      <xdr:rowOff>110671</xdr:rowOff>
    </xdr:to>
    <xdr:sp macro="" textlink="">
      <xdr:nvSpPr>
        <xdr:cNvPr id="417" name="フローチャート: 判断 416"/>
        <xdr:cNvSpPr/>
      </xdr:nvSpPr>
      <xdr:spPr>
        <a:xfrm>
          <a:off x="1968500" y="18182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116839</xdr:rowOff>
    </xdr:from>
    <xdr:to>
      <xdr:col>6</xdr:col>
      <xdr:colOff>38100</xdr:colOff>
      <xdr:row>105</xdr:row>
      <xdr:rowOff>46989</xdr:rowOff>
    </xdr:to>
    <xdr:sp macro="" textlink="">
      <xdr:nvSpPr>
        <xdr:cNvPr id="418" name="フローチャート: 判断 417"/>
        <xdr:cNvSpPr/>
      </xdr:nvSpPr>
      <xdr:spPr>
        <a:xfrm>
          <a:off x="1079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9" name="テキスト ボックス 41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20" name="テキスト ボックス 41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21" name="テキスト ボックス 42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22" name="テキスト ボックス 42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23" name="テキスト ボックス 42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111942</xdr:rowOff>
    </xdr:from>
    <xdr:to>
      <xdr:col>24</xdr:col>
      <xdr:colOff>114300</xdr:colOff>
      <xdr:row>108</xdr:row>
      <xdr:rowOff>42092</xdr:rowOff>
    </xdr:to>
    <xdr:sp macro="" textlink="">
      <xdr:nvSpPr>
        <xdr:cNvPr id="424" name="楕円 423"/>
        <xdr:cNvSpPr/>
      </xdr:nvSpPr>
      <xdr:spPr>
        <a:xfrm>
          <a:off x="4584700" y="1845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90369</xdr:rowOff>
    </xdr:from>
    <xdr:ext cx="405111" cy="259045"/>
    <xdr:sp macro="" textlink="">
      <xdr:nvSpPr>
        <xdr:cNvPr id="425" name="【港湾・漁港】&#10;有形固定資産減価償却率該当値テキスト"/>
        <xdr:cNvSpPr txBox="1"/>
      </xdr:nvSpPr>
      <xdr:spPr>
        <a:xfrm>
          <a:off x="4673600" y="1843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80918</xdr:rowOff>
    </xdr:from>
    <xdr:to>
      <xdr:col>20</xdr:col>
      <xdr:colOff>38100</xdr:colOff>
      <xdr:row>108</xdr:row>
      <xdr:rowOff>11068</xdr:rowOff>
    </xdr:to>
    <xdr:sp macro="" textlink="">
      <xdr:nvSpPr>
        <xdr:cNvPr id="426" name="楕円 425"/>
        <xdr:cNvSpPr/>
      </xdr:nvSpPr>
      <xdr:spPr>
        <a:xfrm>
          <a:off x="3746500" y="1842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131718</xdr:rowOff>
    </xdr:from>
    <xdr:to>
      <xdr:col>24</xdr:col>
      <xdr:colOff>63500</xdr:colOff>
      <xdr:row>107</xdr:row>
      <xdr:rowOff>162742</xdr:rowOff>
    </xdr:to>
    <xdr:cxnSp macro="">
      <xdr:nvCxnSpPr>
        <xdr:cNvPr id="427" name="直線コネクタ 426"/>
        <xdr:cNvCxnSpPr/>
      </xdr:nvCxnSpPr>
      <xdr:spPr>
        <a:xfrm>
          <a:off x="3797300" y="18476868"/>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49893</xdr:rowOff>
    </xdr:from>
    <xdr:to>
      <xdr:col>15</xdr:col>
      <xdr:colOff>101600</xdr:colOff>
      <xdr:row>107</xdr:row>
      <xdr:rowOff>151493</xdr:rowOff>
    </xdr:to>
    <xdr:sp macro="" textlink="">
      <xdr:nvSpPr>
        <xdr:cNvPr id="428" name="楕円 427"/>
        <xdr:cNvSpPr/>
      </xdr:nvSpPr>
      <xdr:spPr>
        <a:xfrm>
          <a:off x="2857500" y="1839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100693</xdr:rowOff>
    </xdr:from>
    <xdr:to>
      <xdr:col>19</xdr:col>
      <xdr:colOff>177800</xdr:colOff>
      <xdr:row>107</xdr:row>
      <xdr:rowOff>131718</xdr:rowOff>
    </xdr:to>
    <xdr:cxnSp macro="">
      <xdr:nvCxnSpPr>
        <xdr:cNvPr id="429" name="直線コネクタ 428"/>
        <xdr:cNvCxnSpPr/>
      </xdr:nvCxnSpPr>
      <xdr:spPr>
        <a:xfrm>
          <a:off x="2908300" y="18445843"/>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17236</xdr:rowOff>
    </xdr:from>
    <xdr:to>
      <xdr:col>10</xdr:col>
      <xdr:colOff>165100</xdr:colOff>
      <xdr:row>107</xdr:row>
      <xdr:rowOff>118836</xdr:rowOff>
    </xdr:to>
    <xdr:sp macro="" textlink="">
      <xdr:nvSpPr>
        <xdr:cNvPr id="430" name="楕円 429"/>
        <xdr:cNvSpPr/>
      </xdr:nvSpPr>
      <xdr:spPr>
        <a:xfrm>
          <a:off x="1968500" y="1836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68036</xdr:rowOff>
    </xdr:from>
    <xdr:to>
      <xdr:col>15</xdr:col>
      <xdr:colOff>50800</xdr:colOff>
      <xdr:row>107</xdr:row>
      <xdr:rowOff>100693</xdr:rowOff>
    </xdr:to>
    <xdr:cxnSp macro="">
      <xdr:nvCxnSpPr>
        <xdr:cNvPr id="431" name="直線コネクタ 430"/>
        <xdr:cNvCxnSpPr/>
      </xdr:nvCxnSpPr>
      <xdr:spPr>
        <a:xfrm>
          <a:off x="2019300" y="184131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156029</xdr:rowOff>
    </xdr:from>
    <xdr:to>
      <xdr:col>6</xdr:col>
      <xdr:colOff>38100</xdr:colOff>
      <xdr:row>107</xdr:row>
      <xdr:rowOff>86179</xdr:rowOff>
    </xdr:to>
    <xdr:sp macro="" textlink="">
      <xdr:nvSpPr>
        <xdr:cNvPr id="432" name="楕円 431"/>
        <xdr:cNvSpPr/>
      </xdr:nvSpPr>
      <xdr:spPr>
        <a:xfrm>
          <a:off x="1079500" y="183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35379</xdr:rowOff>
    </xdr:from>
    <xdr:to>
      <xdr:col>10</xdr:col>
      <xdr:colOff>114300</xdr:colOff>
      <xdr:row>107</xdr:row>
      <xdr:rowOff>68036</xdr:rowOff>
    </xdr:to>
    <xdr:cxnSp macro="">
      <xdr:nvCxnSpPr>
        <xdr:cNvPr id="433" name="直線コネクタ 432"/>
        <xdr:cNvCxnSpPr/>
      </xdr:nvCxnSpPr>
      <xdr:spPr>
        <a:xfrm>
          <a:off x="1130300" y="183805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32493</xdr:rowOff>
    </xdr:from>
    <xdr:ext cx="405111" cy="259045"/>
    <xdr:sp macro="" textlink="">
      <xdr:nvSpPr>
        <xdr:cNvPr id="434" name="n_1aveValue【港湾・漁港】&#10;有形固定資産減価償却率"/>
        <xdr:cNvSpPr txBox="1"/>
      </xdr:nvSpPr>
      <xdr:spPr>
        <a:xfrm>
          <a:off x="3582044" y="1786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11265</xdr:rowOff>
    </xdr:from>
    <xdr:ext cx="405111" cy="259045"/>
    <xdr:sp macro="" textlink="">
      <xdr:nvSpPr>
        <xdr:cNvPr id="435" name="n_2aveValue【港湾・漁港】&#10;有形固定資産減価償却率"/>
        <xdr:cNvSpPr txBox="1"/>
      </xdr:nvSpPr>
      <xdr:spPr>
        <a:xfrm>
          <a:off x="2705744" y="1767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127198</xdr:rowOff>
    </xdr:from>
    <xdr:ext cx="405111" cy="259045"/>
    <xdr:sp macro="" textlink="">
      <xdr:nvSpPr>
        <xdr:cNvPr id="436" name="n_3aveValue【港湾・漁港】&#10;有形固定資産減価償却率"/>
        <xdr:cNvSpPr txBox="1"/>
      </xdr:nvSpPr>
      <xdr:spPr>
        <a:xfrm>
          <a:off x="1816744" y="17957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63516</xdr:rowOff>
    </xdr:from>
    <xdr:ext cx="405111" cy="259045"/>
    <xdr:sp macro="" textlink="">
      <xdr:nvSpPr>
        <xdr:cNvPr id="437" name="n_4aveValue【港湾・漁港】&#10;有形固定資産減価償却率"/>
        <xdr:cNvSpPr txBox="1"/>
      </xdr:nvSpPr>
      <xdr:spPr>
        <a:xfrm>
          <a:off x="927744" y="1772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2195</xdr:rowOff>
    </xdr:from>
    <xdr:ext cx="405111" cy="259045"/>
    <xdr:sp macro="" textlink="">
      <xdr:nvSpPr>
        <xdr:cNvPr id="438" name="n_1mainValue【港湾・漁港】&#10;有形固定資産減価償却率"/>
        <xdr:cNvSpPr txBox="1"/>
      </xdr:nvSpPr>
      <xdr:spPr>
        <a:xfrm>
          <a:off x="3582044" y="18518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142620</xdr:rowOff>
    </xdr:from>
    <xdr:ext cx="405111" cy="259045"/>
    <xdr:sp macro="" textlink="">
      <xdr:nvSpPr>
        <xdr:cNvPr id="439" name="n_2mainValue【港湾・漁港】&#10;有形固定資産減価償却率"/>
        <xdr:cNvSpPr txBox="1"/>
      </xdr:nvSpPr>
      <xdr:spPr>
        <a:xfrm>
          <a:off x="2705744" y="1848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109963</xdr:rowOff>
    </xdr:from>
    <xdr:ext cx="405111" cy="259045"/>
    <xdr:sp macro="" textlink="">
      <xdr:nvSpPr>
        <xdr:cNvPr id="440" name="n_3mainValue【港湾・漁港】&#10;有形固定資産減価償却率"/>
        <xdr:cNvSpPr txBox="1"/>
      </xdr:nvSpPr>
      <xdr:spPr>
        <a:xfrm>
          <a:off x="1816744" y="1845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77306</xdr:rowOff>
    </xdr:from>
    <xdr:ext cx="405111" cy="259045"/>
    <xdr:sp macro="" textlink="">
      <xdr:nvSpPr>
        <xdr:cNvPr id="441" name="n_4mainValue【港湾・漁港】&#10;有形固定資産減価償却率"/>
        <xdr:cNvSpPr txBox="1"/>
      </xdr:nvSpPr>
      <xdr:spPr>
        <a:xfrm>
          <a:off x="927744" y="18422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42" name="正方形/長方形 441"/>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43" name="正方形/長方形 442"/>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4" name="正方形/長方形 443"/>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5" name="正方形/長方形 444"/>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6" name="正方形/長方形 445"/>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7" name="正方形/長方形 446"/>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8" name="正方形/長方形 447"/>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9" name="正方形/長方形 448"/>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50" name="テキスト ボックス 449"/>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51" name="直線コネクタ 450"/>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52" name="直線コネクタ 451"/>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53" name="テキスト ボックス 452"/>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54" name="直線コネクタ 453"/>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162577</xdr:rowOff>
    </xdr:from>
    <xdr:ext cx="595419" cy="259045"/>
    <xdr:sp macro="" textlink="">
      <xdr:nvSpPr>
        <xdr:cNvPr id="455" name="テキスト ボックス 454"/>
        <xdr:cNvSpPr txBox="1"/>
      </xdr:nvSpPr>
      <xdr:spPr>
        <a:xfrm>
          <a:off x="6008581" y="1799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56" name="直線コネクタ 455"/>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48277</xdr:rowOff>
    </xdr:from>
    <xdr:ext cx="595419" cy="259045"/>
    <xdr:sp macro="" textlink="">
      <xdr:nvSpPr>
        <xdr:cNvPr id="457" name="テキスト ボックス 456"/>
        <xdr:cNvSpPr txBox="1"/>
      </xdr:nvSpPr>
      <xdr:spPr>
        <a:xfrm>
          <a:off x="6008581" y="1753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8" name="直線コネクタ 457"/>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99</xdr:row>
      <xdr:rowOff>105427</xdr:rowOff>
    </xdr:from>
    <xdr:ext cx="595419" cy="259045"/>
    <xdr:sp macro="" textlink="">
      <xdr:nvSpPr>
        <xdr:cNvPr id="459" name="テキスト ボックス 458"/>
        <xdr:cNvSpPr txBox="1"/>
      </xdr:nvSpPr>
      <xdr:spPr>
        <a:xfrm>
          <a:off x="6008581" y="1707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60" name="直線コネクタ 459"/>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162577</xdr:rowOff>
    </xdr:from>
    <xdr:ext cx="595419" cy="259045"/>
    <xdr:sp macro="" textlink="">
      <xdr:nvSpPr>
        <xdr:cNvPr id="461" name="テキスト ボックス 460"/>
        <xdr:cNvSpPr txBox="1"/>
      </xdr:nvSpPr>
      <xdr:spPr>
        <a:xfrm>
          <a:off x="6008581" y="1662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2" name="【港湾・漁港】&#10;一人当たり有形固定資産（償却資産）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154766</xdr:rowOff>
    </xdr:from>
    <xdr:to>
      <xdr:col>54</xdr:col>
      <xdr:colOff>189865</xdr:colOff>
      <xdr:row>108</xdr:row>
      <xdr:rowOff>76129</xdr:rowOff>
    </xdr:to>
    <xdr:cxnSp macro="">
      <xdr:nvCxnSpPr>
        <xdr:cNvPr id="463" name="直線コネクタ 462"/>
        <xdr:cNvCxnSpPr/>
      </xdr:nvCxnSpPr>
      <xdr:spPr>
        <a:xfrm flipV="1">
          <a:off x="10476865" y="17128316"/>
          <a:ext cx="0" cy="1464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79956</xdr:rowOff>
    </xdr:from>
    <xdr:ext cx="313932" cy="259045"/>
    <xdr:sp macro="" textlink="">
      <xdr:nvSpPr>
        <xdr:cNvPr id="464" name="【港湾・漁港】&#10;一人当たり有形固定資産（償却資産）額最小値テキスト"/>
        <xdr:cNvSpPr txBox="1"/>
      </xdr:nvSpPr>
      <xdr:spPr>
        <a:xfrm>
          <a:off x="10515600" y="185965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76129</xdr:rowOff>
    </xdr:from>
    <xdr:to>
      <xdr:col>55</xdr:col>
      <xdr:colOff>88900</xdr:colOff>
      <xdr:row>108</xdr:row>
      <xdr:rowOff>76129</xdr:rowOff>
    </xdr:to>
    <xdr:cxnSp macro="">
      <xdr:nvCxnSpPr>
        <xdr:cNvPr id="465" name="直線コネクタ 464"/>
        <xdr:cNvCxnSpPr/>
      </xdr:nvCxnSpPr>
      <xdr:spPr>
        <a:xfrm>
          <a:off x="10388600" y="18592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101443</xdr:rowOff>
    </xdr:from>
    <xdr:ext cx="599010" cy="259045"/>
    <xdr:sp macro="" textlink="">
      <xdr:nvSpPr>
        <xdr:cNvPr id="466" name="【港湾・漁港】&#10;一人当たり有形固定資産（償却資産）額最大値テキスト"/>
        <xdr:cNvSpPr txBox="1"/>
      </xdr:nvSpPr>
      <xdr:spPr>
        <a:xfrm>
          <a:off x="10515600" y="169035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640,632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154766</xdr:rowOff>
    </xdr:from>
    <xdr:to>
      <xdr:col>55</xdr:col>
      <xdr:colOff>88900</xdr:colOff>
      <xdr:row>99</xdr:row>
      <xdr:rowOff>154766</xdr:rowOff>
    </xdr:to>
    <xdr:cxnSp macro="">
      <xdr:nvCxnSpPr>
        <xdr:cNvPr id="467" name="直線コネクタ 466"/>
        <xdr:cNvCxnSpPr/>
      </xdr:nvCxnSpPr>
      <xdr:spPr>
        <a:xfrm>
          <a:off x="10388600" y="1712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143110</xdr:rowOff>
    </xdr:from>
    <xdr:ext cx="599010" cy="259045"/>
    <xdr:sp macro="" textlink="">
      <xdr:nvSpPr>
        <xdr:cNvPr id="468" name="【港湾・漁港】&#10;一人当たり有形固定資産（償却資産）額平均値テキスト"/>
        <xdr:cNvSpPr txBox="1"/>
      </xdr:nvSpPr>
      <xdr:spPr>
        <a:xfrm>
          <a:off x="10515600" y="18145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108,516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120233</xdr:rowOff>
    </xdr:from>
    <xdr:to>
      <xdr:col>55</xdr:col>
      <xdr:colOff>50800</xdr:colOff>
      <xdr:row>107</xdr:row>
      <xdr:rowOff>50383</xdr:rowOff>
    </xdr:to>
    <xdr:sp macro="" textlink="">
      <xdr:nvSpPr>
        <xdr:cNvPr id="469" name="フローチャート: 判断 468"/>
        <xdr:cNvSpPr/>
      </xdr:nvSpPr>
      <xdr:spPr>
        <a:xfrm>
          <a:off x="10426700" y="1829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122546</xdr:rowOff>
    </xdr:from>
    <xdr:to>
      <xdr:col>50</xdr:col>
      <xdr:colOff>165100</xdr:colOff>
      <xdr:row>107</xdr:row>
      <xdr:rowOff>52696</xdr:rowOff>
    </xdr:to>
    <xdr:sp macro="" textlink="">
      <xdr:nvSpPr>
        <xdr:cNvPr id="470" name="フローチャート: 判断 469"/>
        <xdr:cNvSpPr/>
      </xdr:nvSpPr>
      <xdr:spPr>
        <a:xfrm>
          <a:off x="9588500" y="1829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169286</xdr:rowOff>
    </xdr:from>
    <xdr:to>
      <xdr:col>46</xdr:col>
      <xdr:colOff>38100</xdr:colOff>
      <xdr:row>106</xdr:row>
      <xdr:rowOff>99436</xdr:rowOff>
    </xdr:to>
    <xdr:sp macro="" textlink="">
      <xdr:nvSpPr>
        <xdr:cNvPr id="471" name="フローチャート: 判断 470"/>
        <xdr:cNvSpPr/>
      </xdr:nvSpPr>
      <xdr:spPr>
        <a:xfrm>
          <a:off x="8699500" y="18171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69027</xdr:rowOff>
    </xdr:from>
    <xdr:to>
      <xdr:col>41</xdr:col>
      <xdr:colOff>101600</xdr:colOff>
      <xdr:row>105</xdr:row>
      <xdr:rowOff>170627</xdr:rowOff>
    </xdr:to>
    <xdr:sp macro="" textlink="">
      <xdr:nvSpPr>
        <xdr:cNvPr id="472" name="フローチャート: 判断 471"/>
        <xdr:cNvSpPr/>
      </xdr:nvSpPr>
      <xdr:spPr>
        <a:xfrm>
          <a:off x="7810500" y="18071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4324</xdr:rowOff>
    </xdr:from>
    <xdr:to>
      <xdr:col>36</xdr:col>
      <xdr:colOff>165100</xdr:colOff>
      <xdr:row>106</xdr:row>
      <xdr:rowOff>105924</xdr:rowOff>
    </xdr:to>
    <xdr:sp macro="" textlink="">
      <xdr:nvSpPr>
        <xdr:cNvPr id="473" name="フローチャート: 判断 472"/>
        <xdr:cNvSpPr/>
      </xdr:nvSpPr>
      <xdr:spPr>
        <a:xfrm>
          <a:off x="6921500" y="18178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4" name="テキスト ボックス 473"/>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5" name="テキスト ボックス 474"/>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6" name="テキスト ボックス 475"/>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7" name="テキスト ボックス 476"/>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8" name="テキスト ボックス 477"/>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110469</xdr:rowOff>
    </xdr:from>
    <xdr:to>
      <xdr:col>55</xdr:col>
      <xdr:colOff>50800</xdr:colOff>
      <xdr:row>108</xdr:row>
      <xdr:rowOff>40619</xdr:rowOff>
    </xdr:to>
    <xdr:sp macro="" textlink="">
      <xdr:nvSpPr>
        <xdr:cNvPr id="479" name="楕円 478"/>
        <xdr:cNvSpPr/>
      </xdr:nvSpPr>
      <xdr:spPr>
        <a:xfrm>
          <a:off x="10426700" y="1845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25396</xdr:rowOff>
    </xdr:from>
    <xdr:ext cx="534377" cy="259045"/>
    <xdr:sp macro="" textlink="">
      <xdr:nvSpPr>
        <xdr:cNvPr id="480" name="【港湾・漁港】&#10;一人当たり有形固定資産（償却資産）額該当値テキスト"/>
        <xdr:cNvSpPr txBox="1"/>
      </xdr:nvSpPr>
      <xdr:spPr>
        <a:xfrm>
          <a:off x="10515600" y="18370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107</xdr:row>
      <xdr:rowOff>111733</xdr:rowOff>
    </xdr:from>
    <xdr:to>
      <xdr:col>50</xdr:col>
      <xdr:colOff>165100</xdr:colOff>
      <xdr:row>108</xdr:row>
      <xdr:rowOff>41883</xdr:rowOff>
    </xdr:to>
    <xdr:sp macro="" textlink="">
      <xdr:nvSpPr>
        <xdr:cNvPr id="481" name="楕円 480"/>
        <xdr:cNvSpPr/>
      </xdr:nvSpPr>
      <xdr:spPr>
        <a:xfrm>
          <a:off x="9588500" y="1845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161269</xdr:rowOff>
    </xdr:from>
    <xdr:to>
      <xdr:col>55</xdr:col>
      <xdr:colOff>0</xdr:colOff>
      <xdr:row>107</xdr:row>
      <xdr:rowOff>162533</xdr:rowOff>
    </xdr:to>
    <xdr:cxnSp macro="">
      <xdr:nvCxnSpPr>
        <xdr:cNvPr id="482" name="直線コネクタ 481"/>
        <xdr:cNvCxnSpPr/>
      </xdr:nvCxnSpPr>
      <xdr:spPr>
        <a:xfrm flipV="1">
          <a:off x="9639300" y="18506419"/>
          <a:ext cx="838200" cy="1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107</xdr:row>
      <xdr:rowOff>112807</xdr:rowOff>
    </xdr:from>
    <xdr:to>
      <xdr:col>46</xdr:col>
      <xdr:colOff>38100</xdr:colOff>
      <xdr:row>108</xdr:row>
      <xdr:rowOff>42957</xdr:rowOff>
    </xdr:to>
    <xdr:sp macro="" textlink="">
      <xdr:nvSpPr>
        <xdr:cNvPr id="483" name="楕円 482"/>
        <xdr:cNvSpPr/>
      </xdr:nvSpPr>
      <xdr:spPr>
        <a:xfrm>
          <a:off x="8699500" y="18457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162533</xdr:rowOff>
    </xdr:from>
    <xdr:to>
      <xdr:col>50</xdr:col>
      <xdr:colOff>114300</xdr:colOff>
      <xdr:row>107</xdr:row>
      <xdr:rowOff>163607</xdr:rowOff>
    </xdr:to>
    <xdr:cxnSp macro="">
      <xdr:nvCxnSpPr>
        <xdr:cNvPr id="484" name="直線コネクタ 483"/>
        <xdr:cNvCxnSpPr/>
      </xdr:nvCxnSpPr>
      <xdr:spPr>
        <a:xfrm flipV="1">
          <a:off x="8750300" y="18507683"/>
          <a:ext cx="889000" cy="1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107</xdr:row>
      <xdr:rowOff>113900</xdr:rowOff>
    </xdr:from>
    <xdr:to>
      <xdr:col>41</xdr:col>
      <xdr:colOff>101600</xdr:colOff>
      <xdr:row>108</xdr:row>
      <xdr:rowOff>44050</xdr:rowOff>
    </xdr:to>
    <xdr:sp macro="" textlink="">
      <xdr:nvSpPr>
        <xdr:cNvPr id="485" name="楕円 484"/>
        <xdr:cNvSpPr/>
      </xdr:nvSpPr>
      <xdr:spPr>
        <a:xfrm>
          <a:off x="7810500" y="1845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163607</xdr:rowOff>
    </xdr:from>
    <xdr:to>
      <xdr:col>45</xdr:col>
      <xdr:colOff>177800</xdr:colOff>
      <xdr:row>107</xdr:row>
      <xdr:rowOff>164700</xdr:rowOff>
    </xdr:to>
    <xdr:cxnSp macro="">
      <xdr:nvCxnSpPr>
        <xdr:cNvPr id="486" name="直線コネクタ 485"/>
        <xdr:cNvCxnSpPr/>
      </xdr:nvCxnSpPr>
      <xdr:spPr>
        <a:xfrm flipV="1">
          <a:off x="7861300" y="18508757"/>
          <a:ext cx="889000" cy="1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107</xdr:row>
      <xdr:rowOff>115033</xdr:rowOff>
    </xdr:from>
    <xdr:to>
      <xdr:col>36</xdr:col>
      <xdr:colOff>165100</xdr:colOff>
      <xdr:row>108</xdr:row>
      <xdr:rowOff>45183</xdr:rowOff>
    </xdr:to>
    <xdr:sp macro="" textlink="">
      <xdr:nvSpPr>
        <xdr:cNvPr id="487" name="楕円 486"/>
        <xdr:cNvSpPr/>
      </xdr:nvSpPr>
      <xdr:spPr>
        <a:xfrm>
          <a:off x="6921500" y="18460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164700</xdr:rowOff>
    </xdr:from>
    <xdr:to>
      <xdr:col>41</xdr:col>
      <xdr:colOff>50800</xdr:colOff>
      <xdr:row>107</xdr:row>
      <xdr:rowOff>165833</xdr:rowOff>
    </xdr:to>
    <xdr:cxnSp macro="">
      <xdr:nvCxnSpPr>
        <xdr:cNvPr id="488" name="直線コネクタ 487"/>
        <xdr:cNvCxnSpPr/>
      </xdr:nvCxnSpPr>
      <xdr:spPr>
        <a:xfrm flipV="1">
          <a:off x="6972300" y="18509850"/>
          <a:ext cx="889000" cy="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105</xdr:row>
      <xdr:rowOff>69223</xdr:rowOff>
    </xdr:from>
    <xdr:ext cx="599010" cy="259045"/>
    <xdr:sp macro="" textlink="">
      <xdr:nvSpPr>
        <xdr:cNvPr id="489" name="n_1aveValue【港湾・漁港】&#10;一人当たり有形固定資産（償却資産）額"/>
        <xdr:cNvSpPr txBox="1"/>
      </xdr:nvSpPr>
      <xdr:spPr>
        <a:xfrm>
          <a:off x="9327095" y="18071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115963</xdr:rowOff>
    </xdr:from>
    <xdr:ext cx="599010" cy="259045"/>
    <xdr:sp macro="" textlink="">
      <xdr:nvSpPr>
        <xdr:cNvPr id="490" name="n_2aveValue【港湾・漁港】&#10;一人当たり有形固定資産（償却資産）額"/>
        <xdr:cNvSpPr txBox="1"/>
      </xdr:nvSpPr>
      <xdr:spPr>
        <a:xfrm>
          <a:off x="8450795" y="17946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15704</xdr:rowOff>
    </xdr:from>
    <xdr:ext cx="599010" cy="259045"/>
    <xdr:sp macro="" textlink="">
      <xdr:nvSpPr>
        <xdr:cNvPr id="491" name="n_3aveValue【港湾・漁港】&#10;一人当たり有形固定資産（償却資産）額"/>
        <xdr:cNvSpPr txBox="1"/>
      </xdr:nvSpPr>
      <xdr:spPr>
        <a:xfrm>
          <a:off x="7561795" y="17846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122451</xdr:rowOff>
    </xdr:from>
    <xdr:ext cx="599010" cy="259045"/>
    <xdr:sp macro="" textlink="">
      <xdr:nvSpPr>
        <xdr:cNvPr id="492" name="n_4aveValue【港湾・漁港】&#10;一人当たり有形固定資産（償却資産）額"/>
        <xdr:cNvSpPr txBox="1"/>
      </xdr:nvSpPr>
      <xdr:spPr>
        <a:xfrm>
          <a:off x="6672795" y="17953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108</xdr:row>
      <xdr:rowOff>33010</xdr:rowOff>
    </xdr:from>
    <xdr:ext cx="534377" cy="259045"/>
    <xdr:sp macro="" textlink="">
      <xdr:nvSpPr>
        <xdr:cNvPr id="493" name="n_1mainValue【港湾・漁港】&#10;一人当たり有形固定資産（償却資産）額"/>
        <xdr:cNvSpPr txBox="1"/>
      </xdr:nvSpPr>
      <xdr:spPr>
        <a:xfrm>
          <a:off x="9359411" y="1854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108</xdr:row>
      <xdr:rowOff>34084</xdr:rowOff>
    </xdr:from>
    <xdr:ext cx="534377" cy="259045"/>
    <xdr:sp macro="" textlink="">
      <xdr:nvSpPr>
        <xdr:cNvPr id="494" name="n_2mainValue【港湾・漁港】&#10;一人当たり有形固定資産（償却資産）額"/>
        <xdr:cNvSpPr txBox="1"/>
      </xdr:nvSpPr>
      <xdr:spPr>
        <a:xfrm>
          <a:off x="8483111" y="18550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108</xdr:row>
      <xdr:rowOff>35177</xdr:rowOff>
    </xdr:from>
    <xdr:ext cx="534377" cy="259045"/>
    <xdr:sp macro="" textlink="">
      <xdr:nvSpPr>
        <xdr:cNvPr id="495" name="n_3mainValue【港湾・漁港】&#10;一人当たり有形固定資産（償却資産）額"/>
        <xdr:cNvSpPr txBox="1"/>
      </xdr:nvSpPr>
      <xdr:spPr>
        <a:xfrm>
          <a:off x="7594111" y="18551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108</xdr:row>
      <xdr:rowOff>36310</xdr:rowOff>
    </xdr:from>
    <xdr:ext cx="534377" cy="259045"/>
    <xdr:sp macro="" textlink="">
      <xdr:nvSpPr>
        <xdr:cNvPr id="496" name="n_4mainValue【港湾・漁港】&#10;一人当たり有形固定資産（償却資産）額"/>
        <xdr:cNvSpPr txBox="1"/>
      </xdr:nvSpPr>
      <xdr:spPr>
        <a:xfrm>
          <a:off x="6705111" y="1855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7" name="正方形/長方形 496"/>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8" name="正方形/長方形 497"/>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9" name="正方形/長方形 498"/>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500" name="正方形/長方形 499"/>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1" name="正方形/長方形 500"/>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2" name="正方形/長方形 501"/>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3" name="正方形/長方形 502"/>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4" name="正方形/長方形 503"/>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5" name="テキスト ボックス 504"/>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6" name="直線コネクタ 505"/>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7" name="テキスト ボックス 506"/>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8" name="直線コネクタ 507"/>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9" name="テキスト ボックス 508"/>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10" name="直線コネクタ 509"/>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11" name="テキスト ボックス 510"/>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2" name="直線コネクタ 511"/>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3" name="テキスト ボックス 512"/>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4" name="直線コネクタ 513"/>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5" name="テキスト ボックス 514"/>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6" name="直線コネクタ 515"/>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7" name="テキスト ボックス 516"/>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9" name="テキスト ボックス 518"/>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2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53340</xdr:rowOff>
    </xdr:from>
    <xdr:to>
      <xdr:col>85</xdr:col>
      <xdr:colOff>126364</xdr:colOff>
      <xdr:row>42</xdr:row>
      <xdr:rowOff>38100</xdr:rowOff>
    </xdr:to>
    <xdr:cxnSp macro="">
      <xdr:nvCxnSpPr>
        <xdr:cNvPr id="521" name="直線コネクタ 520"/>
        <xdr:cNvCxnSpPr/>
      </xdr:nvCxnSpPr>
      <xdr:spPr>
        <a:xfrm flipV="1">
          <a:off x="16318864" y="571119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522" name="【認定こども園・幼稚園・保育所】&#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523" name="直線コネクタ 522"/>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17</xdr:rowOff>
    </xdr:from>
    <xdr:ext cx="405111" cy="259045"/>
    <xdr:sp macro="" textlink="">
      <xdr:nvSpPr>
        <xdr:cNvPr id="524" name="【認定こども園・幼稚園・保育所】&#10;有形固定資産減価償却率最大値テキスト"/>
        <xdr:cNvSpPr txBox="1"/>
      </xdr:nvSpPr>
      <xdr:spPr>
        <a:xfrm>
          <a:off x="16357600" y="5486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53340</xdr:rowOff>
    </xdr:from>
    <xdr:to>
      <xdr:col>86</xdr:col>
      <xdr:colOff>25400</xdr:colOff>
      <xdr:row>33</xdr:row>
      <xdr:rowOff>53340</xdr:rowOff>
    </xdr:to>
    <xdr:cxnSp macro="">
      <xdr:nvCxnSpPr>
        <xdr:cNvPr id="525" name="直線コネクタ 524"/>
        <xdr:cNvCxnSpPr/>
      </xdr:nvCxnSpPr>
      <xdr:spPr>
        <a:xfrm>
          <a:off x="16230600" y="5711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137177</xdr:rowOff>
    </xdr:from>
    <xdr:ext cx="405111" cy="259045"/>
    <xdr:sp macro="" textlink="">
      <xdr:nvSpPr>
        <xdr:cNvPr id="526" name="【認定こども園・幼稚園・保育所】&#10;有形固定資産減価償却率平均値テキスト"/>
        <xdr:cNvSpPr txBox="1"/>
      </xdr:nvSpPr>
      <xdr:spPr>
        <a:xfrm>
          <a:off x="16357600" y="63093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158750</xdr:rowOff>
    </xdr:from>
    <xdr:to>
      <xdr:col>85</xdr:col>
      <xdr:colOff>177800</xdr:colOff>
      <xdr:row>37</xdr:row>
      <xdr:rowOff>88900</xdr:rowOff>
    </xdr:to>
    <xdr:sp macro="" textlink="">
      <xdr:nvSpPr>
        <xdr:cNvPr id="527" name="フローチャート: 判断 526"/>
        <xdr:cNvSpPr/>
      </xdr:nvSpPr>
      <xdr:spPr>
        <a:xfrm>
          <a:off x="162687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153035</xdr:rowOff>
    </xdr:from>
    <xdr:to>
      <xdr:col>81</xdr:col>
      <xdr:colOff>101600</xdr:colOff>
      <xdr:row>37</xdr:row>
      <xdr:rowOff>83185</xdr:rowOff>
    </xdr:to>
    <xdr:sp macro="" textlink="">
      <xdr:nvSpPr>
        <xdr:cNvPr id="528" name="フローチャート: 判断 527"/>
        <xdr:cNvSpPr/>
      </xdr:nvSpPr>
      <xdr:spPr>
        <a:xfrm>
          <a:off x="15430500" y="632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122555</xdr:rowOff>
    </xdr:from>
    <xdr:to>
      <xdr:col>76</xdr:col>
      <xdr:colOff>165100</xdr:colOff>
      <xdr:row>37</xdr:row>
      <xdr:rowOff>52705</xdr:rowOff>
    </xdr:to>
    <xdr:sp macro="" textlink="">
      <xdr:nvSpPr>
        <xdr:cNvPr id="529" name="フローチャート: 判断 528"/>
        <xdr:cNvSpPr/>
      </xdr:nvSpPr>
      <xdr:spPr>
        <a:xfrm>
          <a:off x="14541500" y="6294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114935</xdr:rowOff>
    </xdr:from>
    <xdr:to>
      <xdr:col>72</xdr:col>
      <xdr:colOff>38100</xdr:colOff>
      <xdr:row>37</xdr:row>
      <xdr:rowOff>45085</xdr:rowOff>
    </xdr:to>
    <xdr:sp macro="" textlink="">
      <xdr:nvSpPr>
        <xdr:cNvPr id="530" name="フローチャート: 判断 529"/>
        <xdr:cNvSpPr/>
      </xdr:nvSpPr>
      <xdr:spPr>
        <a:xfrm>
          <a:off x="13652500" y="62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531" name="フローチャート: 判断 530"/>
        <xdr:cNvSpPr/>
      </xdr:nvSpPr>
      <xdr:spPr>
        <a:xfrm>
          <a:off x="12763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88265</xdr:rowOff>
    </xdr:from>
    <xdr:to>
      <xdr:col>85</xdr:col>
      <xdr:colOff>177800</xdr:colOff>
      <xdr:row>37</xdr:row>
      <xdr:rowOff>18415</xdr:rowOff>
    </xdr:to>
    <xdr:sp macro="" textlink="">
      <xdr:nvSpPr>
        <xdr:cNvPr id="537" name="楕円 536"/>
        <xdr:cNvSpPr/>
      </xdr:nvSpPr>
      <xdr:spPr>
        <a:xfrm>
          <a:off x="16268700" y="626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111142</xdr:rowOff>
    </xdr:from>
    <xdr:ext cx="405111" cy="259045"/>
    <xdr:sp macro="" textlink="">
      <xdr:nvSpPr>
        <xdr:cNvPr id="538" name="【認定こども園・幼稚園・保育所】&#10;有形固定資産減価償却率該当値テキスト"/>
        <xdr:cNvSpPr txBox="1"/>
      </xdr:nvSpPr>
      <xdr:spPr>
        <a:xfrm>
          <a:off x="16357600"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149225</xdr:rowOff>
    </xdr:from>
    <xdr:to>
      <xdr:col>81</xdr:col>
      <xdr:colOff>101600</xdr:colOff>
      <xdr:row>37</xdr:row>
      <xdr:rowOff>79375</xdr:rowOff>
    </xdr:to>
    <xdr:sp macro="" textlink="">
      <xdr:nvSpPr>
        <xdr:cNvPr id="539" name="楕円 538"/>
        <xdr:cNvSpPr/>
      </xdr:nvSpPr>
      <xdr:spPr>
        <a:xfrm>
          <a:off x="15430500" y="6321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139065</xdr:rowOff>
    </xdr:from>
    <xdr:to>
      <xdr:col>85</xdr:col>
      <xdr:colOff>127000</xdr:colOff>
      <xdr:row>37</xdr:row>
      <xdr:rowOff>28575</xdr:rowOff>
    </xdr:to>
    <xdr:cxnSp macro="">
      <xdr:nvCxnSpPr>
        <xdr:cNvPr id="540" name="直線コネクタ 539"/>
        <xdr:cNvCxnSpPr/>
      </xdr:nvCxnSpPr>
      <xdr:spPr>
        <a:xfrm flipV="1">
          <a:off x="15481300" y="6311265"/>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50165</xdr:rowOff>
    </xdr:from>
    <xdr:to>
      <xdr:col>76</xdr:col>
      <xdr:colOff>165100</xdr:colOff>
      <xdr:row>37</xdr:row>
      <xdr:rowOff>151765</xdr:rowOff>
    </xdr:to>
    <xdr:sp macro="" textlink="">
      <xdr:nvSpPr>
        <xdr:cNvPr id="541" name="楕円 540"/>
        <xdr:cNvSpPr/>
      </xdr:nvSpPr>
      <xdr:spPr>
        <a:xfrm>
          <a:off x="1454150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28575</xdr:rowOff>
    </xdr:from>
    <xdr:to>
      <xdr:col>81</xdr:col>
      <xdr:colOff>50800</xdr:colOff>
      <xdr:row>37</xdr:row>
      <xdr:rowOff>100965</xdr:rowOff>
    </xdr:to>
    <xdr:cxnSp macro="">
      <xdr:nvCxnSpPr>
        <xdr:cNvPr id="542" name="直線コネクタ 541"/>
        <xdr:cNvCxnSpPr/>
      </xdr:nvCxnSpPr>
      <xdr:spPr>
        <a:xfrm flipV="1">
          <a:off x="14592300" y="637222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19685</xdr:rowOff>
    </xdr:from>
    <xdr:to>
      <xdr:col>72</xdr:col>
      <xdr:colOff>38100</xdr:colOff>
      <xdr:row>37</xdr:row>
      <xdr:rowOff>121285</xdr:rowOff>
    </xdr:to>
    <xdr:sp macro="" textlink="">
      <xdr:nvSpPr>
        <xdr:cNvPr id="543" name="楕円 542"/>
        <xdr:cNvSpPr/>
      </xdr:nvSpPr>
      <xdr:spPr>
        <a:xfrm>
          <a:off x="13652500" y="6363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70485</xdr:rowOff>
    </xdr:from>
    <xdr:to>
      <xdr:col>76</xdr:col>
      <xdr:colOff>114300</xdr:colOff>
      <xdr:row>37</xdr:row>
      <xdr:rowOff>100965</xdr:rowOff>
    </xdr:to>
    <xdr:cxnSp macro="">
      <xdr:nvCxnSpPr>
        <xdr:cNvPr id="544" name="直線コネクタ 543"/>
        <xdr:cNvCxnSpPr/>
      </xdr:nvCxnSpPr>
      <xdr:spPr>
        <a:xfrm>
          <a:off x="13703300" y="641413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2540</xdr:rowOff>
    </xdr:from>
    <xdr:to>
      <xdr:col>67</xdr:col>
      <xdr:colOff>101600</xdr:colOff>
      <xdr:row>37</xdr:row>
      <xdr:rowOff>104140</xdr:rowOff>
    </xdr:to>
    <xdr:sp macro="" textlink="">
      <xdr:nvSpPr>
        <xdr:cNvPr id="545" name="楕円 544"/>
        <xdr:cNvSpPr/>
      </xdr:nvSpPr>
      <xdr:spPr>
        <a:xfrm>
          <a:off x="12763500" y="634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53340</xdr:rowOff>
    </xdr:from>
    <xdr:to>
      <xdr:col>71</xdr:col>
      <xdr:colOff>177800</xdr:colOff>
      <xdr:row>37</xdr:row>
      <xdr:rowOff>70485</xdr:rowOff>
    </xdr:to>
    <xdr:cxnSp macro="">
      <xdr:nvCxnSpPr>
        <xdr:cNvPr id="546" name="直線コネクタ 545"/>
        <xdr:cNvCxnSpPr/>
      </xdr:nvCxnSpPr>
      <xdr:spPr>
        <a:xfrm>
          <a:off x="12814300" y="6396990"/>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74312</xdr:rowOff>
    </xdr:from>
    <xdr:ext cx="405111" cy="259045"/>
    <xdr:sp macro="" textlink="">
      <xdr:nvSpPr>
        <xdr:cNvPr id="547" name="n_1aveValue【認定こども園・幼稚園・保育所】&#10;有形固定資産減価償却率"/>
        <xdr:cNvSpPr txBox="1"/>
      </xdr:nvSpPr>
      <xdr:spPr>
        <a:xfrm>
          <a:off x="15266044" y="641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69232</xdr:rowOff>
    </xdr:from>
    <xdr:ext cx="405111" cy="259045"/>
    <xdr:sp macro="" textlink="">
      <xdr:nvSpPr>
        <xdr:cNvPr id="548" name="n_2aveValue【認定こども園・幼稚園・保育所】&#10;有形固定資産減価償却率"/>
        <xdr:cNvSpPr txBox="1"/>
      </xdr:nvSpPr>
      <xdr:spPr>
        <a:xfrm>
          <a:off x="14389744" y="606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61612</xdr:rowOff>
    </xdr:from>
    <xdr:ext cx="405111" cy="259045"/>
    <xdr:sp macro="" textlink="">
      <xdr:nvSpPr>
        <xdr:cNvPr id="549" name="n_3aveValue【認定こども園・幼稚園・保育所】&#10;有形固定資産減価償却率"/>
        <xdr:cNvSpPr txBox="1"/>
      </xdr:nvSpPr>
      <xdr:spPr>
        <a:xfrm>
          <a:off x="13500744" y="606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9542</xdr:rowOff>
    </xdr:from>
    <xdr:ext cx="405111" cy="259045"/>
    <xdr:sp macro="" textlink="">
      <xdr:nvSpPr>
        <xdr:cNvPr id="550" name="n_4aveValue【認定こども園・幼稚園・保育所】&#10;有形固定資産減価償却率"/>
        <xdr:cNvSpPr txBox="1"/>
      </xdr:nvSpPr>
      <xdr:spPr>
        <a:xfrm>
          <a:off x="126117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95902</xdr:rowOff>
    </xdr:from>
    <xdr:ext cx="405111" cy="259045"/>
    <xdr:sp macro="" textlink="">
      <xdr:nvSpPr>
        <xdr:cNvPr id="551" name="n_1mainValue【認定こども園・幼稚園・保育所】&#10;有形固定資産減価償却率"/>
        <xdr:cNvSpPr txBox="1"/>
      </xdr:nvSpPr>
      <xdr:spPr>
        <a:xfrm>
          <a:off x="15266044" y="6096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142892</xdr:rowOff>
    </xdr:from>
    <xdr:ext cx="405111" cy="259045"/>
    <xdr:sp macro="" textlink="">
      <xdr:nvSpPr>
        <xdr:cNvPr id="552" name="n_2mainValue【認定こども園・幼稚園・保育所】&#10;有形固定資産減価償却率"/>
        <xdr:cNvSpPr txBox="1"/>
      </xdr:nvSpPr>
      <xdr:spPr>
        <a:xfrm>
          <a:off x="14389744" y="648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112412</xdr:rowOff>
    </xdr:from>
    <xdr:ext cx="405111" cy="259045"/>
    <xdr:sp macro="" textlink="">
      <xdr:nvSpPr>
        <xdr:cNvPr id="553" name="n_3mainValue【認定こども園・幼稚園・保育所】&#10;有形固定資産減価償却率"/>
        <xdr:cNvSpPr txBox="1"/>
      </xdr:nvSpPr>
      <xdr:spPr>
        <a:xfrm>
          <a:off x="13500744" y="6456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120667</xdr:rowOff>
    </xdr:from>
    <xdr:ext cx="405111" cy="259045"/>
    <xdr:sp macro="" textlink="">
      <xdr:nvSpPr>
        <xdr:cNvPr id="554" name="n_4mainValue【認定こども園・幼稚園・保育所】&#10;有形固定資産減価償却率"/>
        <xdr:cNvSpPr txBox="1"/>
      </xdr:nvSpPr>
      <xdr:spPr>
        <a:xfrm>
          <a:off x="12611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65" name="直線コネクタ 564"/>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66" name="テキスト ボックス 565"/>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7" name="直線コネクタ 566"/>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68" name="テキスト ボックス 567"/>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9" name="直線コネクタ 568"/>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70" name="テキスト ボックス 569"/>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71" name="直線コネクタ 570"/>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72" name="テキスト ボックス 571"/>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73" name="直線コネクタ 572"/>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74" name="テキスト ボックス 573"/>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76" name="テキスト ボックス 575"/>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137160</xdr:rowOff>
    </xdr:from>
    <xdr:to>
      <xdr:col>116</xdr:col>
      <xdr:colOff>62864</xdr:colOff>
      <xdr:row>42</xdr:row>
      <xdr:rowOff>13335</xdr:rowOff>
    </xdr:to>
    <xdr:cxnSp macro="">
      <xdr:nvCxnSpPr>
        <xdr:cNvPr id="578" name="直線コネクタ 577"/>
        <xdr:cNvCxnSpPr/>
      </xdr:nvCxnSpPr>
      <xdr:spPr>
        <a:xfrm flipV="1">
          <a:off x="22160864" y="5966460"/>
          <a:ext cx="0" cy="1247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17162</xdr:rowOff>
    </xdr:from>
    <xdr:ext cx="469744" cy="259045"/>
    <xdr:sp macro="" textlink="">
      <xdr:nvSpPr>
        <xdr:cNvPr id="579" name="【認定こども園・幼稚園・保育所】&#10;一人当たり面積最小値テキスト"/>
        <xdr:cNvSpPr txBox="1"/>
      </xdr:nvSpPr>
      <xdr:spPr>
        <a:xfrm>
          <a:off x="22199600" y="721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13335</xdr:rowOff>
    </xdr:from>
    <xdr:to>
      <xdr:col>116</xdr:col>
      <xdr:colOff>152400</xdr:colOff>
      <xdr:row>42</xdr:row>
      <xdr:rowOff>13335</xdr:rowOff>
    </xdr:to>
    <xdr:cxnSp macro="">
      <xdr:nvCxnSpPr>
        <xdr:cNvPr id="580" name="直線コネクタ 579"/>
        <xdr:cNvCxnSpPr/>
      </xdr:nvCxnSpPr>
      <xdr:spPr>
        <a:xfrm>
          <a:off x="22072600" y="721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83837</xdr:rowOff>
    </xdr:from>
    <xdr:ext cx="469744" cy="259045"/>
    <xdr:sp macro="" textlink="">
      <xdr:nvSpPr>
        <xdr:cNvPr id="581" name="【認定こども園・幼稚園・保育所】&#10;一人当たり面積最大値テキスト"/>
        <xdr:cNvSpPr txBox="1"/>
      </xdr:nvSpPr>
      <xdr:spPr>
        <a:xfrm>
          <a:off x="22199600" y="5741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137160</xdr:rowOff>
    </xdr:from>
    <xdr:to>
      <xdr:col>116</xdr:col>
      <xdr:colOff>152400</xdr:colOff>
      <xdr:row>34</xdr:row>
      <xdr:rowOff>137160</xdr:rowOff>
    </xdr:to>
    <xdr:cxnSp macro="">
      <xdr:nvCxnSpPr>
        <xdr:cNvPr id="582" name="直線コネクタ 581"/>
        <xdr:cNvCxnSpPr/>
      </xdr:nvCxnSpPr>
      <xdr:spPr>
        <a:xfrm>
          <a:off x="22072600" y="596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110507</xdr:rowOff>
    </xdr:from>
    <xdr:ext cx="469744" cy="259045"/>
    <xdr:sp macro="" textlink="">
      <xdr:nvSpPr>
        <xdr:cNvPr id="583" name="【認定こども園・幼稚園・保育所】&#10;一人当たり面積平均値テキスト"/>
        <xdr:cNvSpPr txBox="1"/>
      </xdr:nvSpPr>
      <xdr:spPr>
        <a:xfrm>
          <a:off x="22199600" y="67970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132080</xdr:rowOff>
    </xdr:from>
    <xdr:to>
      <xdr:col>116</xdr:col>
      <xdr:colOff>114300</xdr:colOff>
      <xdr:row>40</xdr:row>
      <xdr:rowOff>62230</xdr:rowOff>
    </xdr:to>
    <xdr:sp macro="" textlink="">
      <xdr:nvSpPr>
        <xdr:cNvPr id="584" name="フローチャート: 判断 583"/>
        <xdr:cNvSpPr/>
      </xdr:nvSpPr>
      <xdr:spPr>
        <a:xfrm>
          <a:off x="22110700" y="6818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128270</xdr:rowOff>
    </xdr:from>
    <xdr:to>
      <xdr:col>112</xdr:col>
      <xdr:colOff>38100</xdr:colOff>
      <xdr:row>40</xdr:row>
      <xdr:rowOff>58420</xdr:rowOff>
    </xdr:to>
    <xdr:sp macro="" textlink="">
      <xdr:nvSpPr>
        <xdr:cNvPr id="585" name="フローチャート: 判断 584"/>
        <xdr:cNvSpPr/>
      </xdr:nvSpPr>
      <xdr:spPr>
        <a:xfrm>
          <a:off x="21272500" y="681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130175</xdr:rowOff>
    </xdr:from>
    <xdr:to>
      <xdr:col>107</xdr:col>
      <xdr:colOff>101600</xdr:colOff>
      <xdr:row>40</xdr:row>
      <xdr:rowOff>60325</xdr:rowOff>
    </xdr:to>
    <xdr:sp macro="" textlink="">
      <xdr:nvSpPr>
        <xdr:cNvPr id="586" name="フローチャート: 判断 585"/>
        <xdr:cNvSpPr/>
      </xdr:nvSpPr>
      <xdr:spPr>
        <a:xfrm>
          <a:off x="20383500" y="68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147320</xdr:rowOff>
    </xdr:from>
    <xdr:to>
      <xdr:col>102</xdr:col>
      <xdr:colOff>165100</xdr:colOff>
      <xdr:row>40</xdr:row>
      <xdr:rowOff>77470</xdr:rowOff>
    </xdr:to>
    <xdr:sp macro="" textlink="">
      <xdr:nvSpPr>
        <xdr:cNvPr id="587" name="フローチャート: 判断 586"/>
        <xdr:cNvSpPr/>
      </xdr:nvSpPr>
      <xdr:spPr>
        <a:xfrm>
          <a:off x="19494500" y="683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36830</xdr:rowOff>
    </xdr:from>
    <xdr:to>
      <xdr:col>98</xdr:col>
      <xdr:colOff>38100</xdr:colOff>
      <xdr:row>40</xdr:row>
      <xdr:rowOff>138430</xdr:rowOff>
    </xdr:to>
    <xdr:sp macro="" textlink="">
      <xdr:nvSpPr>
        <xdr:cNvPr id="588" name="フローチャート: 判断 587"/>
        <xdr:cNvSpPr/>
      </xdr:nvSpPr>
      <xdr:spPr>
        <a:xfrm>
          <a:off x="18605500" y="689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168275</xdr:rowOff>
    </xdr:from>
    <xdr:to>
      <xdr:col>116</xdr:col>
      <xdr:colOff>114300</xdr:colOff>
      <xdr:row>39</xdr:row>
      <xdr:rowOff>98425</xdr:rowOff>
    </xdr:to>
    <xdr:sp macro="" textlink="">
      <xdr:nvSpPr>
        <xdr:cNvPr id="594" name="楕円 593"/>
        <xdr:cNvSpPr/>
      </xdr:nvSpPr>
      <xdr:spPr>
        <a:xfrm>
          <a:off x="22110700" y="6683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19702</xdr:rowOff>
    </xdr:from>
    <xdr:ext cx="469744" cy="259045"/>
    <xdr:sp macro="" textlink="">
      <xdr:nvSpPr>
        <xdr:cNvPr id="595" name="【認定こども園・幼稚園・保育所】&#10;一人当たり面積該当値テキスト"/>
        <xdr:cNvSpPr txBox="1"/>
      </xdr:nvSpPr>
      <xdr:spPr>
        <a:xfrm>
          <a:off x="22199600" y="6534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2540</xdr:rowOff>
    </xdr:from>
    <xdr:to>
      <xdr:col>112</xdr:col>
      <xdr:colOff>38100</xdr:colOff>
      <xdr:row>39</xdr:row>
      <xdr:rowOff>104140</xdr:rowOff>
    </xdr:to>
    <xdr:sp macro="" textlink="">
      <xdr:nvSpPr>
        <xdr:cNvPr id="596" name="楕円 595"/>
        <xdr:cNvSpPr/>
      </xdr:nvSpPr>
      <xdr:spPr>
        <a:xfrm>
          <a:off x="212725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47625</xdr:rowOff>
    </xdr:from>
    <xdr:to>
      <xdr:col>116</xdr:col>
      <xdr:colOff>63500</xdr:colOff>
      <xdr:row>39</xdr:row>
      <xdr:rowOff>53340</xdr:rowOff>
    </xdr:to>
    <xdr:cxnSp macro="">
      <xdr:nvCxnSpPr>
        <xdr:cNvPr id="597" name="直線コネクタ 596"/>
        <xdr:cNvCxnSpPr/>
      </xdr:nvCxnSpPr>
      <xdr:spPr>
        <a:xfrm flipV="1">
          <a:off x="21323300" y="6734175"/>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8255</xdr:rowOff>
    </xdr:from>
    <xdr:to>
      <xdr:col>107</xdr:col>
      <xdr:colOff>101600</xdr:colOff>
      <xdr:row>39</xdr:row>
      <xdr:rowOff>109855</xdr:rowOff>
    </xdr:to>
    <xdr:sp macro="" textlink="">
      <xdr:nvSpPr>
        <xdr:cNvPr id="598" name="楕円 597"/>
        <xdr:cNvSpPr/>
      </xdr:nvSpPr>
      <xdr:spPr>
        <a:xfrm>
          <a:off x="20383500" y="669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53340</xdr:rowOff>
    </xdr:from>
    <xdr:to>
      <xdr:col>111</xdr:col>
      <xdr:colOff>177800</xdr:colOff>
      <xdr:row>39</xdr:row>
      <xdr:rowOff>59055</xdr:rowOff>
    </xdr:to>
    <xdr:cxnSp macro="">
      <xdr:nvCxnSpPr>
        <xdr:cNvPr id="599" name="直線コネクタ 598"/>
        <xdr:cNvCxnSpPr/>
      </xdr:nvCxnSpPr>
      <xdr:spPr>
        <a:xfrm flipV="1">
          <a:off x="20434300" y="673989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15875</xdr:rowOff>
    </xdr:from>
    <xdr:to>
      <xdr:col>102</xdr:col>
      <xdr:colOff>165100</xdr:colOff>
      <xdr:row>39</xdr:row>
      <xdr:rowOff>117475</xdr:rowOff>
    </xdr:to>
    <xdr:sp macro="" textlink="">
      <xdr:nvSpPr>
        <xdr:cNvPr id="600" name="楕円 599"/>
        <xdr:cNvSpPr/>
      </xdr:nvSpPr>
      <xdr:spPr>
        <a:xfrm>
          <a:off x="19494500" y="6702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59055</xdr:rowOff>
    </xdr:from>
    <xdr:to>
      <xdr:col>107</xdr:col>
      <xdr:colOff>50800</xdr:colOff>
      <xdr:row>39</xdr:row>
      <xdr:rowOff>66675</xdr:rowOff>
    </xdr:to>
    <xdr:cxnSp macro="">
      <xdr:nvCxnSpPr>
        <xdr:cNvPr id="601" name="直線コネクタ 600"/>
        <xdr:cNvCxnSpPr/>
      </xdr:nvCxnSpPr>
      <xdr:spPr>
        <a:xfrm flipV="1">
          <a:off x="19545300" y="674560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21590</xdr:rowOff>
    </xdr:from>
    <xdr:to>
      <xdr:col>98</xdr:col>
      <xdr:colOff>38100</xdr:colOff>
      <xdr:row>39</xdr:row>
      <xdr:rowOff>123190</xdr:rowOff>
    </xdr:to>
    <xdr:sp macro="" textlink="">
      <xdr:nvSpPr>
        <xdr:cNvPr id="602" name="楕円 601"/>
        <xdr:cNvSpPr/>
      </xdr:nvSpPr>
      <xdr:spPr>
        <a:xfrm>
          <a:off x="1860550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66675</xdr:rowOff>
    </xdr:from>
    <xdr:to>
      <xdr:col>102</xdr:col>
      <xdr:colOff>114300</xdr:colOff>
      <xdr:row>39</xdr:row>
      <xdr:rowOff>72390</xdr:rowOff>
    </xdr:to>
    <xdr:cxnSp macro="">
      <xdr:nvCxnSpPr>
        <xdr:cNvPr id="603" name="直線コネクタ 602"/>
        <xdr:cNvCxnSpPr/>
      </xdr:nvCxnSpPr>
      <xdr:spPr>
        <a:xfrm flipV="1">
          <a:off x="18656300" y="675322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49547</xdr:rowOff>
    </xdr:from>
    <xdr:ext cx="469744" cy="259045"/>
    <xdr:sp macro="" textlink="">
      <xdr:nvSpPr>
        <xdr:cNvPr id="604" name="n_1aveValue【認定こども園・幼稚園・保育所】&#10;一人当たり面積"/>
        <xdr:cNvSpPr txBox="1"/>
      </xdr:nvSpPr>
      <xdr:spPr>
        <a:xfrm>
          <a:off x="21075727" y="690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51452</xdr:rowOff>
    </xdr:from>
    <xdr:ext cx="469744" cy="259045"/>
    <xdr:sp macro="" textlink="">
      <xdr:nvSpPr>
        <xdr:cNvPr id="605" name="n_2aveValue【認定こども園・幼稚園・保育所】&#10;一人当たり面積"/>
        <xdr:cNvSpPr txBox="1"/>
      </xdr:nvSpPr>
      <xdr:spPr>
        <a:xfrm>
          <a:off x="20199427" y="69094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68597</xdr:rowOff>
    </xdr:from>
    <xdr:ext cx="469744" cy="259045"/>
    <xdr:sp macro="" textlink="">
      <xdr:nvSpPr>
        <xdr:cNvPr id="606" name="n_3aveValue【認定こども園・幼稚園・保育所】&#10;一人当たり面積"/>
        <xdr:cNvSpPr txBox="1"/>
      </xdr:nvSpPr>
      <xdr:spPr>
        <a:xfrm>
          <a:off x="19310427" y="69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129557</xdr:rowOff>
    </xdr:from>
    <xdr:ext cx="469744" cy="259045"/>
    <xdr:sp macro="" textlink="">
      <xdr:nvSpPr>
        <xdr:cNvPr id="607" name="n_4aveValue【認定こども園・幼稚園・保育所】&#10;一人当たり面積"/>
        <xdr:cNvSpPr txBox="1"/>
      </xdr:nvSpPr>
      <xdr:spPr>
        <a:xfrm>
          <a:off x="18421427" y="698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120667</xdr:rowOff>
    </xdr:from>
    <xdr:ext cx="469744" cy="259045"/>
    <xdr:sp macro="" textlink="">
      <xdr:nvSpPr>
        <xdr:cNvPr id="608" name="n_1mainValue【認定こども園・幼稚園・保育所】&#10;一人当たり面積"/>
        <xdr:cNvSpPr txBox="1"/>
      </xdr:nvSpPr>
      <xdr:spPr>
        <a:xfrm>
          <a:off x="21075727" y="646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126382</xdr:rowOff>
    </xdr:from>
    <xdr:ext cx="469744" cy="259045"/>
    <xdr:sp macro="" textlink="">
      <xdr:nvSpPr>
        <xdr:cNvPr id="609" name="n_2mainValue【認定こども園・幼稚園・保育所】&#10;一人当たり面積"/>
        <xdr:cNvSpPr txBox="1"/>
      </xdr:nvSpPr>
      <xdr:spPr>
        <a:xfrm>
          <a:off x="20199427" y="647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134002</xdr:rowOff>
    </xdr:from>
    <xdr:ext cx="469744" cy="259045"/>
    <xdr:sp macro="" textlink="">
      <xdr:nvSpPr>
        <xdr:cNvPr id="610" name="n_3mainValue【認定こども園・幼稚園・保育所】&#10;一人当たり面積"/>
        <xdr:cNvSpPr txBox="1"/>
      </xdr:nvSpPr>
      <xdr:spPr>
        <a:xfrm>
          <a:off x="19310427" y="6477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139717</xdr:rowOff>
    </xdr:from>
    <xdr:ext cx="469744" cy="259045"/>
    <xdr:sp macro="" textlink="">
      <xdr:nvSpPr>
        <xdr:cNvPr id="611" name="n_4mainValue【認定こども園・幼稚園・保育所】&#10;一人当たり面積"/>
        <xdr:cNvSpPr txBox="1"/>
      </xdr:nvSpPr>
      <xdr:spPr>
        <a:xfrm>
          <a:off x="18421427" y="6483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23" name="直線コネクタ 622"/>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24" name="テキスト ボックス 623"/>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5" name="直線コネクタ 624"/>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6" name="テキスト ボックス 625"/>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7" name="直線コネクタ 626"/>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8" name="テキスト ボックス 627"/>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9" name="直線コネクタ 628"/>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30" name="テキスト ボックス 629"/>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1" name="直線コネクタ 630"/>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2" name="テキスト ボックス 631"/>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3"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100584</xdr:rowOff>
    </xdr:from>
    <xdr:to>
      <xdr:col>85</xdr:col>
      <xdr:colOff>126364</xdr:colOff>
      <xdr:row>62</xdr:row>
      <xdr:rowOff>59436</xdr:rowOff>
    </xdr:to>
    <xdr:cxnSp macro="">
      <xdr:nvCxnSpPr>
        <xdr:cNvPr id="634" name="直線コネクタ 633"/>
        <xdr:cNvCxnSpPr/>
      </xdr:nvCxnSpPr>
      <xdr:spPr>
        <a:xfrm flipV="1">
          <a:off x="16318864" y="9530334"/>
          <a:ext cx="0" cy="11590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63263</xdr:rowOff>
    </xdr:from>
    <xdr:ext cx="405111" cy="259045"/>
    <xdr:sp macro="" textlink="">
      <xdr:nvSpPr>
        <xdr:cNvPr id="635" name="【学校施設】&#10;有形固定資産減価償却率最小値テキスト"/>
        <xdr:cNvSpPr txBox="1"/>
      </xdr:nvSpPr>
      <xdr:spPr>
        <a:xfrm>
          <a:off x="16357600" y="10693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59436</xdr:rowOff>
    </xdr:from>
    <xdr:to>
      <xdr:col>86</xdr:col>
      <xdr:colOff>25400</xdr:colOff>
      <xdr:row>62</xdr:row>
      <xdr:rowOff>59436</xdr:rowOff>
    </xdr:to>
    <xdr:cxnSp macro="">
      <xdr:nvCxnSpPr>
        <xdr:cNvPr id="636" name="直線コネクタ 635"/>
        <xdr:cNvCxnSpPr/>
      </xdr:nvCxnSpPr>
      <xdr:spPr>
        <a:xfrm>
          <a:off x="16230600" y="10689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47261</xdr:rowOff>
    </xdr:from>
    <xdr:ext cx="405111" cy="259045"/>
    <xdr:sp macro="" textlink="">
      <xdr:nvSpPr>
        <xdr:cNvPr id="637" name="【学校施設】&#10;有形固定資産減価償却率最大値テキスト"/>
        <xdr:cNvSpPr txBox="1"/>
      </xdr:nvSpPr>
      <xdr:spPr>
        <a:xfrm>
          <a:off x="16357600" y="9305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100584</xdr:rowOff>
    </xdr:from>
    <xdr:to>
      <xdr:col>86</xdr:col>
      <xdr:colOff>25400</xdr:colOff>
      <xdr:row>55</xdr:row>
      <xdr:rowOff>100584</xdr:rowOff>
    </xdr:to>
    <xdr:cxnSp macro="">
      <xdr:nvCxnSpPr>
        <xdr:cNvPr id="638" name="直線コネクタ 637"/>
        <xdr:cNvCxnSpPr/>
      </xdr:nvCxnSpPr>
      <xdr:spPr>
        <a:xfrm>
          <a:off x="16230600" y="9530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56659</xdr:rowOff>
    </xdr:from>
    <xdr:ext cx="405111" cy="259045"/>
    <xdr:sp macro="" textlink="">
      <xdr:nvSpPr>
        <xdr:cNvPr id="639" name="【学校施設】&#10;有形固定資産減価償却率平均値テキスト"/>
        <xdr:cNvSpPr txBox="1"/>
      </xdr:nvSpPr>
      <xdr:spPr>
        <a:xfrm>
          <a:off x="16357600" y="100007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33782</xdr:rowOff>
    </xdr:from>
    <xdr:to>
      <xdr:col>85</xdr:col>
      <xdr:colOff>177800</xdr:colOff>
      <xdr:row>59</xdr:row>
      <xdr:rowOff>135382</xdr:rowOff>
    </xdr:to>
    <xdr:sp macro="" textlink="">
      <xdr:nvSpPr>
        <xdr:cNvPr id="640" name="フローチャート: 判断 639"/>
        <xdr:cNvSpPr/>
      </xdr:nvSpPr>
      <xdr:spPr>
        <a:xfrm>
          <a:off x="162687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17780</xdr:rowOff>
    </xdr:from>
    <xdr:to>
      <xdr:col>81</xdr:col>
      <xdr:colOff>101600</xdr:colOff>
      <xdr:row>59</xdr:row>
      <xdr:rowOff>119380</xdr:rowOff>
    </xdr:to>
    <xdr:sp macro="" textlink="">
      <xdr:nvSpPr>
        <xdr:cNvPr id="641" name="フローチャート: 判断 640"/>
        <xdr:cNvSpPr/>
      </xdr:nvSpPr>
      <xdr:spPr>
        <a:xfrm>
          <a:off x="15430500" y="1013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134366</xdr:rowOff>
    </xdr:from>
    <xdr:to>
      <xdr:col>76</xdr:col>
      <xdr:colOff>165100</xdr:colOff>
      <xdr:row>59</xdr:row>
      <xdr:rowOff>64516</xdr:rowOff>
    </xdr:to>
    <xdr:sp macro="" textlink="">
      <xdr:nvSpPr>
        <xdr:cNvPr id="642" name="フローチャート: 判断 641"/>
        <xdr:cNvSpPr/>
      </xdr:nvSpPr>
      <xdr:spPr>
        <a:xfrm>
          <a:off x="14541500" y="1007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118364</xdr:rowOff>
    </xdr:from>
    <xdr:to>
      <xdr:col>72</xdr:col>
      <xdr:colOff>38100</xdr:colOff>
      <xdr:row>59</xdr:row>
      <xdr:rowOff>48514</xdr:rowOff>
    </xdr:to>
    <xdr:sp macro="" textlink="">
      <xdr:nvSpPr>
        <xdr:cNvPr id="643" name="フローチャート: 判断 642"/>
        <xdr:cNvSpPr/>
      </xdr:nvSpPr>
      <xdr:spPr>
        <a:xfrm>
          <a:off x="13652500" y="1006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168656</xdr:rowOff>
    </xdr:from>
    <xdr:to>
      <xdr:col>67</xdr:col>
      <xdr:colOff>101600</xdr:colOff>
      <xdr:row>59</xdr:row>
      <xdr:rowOff>98806</xdr:rowOff>
    </xdr:to>
    <xdr:sp macro="" textlink="">
      <xdr:nvSpPr>
        <xdr:cNvPr id="644" name="フローチャート: 判断 643"/>
        <xdr:cNvSpPr/>
      </xdr:nvSpPr>
      <xdr:spPr>
        <a:xfrm>
          <a:off x="12763500" y="1011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5" name="テキスト ボックス 644"/>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6" name="テキスト ボックス 645"/>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7" name="テキスト ボックス 646"/>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8" name="テキスト ボックス 647"/>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9" name="テキスト ボックス 648"/>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120650</xdr:rowOff>
    </xdr:from>
    <xdr:to>
      <xdr:col>85</xdr:col>
      <xdr:colOff>177800</xdr:colOff>
      <xdr:row>60</xdr:row>
      <xdr:rowOff>50800</xdr:rowOff>
    </xdr:to>
    <xdr:sp macro="" textlink="">
      <xdr:nvSpPr>
        <xdr:cNvPr id="650" name="楕円 649"/>
        <xdr:cNvSpPr/>
      </xdr:nvSpPr>
      <xdr:spPr>
        <a:xfrm>
          <a:off x="162687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99077</xdr:rowOff>
    </xdr:from>
    <xdr:ext cx="405111" cy="259045"/>
    <xdr:sp macro="" textlink="">
      <xdr:nvSpPr>
        <xdr:cNvPr id="651" name="【学校施設】&#10;有形固定資産減価償却率該当値テキスト"/>
        <xdr:cNvSpPr txBox="1"/>
      </xdr:nvSpPr>
      <xdr:spPr>
        <a:xfrm>
          <a:off x="16357600" y="1021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104648</xdr:rowOff>
    </xdr:from>
    <xdr:to>
      <xdr:col>81</xdr:col>
      <xdr:colOff>101600</xdr:colOff>
      <xdr:row>60</xdr:row>
      <xdr:rowOff>34798</xdr:rowOff>
    </xdr:to>
    <xdr:sp macro="" textlink="">
      <xdr:nvSpPr>
        <xdr:cNvPr id="652" name="楕円 651"/>
        <xdr:cNvSpPr/>
      </xdr:nvSpPr>
      <xdr:spPr>
        <a:xfrm>
          <a:off x="15430500" y="10220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155448</xdr:rowOff>
    </xdr:from>
    <xdr:to>
      <xdr:col>85</xdr:col>
      <xdr:colOff>127000</xdr:colOff>
      <xdr:row>60</xdr:row>
      <xdr:rowOff>0</xdr:rowOff>
    </xdr:to>
    <xdr:cxnSp macro="">
      <xdr:nvCxnSpPr>
        <xdr:cNvPr id="653" name="直線コネクタ 652"/>
        <xdr:cNvCxnSpPr/>
      </xdr:nvCxnSpPr>
      <xdr:spPr>
        <a:xfrm>
          <a:off x="15481300" y="10270998"/>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111506</xdr:rowOff>
    </xdr:from>
    <xdr:to>
      <xdr:col>76</xdr:col>
      <xdr:colOff>165100</xdr:colOff>
      <xdr:row>60</xdr:row>
      <xdr:rowOff>41656</xdr:rowOff>
    </xdr:to>
    <xdr:sp macro="" textlink="">
      <xdr:nvSpPr>
        <xdr:cNvPr id="654" name="楕円 653"/>
        <xdr:cNvSpPr/>
      </xdr:nvSpPr>
      <xdr:spPr>
        <a:xfrm>
          <a:off x="14541500" y="10227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155448</xdr:rowOff>
    </xdr:from>
    <xdr:to>
      <xdr:col>81</xdr:col>
      <xdr:colOff>50800</xdr:colOff>
      <xdr:row>59</xdr:row>
      <xdr:rowOff>162306</xdr:rowOff>
    </xdr:to>
    <xdr:cxnSp macro="">
      <xdr:nvCxnSpPr>
        <xdr:cNvPr id="655" name="直線コネクタ 654"/>
        <xdr:cNvCxnSpPr/>
      </xdr:nvCxnSpPr>
      <xdr:spPr>
        <a:xfrm flipV="1">
          <a:off x="14592300" y="10270998"/>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86360</xdr:rowOff>
    </xdr:from>
    <xdr:to>
      <xdr:col>72</xdr:col>
      <xdr:colOff>38100</xdr:colOff>
      <xdr:row>60</xdr:row>
      <xdr:rowOff>16510</xdr:rowOff>
    </xdr:to>
    <xdr:sp macro="" textlink="">
      <xdr:nvSpPr>
        <xdr:cNvPr id="656" name="楕円 655"/>
        <xdr:cNvSpPr/>
      </xdr:nvSpPr>
      <xdr:spPr>
        <a:xfrm>
          <a:off x="13652500" y="1020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137160</xdr:rowOff>
    </xdr:from>
    <xdr:to>
      <xdr:col>76</xdr:col>
      <xdr:colOff>114300</xdr:colOff>
      <xdr:row>59</xdr:row>
      <xdr:rowOff>162306</xdr:rowOff>
    </xdr:to>
    <xdr:cxnSp macro="">
      <xdr:nvCxnSpPr>
        <xdr:cNvPr id="657" name="直線コネクタ 656"/>
        <xdr:cNvCxnSpPr/>
      </xdr:nvCxnSpPr>
      <xdr:spPr>
        <a:xfrm>
          <a:off x="13703300" y="10252710"/>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63500</xdr:rowOff>
    </xdr:from>
    <xdr:to>
      <xdr:col>67</xdr:col>
      <xdr:colOff>101600</xdr:colOff>
      <xdr:row>59</xdr:row>
      <xdr:rowOff>165100</xdr:rowOff>
    </xdr:to>
    <xdr:sp macro="" textlink="">
      <xdr:nvSpPr>
        <xdr:cNvPr id="658" name="楕円 657"/>
        <xdr:cNvSpPr/>
      </xdr:nvSpPr>
      <xdr:spPr>
        <a:xfrm>
          <a:off x="12763500" y="1017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114300</xdr:rowOff>
    </xdr:from>
    <xdr:to>
      <xdr:col>71</xdr:col>
      <xdr:colOff>177800</xdr:colOff>
      <xdr:row>59</xdr:row>
      <xdr:rowOff>137160</xdr:rowOff>
    </xdr:to>
    <xdr:cxnSp macro="">
      <xdr:nvCxnSpPr>
        <xdr:cNvPr id="659" name="直線コネクタ 658"/>
        <xdr:cNvCxnSpPr/>
      </xdr:nvCxnSpPr>
      <xdr:spPr>
        <a:xfrm>
          <a:off x="12814300" y="1022985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135907</xdr:rowOff>
    </xdr:from>
    <xdr:ext cx="405111" cy="259045"/>
    <xdr:sp macro="" textlink="">
      <xdr:nvSpPr>
        <xdr:cNvPr id="660" name="n_1aveValue【学校施設】&#10;有形固定資産減価償却率"/>
        <xdr:cNvSpPr txBox="1"/>
      </xdr:nvSpPr>
      <xdr:spPr>
        <a:xfrm>
          <a:off x="15266044"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81043</xdr:rowOff>
    </xdr:from>
    <xdr:ext cx="405111" cy="259045"/>
    <xdr:sp macro="" textlink="">
      <xdr:nvSpPr>
        <xdr:cNvPr id="661" name="n_2aveValue【学校施設】&#10;有形固定資産減価償却率"/>
        <xdr:cNvSpPr txBox="1"/>
      </xdr:nvSpPr>
      <xdr:spPr>
        <a:xfrm>
          <a:off x="14389744" y="985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65041</xdr:rowOff>
    </xdr:from>
    <xdr:ext cx="405111" cy="259045"/>
    <xdr:sp macro="" textlink="">
      <xdr:nvSpPr>
        <xdr:cNvPr id="662" name="n_3aveValue【学校施設】&#10;有形固定資産減価償却率"/>
        <xdr:cNvSpPr txBox="1"/>
      </xdr:nvSpPr>
      <xdr:spPr>
        <a:xfrm>
          <a:off x="13500744" y="983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115333</xdr:rowOff>
    </xdr:from>
    <xdr:ext cx="405111" cy="259045"/>
    <xdr:sp macro="" textlink="">
      <xdr:nvSpPr>
        <xdr:cNvPr id="663" name="n_4aveValue【学校施設】&#10;有形固定資産減価償却率"/>
        <xdr:cNvSpPr txBox="1"/>
      </xdr:nvSpPr>
      <xdr:spPr>
        <a:xfrm>
          <a:off x="12611744" y="9887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25925</xdr:rowOff>
    </xdr:from>
    <xdr:ext cx="405111" cy="259045"/>
    <xdr:sp macro="" textlink="">
      <xdr:nvSpPr>
        <xdr:cNvPr id="664" name="n_1mainValue【学校施設】&#10;有形固定資産減価償却率"/>
        <xdr:cNvSpPr txBox="1"/>
      </xdr:nvSpPr>
      <xdr:spPr>
        <a:xfrm>
          <a:off x="15266044" y="103129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32783</xdr:rowOff>
    </xdr:from>
    <xdr:ext cx="405111" cy="259045"/>
    <xdr:sp macro="" textlink="">
      <xdr:nvSpPr>
        <xdr:cNvPr id="665" name="n_2mainValue【学校施設】&#10;有形固定資産減価償却率"/>
        <xdr:cNvSpPr txBox="1"/>
      </xdr:nvSpPr>
      <xdr:spPr>
        <a:xfrm>
          <a:off x="14389744" y="10319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7637</xdr:rowOff>
    </xdr:from>
    <xdr:ext cx="405111" cy="259045"/>
    <xdr:sp macro="" textlink="">
      <xdr:nvSpPr>
        <xdr:cNvPr id="666" name="n_3mainValue【学校施設】&#10;有形固定資産減価償却率"/>
        <xdr:cNvSpPr txBox="1"/>
      </xdr:nvSpPr>
      <xdr:spPr>
        <a:xfrm>
          <a:off x="13500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156227</xdr:rowOff>
    </xdr:from>
    <xdr:ext cx="405111" cy="259045"/>
    <xdr:sp macro="" textlink="">
      <xdr:nvSpPr>
        <xdr:cNvPr id="667" name="n_4mainValue【学校施設】&#10;有形固定資産減価償却率"/>
        <xdr:cNvSpPr txBox="1"/>
      </xdr:nvSpPr>
      <xdr:spPr>
        <a:xfrm>
          <a:off x="12611744" y="10271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8" name="正方形/長方形 667"/>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9" name="正方形/長方形 668"/>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0" name="正方形/長方形 669"/>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1" name="正方形/長方形 670"/>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2" name="正方形/長方形 671"/>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3" name="正方形/長方形 672"/>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4" name="正方形/長方形 673"/>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5" name="正方形/長方形 674"/>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6" name="テキスト ボックス 675"/>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7" name="直線コネクタ 676"/>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78" name="テキスト ボックス 677"/>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79" name="直線コネクタ 678"/>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0" name="テキスト ボックス 679"/>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1" name="直線コネクタ 680"/>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2" name="テキスト ボックス 681"/>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3" name="直線コネクタ 682"/>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4" name="テキスト ボックス 683"/>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5" name="直線コネクタ 684"/>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6" name="テキスト ボックス 685"/>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114757</xdr:rowOff>
    </xdr:from>
    <xdr:to>
      <xdr:col>116</xdr:col>
      <xdr:colOff>62864</xdr:colOff>
      <xdr:row>63</xdr:row>
      <xdr:rowOff>117501</xdr:rowOff>
    </xdr:to>
    <xdr:cxnSp macro="">
      <xdr:nvCxnSpPr>
        <xdr:cNvPr id="690" name="直線コネクタ 689"/>
        <xdr:cNvCxnSpPr/>
      </xdr:nvCxnSpPr>
      <xdr:spPr>
        <a:xfrm flipV="1">
          <a:off x="22160864" y="9887407"/>
          <a:ext cx="0" cy="1031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121328</xdr:rowOff>
    </xdr:from>
    <xdr:ext cx="469744" cy="259045"/>
    <xdr:sp macro="" textlink="">
      <xdr:nvSpPr>
        <xdr:cNvPr id="691" name="【学校施設】&#10;一人当たり面積最小値テキスト"/>
        <xdr:cNvSpPr txBox="1"/>
      </xdr:nvSpPr>
      <xdr:spPr>
        <a:xfrm>
          <a:off x="22199600" y="10922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117501</xdr:rowOff>
    </xdr:from>
    <xdr:to>
      <xdr:col>116</xdr:col>
      <xdr:colOff>152400</xdr:colOff>
      <xdr:row>63</xdr:row>
      <xdr:rowOff>117501</xdr:rowOff>
    </xdr:to>
    <xdr:cxnSp macro="">
      <xdr:nvCxnSpPr>
        <xdr:cNvPr id="692" name="直線コネクタ 691"/>
        <xdr:cNvCxnSpPr/>
      </xdr:nvCxnSpPr>
      <xdr:spPr>
        <a:xfrm>
          <a:off x="22072600" y="10918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61434</xdr:rowOff>
    </xdr:from>
    <xdr:ext cx="469744" cy="259045"/>
    <xdr:sp macro="" textlink="">
      <xdr:nvSpPr>
        <xdr:cNvPr id="693" name="【学校施設】&#10;一人当たり面積最大値テキスト"/>
        <xdr:cNvSpPr txBox="1"/>
      </xdr:nvSpPr>
      <xdr:spPr>
        <a:xfrm>
          <a:off x="22199600" y="9662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114757</xdr:rowOff>
    </xdr:from>
    <xdr:to>
      <xdr:col>116</xdr:col>
      <xdr:colOff>152400</xdr:colOff>
      <xdr:row>57</xdr:row>
      <xdr:rowOff>114757</xdr:rowOff>
    </xdr:to>
    <xdr:cxnSp macro="">
      <xdr:nvCxnSpPr>
        <xdr:cNvPr id="694" name="直線コネクタ 693"/>
        <xdr:cNvCxnSpPr/>
      </xdr:nvCxnSpPr>
      <xdr:spPr>
        <a:xfrm>
          <a:off x="22072600" y="9887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138396</xdr:rowOff>
    </xdr:from>
    <xdr:ext cx="469744" cy="259045"/>
    <xdr:sp macro="" textlink="">
      <xdr:nvSpPr>
        <xdr:cNvPr id="695" name="【学校施設】&#10;一人当たり面積平均値テキスト"/>
        <xdr:cNvSpPr txBox="1"/>
      </xdr:nvSpPr>
      <xdr:spPr>
        <a:xfrm>
          <a:off x="22199600" y="104253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159969</xdr:rowOff>
    </xdr:from>
    <xdr:to>
      <xdr:col>116</xdr:col>
      <xdr:colOff>114300</xdr:colOff>
      <xdr:row>61</xdr:row>
      <xdr:rowOff>90119</xdr:rowOff>
    </xdr:to>
    <xdr:sp macro="" textlink="">
      <xdr:nvSpPr>
        <xdr:cNvPr id="696" name="フローチャート: 判断 695"/>
        <xdr:cNvSpPr/>
      </xdr:nvSpPr>
      <xdr:spPr>
        <a:xfrm>
          <a:off x="22110700" y="10446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161798</xdr:rowOff>
    </xdr:from>
    <xdr:to>
      <xdr:col>112</xdr:col>
      <xdr:colOff>38100</xdr:colOff>
      <xdr:row>61</xdr:row>
      <xdr:rowOff>91948</xdr:rowOff>
    </xdr:to>
    <xdr:sp macro="" textlink="">
      <xdr:nvSpPr>
        <xdr:cNvPr id="697" name="フローチャート: 判断 696"/>
        <xdr:cNvSpPr/>
      </xdr:nvSpPr>
      <xdr:spPr>
        <a:xfrm>
          <a:off x="21272500" y="10448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169570</xdr:rowOff>
    </xdr:from>
    <xdr:to>
      <xdr:col>107</xdr:col>
      <xdr:colOff>101600</xdr:colOff>
      <xdr:row>61</xdr:row>
      <xdr:rowOff>99720</xdr:rowOff>
    </xdr:to>
    <xdr:sp macro="" textlink="">
      <xdr:nvSpPr>
        <xdr:cNvPr id="698" name="フローチャート: 判断 697"/>
        <xdr:cNvSpPr/>
      </xdr:nvSpPr>
      <xdr:spPr>
        <a:xfrm>
          <a:off x="20383500" y="10456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24181</xdr:rowOff>
    </xdr:from>
    <xdr:to>
      <xdr:col>102</xdr:col>
      <xdr:colOff>165100</xdr:colOff>
      <xdr:row>61</xdr:row>
      <xdr:rowOff>125781</xdr:rowOff>
    </xdr:to>
    <xdr:sp macro="" textlink="">
      <xdr:nvSpPr>
        <xdr:cNvPr id="699" name="フローチャート: 判断 698"/>
        <xdr:cNvSpPr/>
      </xdr:nvSpPr>
      <xdr:spPr>
        <a:xfrm>
          <a:off x="19494500" y="10482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162713</xdr:rowOff>
    </xdr:from>
    <xdr:to>
      <xdr:col>98</xdr:col>
      <xdr:colOff>38100</xdr:colOff>
      <xdr:row>62</xdr:row>
      <xdr:rowOff>92863</xdr:rowOff>
    </xdr:to>
    <xdr:sp macro="" textlink="">
      <xdr:nvSpPr>
        <xdr:cNvPr id="700" name="フローチャート: 判断 699"/>
        <xdr:cNvSpPr/>
      </xdr:nvSpPr>
      <xdr:spPr>
        <a:xfrm>
          <a:off x="18605500" y="10621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64415</xdr:rowOff>
    </xdr:from>
    <xdr:to>
      <xdr:col>116</xdr:col>
      <xdr:colOff>114300</xdr:colOff>
      <xdr:row>60</xdr:row>
      <xdr:rowOff>166015</xdr:rowOff>
    </xdr:to>
    <xdr:sp macro="" textlink="">
      <xdr:nvSpPr>
        <xdr:cNvPr id="706" name="楕円 705"/>
        <xdr:cNvSpPr/>
      </xdr:nvSpPr>
      <xdr:spPr>
        <a:xfrm>
          <a:off x="22110700" y="10351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87292</xdr:rowOff>
    </xdr:from>
    <xdr:ext cx="469744" cy="259045"/>
    <xdr:sp macro="" textlink="">
      <xdr:nvSpPr>
        <xdr:cNvPr id="707" name="【学校施設】&#10;一人当たり面積該当値テキスト"/>
        <xdr:cNvSpPr txBox="1"/>
      </xdr:nvSpPr>
      <xdr:spPr>
        <a:xfrm>
          <a:off x="22199600" y="10202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78130</xdr:rowOff>
    </xdr:from>
    <xdr:to>
      <xdr:col>112</xdr:col>
      <xdr:colOff>38100</xdr:colOff>
      <xdr:row>61</xdr:row>
      <xdr:rowOff>8280</xdr:rowOff>
    </xdr:to>
    <xdr:sp macro="" textlink="">
      <xdr:nvSpPr>
        <xdr:cNvPr id="708" name="楕円 707"/>
        <xdr:cNvSpPr/>
      </xdr:nvSpPr>
      <xdr:spPr>
        <a:xfrm>
          <a:off x="21272500" y="10365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115215</xdr:rowOff>
    </xdr:from>
    <xdr:to>
      <xdr:col>116</xdr:col>
      <xdr:colOff>63500</xdr:colOff>
      <xdr:row>60</xdr:row>
      <xdr:rowOff>128930</xdr:rowOff>
    </xdr:to>
    <xdr:cxnSp macro="">
      <xdr:nvCxnSpPr>
        <xdr:cNvPr id="709" name="直線コネクタ 708"/>
        <xdr:cNvCxnSpPr/>
      </xdr:nvCxnSpPr>
      <xdr:spPr>
        <a:xfrm flipV="1">
          <a:off x="21323300" y="10402215"/>
          <a:ext cx="838200" cy="13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89560</xdr:rowOff>
    </xdr:from>
    <xdr:to>
      <xdr:col>107</xdr:col>
      <xdr:colOff>101600</xdr:colOff>
      <xdr:row>61</xdr:row>
      <xdr:rowOff>19710</xdr:rowOff>
    </xdr:to>
    <xdr:sp macro="" textlink="">
      <xdr:nvSpPr>
        <xdr:cNvPr id="710" name="楕円 709"/>
        <xdr:cNvSpPr/>
      </xdr:nvSpPr>
      <xdr:spPr>
        <a:xfrm>
          <a:off x="20383500" y="1037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128930</xdr:rowOff>
    </xdr:from>
    <xdr:to>
      <xdr:col>111</xdr:col>
      <xdr:colOff>177800</xdr:colOff>
      <xdr:row>60</xdr:row>
      <xdr:rowOff>140360</xdr:rowOff>
    </xdr:to>
    <xdr:cxnSp macro="">
      <xdr:nvCxnSpPr>
        <xdr:cNvPr id="711" name="直線コネクタ 710"/>
        <xdr:cNvCxnSpPr/>
      </xdr:nvCxnSpPr>
      <xdr:spPr>
        <a:xfrm flipV="1">
          <a:off x="20434300" y="104159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102819</xdr:rowOff>
    </xdr:from>
    <xdr:to>
      <xdr:col>102</xdr:col>
      <xdr:colOff>165100</xdr:colOff>
      <xdr:row>61</xdr:row>
      <xdr:rowOff>32969</xdr:rowOff>
    </xdr:to>
    <xdr:sp macro="" textlink="">
      <xdr:nvSpPr>
        <xdr:cNvPr id="712" name="楕円 711"/>
        <xdr:cNvSpPr/>
      </xdr:nvSpPr>
      <xdr:spPr>
        <a:xfrm>
          <a:off x="19494500" y="1038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140360</xdr:rowOff>
    </xdr:from>
    <xdr:to>
      <xdr:col>107</xdr:col>
      <xdr:colOff>50800</xdr:colOff>
      <xdr:row>60</xdr:row>
      <xdr:rowOff>153619</xdr:rowOff>
    </xdr:to>
    <xdr:cxnSp macro="">
      <xdr:nvCxnSpPr>
        <xdr:cNvPr id="713" name="直線コネクタ 712"/>
        <xdr:cNvCxnSpPr/>
      </xdr:nvCxnSpPr>
      <xdr:spPr>
        <a:xfrm flipV="1">
          <a:off x="19545300" y="10427360"/>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116078</xdr:rowOff>
    </xdr:from>
    <xdr:to>
      <xdr:col>98</xdr:col>
      <xdr:colOff>38100</xdr:colOff>
      <xdr:row>61</xdr:row>
      <xdr:rowOff>46228</xdr:rowOff>
    </xdr:to>
    <xdr:sp macro="" textlink="">
      <xdr:nvSpPr>
        <xdr:cNvPr id="714" name="楕円 713"/>
        <xdr:cNvSpPr/>
      </xdr:nvSpPr>
      <xdr:spPr>
        <a:xfrm>
          <a:off x="18605500" y="10403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153619</xdr:rowOff>
    </xdr:from>
    <xdr:to>
      <xdr:col>102</xdr:col>
      <xdr:colOff>114300</xdr:colOff>
      <xdr:row>60</xdr:row>
      <xdr:rowOff>166878</xdr:rowOff>
    </xdr:to>
    <xdr:cxnSp macro="">
      <xdr:nvCxnSpPr>
        <xdr:cNvPr id="715" name="直線コネクタ 714"/>
        <xdr:cNvCxnSpPr/>
      </xdr:nvCxnSpPr>
      <xdr:spPr>
        <a:xfrm flipV="1">
          <a:off x="18656300" y="10440619"/>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83075</xdr:rowOff>
    </xdr:from>
    <xdr:ext cx="469744" cy="259045"/>
    <xdr:sp macro="" textlink="">
      <xdr:nvSpPr>
        <xdr:cNvPr id="716" name="n_1aveValue【学校施設】&#10;一人当たり面積"/>
        <xdr:cNvSpPr txBox="1"/>
      </xdr:nvSpPr>
      <xdr:spPr>
        <a:xfrm>
          <a:off x="21075727" y="10541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90847</xdr:rowOff>
    </xdr:from>
    <xdr:ext cx="469744" cy="259045"/>
    <xdr:sp macro="" textlink="">
      <xdr:nvSpPr>
        <xdr:cNvPr id="717" name="n_2aveValue【学校施設】&#10;一人当たり面積"/>
        <xdr:cNvSpPr txBox="1"/>
      </xdr:nvSpPr>
      <xdr:spPr>
        <a:xfrm>
          <a:off x="20199427" y="1054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116908</xdr:rowOff>
    </xdr:from>
    <xdr:ext cx="469744" cy="259045"/>
    <xdr:sp macro="" textlink="">
      <xdr:nvSpPr>
        <xdr:cNvPr id="718" name="n_3aveValue【学校施設】&#10;一人当たり面積"/>
        <xdr:cNvSpPr txBox="1"/>
      </xdr:nvSpPr>
      <xdr:spPr>
        <a:xfrm>
          <a:off x="19310427" y="10575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83990</xdr:rowOff>
    </xdr:from>
    <xdr:ext cx="469744" cy="259045"/>
    <xdr:sp macro="" textlink="">
      <xdr:nvSpPr>
        <xdr:cNvPr id="719" name="n_4aveValue【学校施設】&#10;一人当たり面積"/>
        <xdr:cNvSpPr txBox="1"/>
      </xdr:nvSpPr>
      <xdr:spPr>
        <a:xfrm>
          <a:off x="18421427" y="10713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24807</xdr:rowOff>
    </xdr:from>
    <xdr:ext cx="469744" cy="259045"/>
    <xdr:sp macro="" textlink="">
      <xdr:nvSpPr>
        <xdr:cNvPr id="720" name="n_1mainValue【学校施設】&#10;一人当たり面積"/>
        <xdr:cNvSpPr txBox="1"/>
      </xdr:nvSpPr>
      <xdr:spPr>
        <a:xfrm>
          <a:off x="21075727" y="10140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36237</xdr:rowOff>
    </xdr:from>
    <xdr:ext cx="469744" cy="259045"/>
    <xdr:sp macro="" textlink="">
      <xdr:nvSpPr>
        <xdr:cNvPr id="721" name="n_2mainValue【学校施設】&#10;一人当たり面積"/>
        <xdr:cNvSpPr txBox="1"/>
      </xdr:nvSpPr>
      <xdr:spPr>
        <a:xfrm>
          <a:off x="20199427" y="10151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49496</xdr:rowOff>
    </xdr:from>
    <xdr:ext cx="469744" cy="259045"/>
    <xdr:sp macro="" textlink="">
      <xdr:nvSpPr>
        <xdr:cNvPr id="722" name="n_3mainValue【学校施設】&#10;一人当たり面積"/>
        <xdr:cNvSpPr txBox="1"/>
      </xdr:nvSpPr>
      <xdr:spPr>
        <a:xfrm>
          <a:off x="19310427" y="10165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62755</xdr:rowOff>
    </xdr:from>
    <xdr:ext cx="469744" cy="259045"/>
    <xdr:sp macro="" textlink="">
      <xdr:nvSpPr>
        <xdr:cNvPr id="723" name="n_4mainValue【学校施設】&#10;一人当たり面積"/>
        <xdr:cNvSpPr txBox="1"/>
      </xdr:nvSpPr>
      <xdr:spPr>
        <a:xfrm>
          <a:off x="18421427" y="10178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5" name="直線コネクタ 734"/>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6" name="テキスト ボックス 735"/>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7" name="直線コネクタ 736"/>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8" name="テキスト ボックス 737"/>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9" name="直線コネクタ 738"/>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0" name="テキスト ボックス 739"/>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1" name="直線コネクタ 740"/>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2" name="テキスト ボックス 741"/>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3" name="直線コネクタ 742"/>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4" name="テキスト ボックス 743"/>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5" name="直線コネクタ 744"/>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6" name="テキスト ボックス 745"/>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8"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105048</xdr:rowOff>
    </xdr:from>
    <xdr:to>
      <xdr:col>85</xdr:col>
      <xdr:colOff>126364</xdr:colOff>
      <xdr:row>86</xdr:row>
      <xdr:rowOff>168729</xdr:rowOff>
    </xdr:to>
    <xdr:cxnSp macro="">
      <xdr:nvCxnSpPr>
        <xdr:cNvPr id="749" name="直線コネクタ 748"/>
        <xdr:cNvCxnSpPr/>
      </xdr:nvCxnSpPr>
      <xdr:spPr>
        <a:xfrm flipV="1">
          <a:off x="16318864" y="13478148"/>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50" name="【児童館】&#10;有形固定資産減価償却率最小値テキスト"/>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51" name="直線コネクタ 750"/>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51725</xdr:rowOff>
    </xdr:from>
    <xdr:ext cx="405111" cy="259045"/>
    <xdr:sp macro="" textlink="">
      <xdr:nvSpPr>
        <xdr:cNvPr id="752" name="【児童館】&#10;有形固定資産減価償却率最大値テキスト"/>
        <xdr:cNvSpPr txBox="1"/>
      </xdr:nvSpPr>
      <xdr:spPr>
        <a:xfrm>
          <a:off x="16357600" y="13253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105048</xdr:rowOff>
    </xdr:from>
    <xdr:to>
      <xdr:col>86</xdr:col>
      <xdr:colOff>25400</xdr:colOff>
      <xdr:row>78</xdr:row>
      <xdr:rowOff>105048</xdr:rowOff>
    </xdr:to>
    <xdr:cxnSp macro="">
      <xdr:nvCxnSpPr>
        <xdr:cNvPr id="753" name="直線コネクタ 752"/>
        <xdr:cNvCxnSpPr/>
      </xdr:nvCxnSpPr>
      <xdr:spPr>
        <a:xfrm>
          <a:off x="16230600" y="13478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99984</xdr:rowOff>
    </xdr:from>
    <xdr:ext cx="405111" cy="259045"/>
    <xdr:sp macro="" textlink="">
      <xdr:nvSpPr>
        <xdr:cNvPr id="754" name="【児童館】&#10;有形固定資産減価償却率平均値テキスト"/>
        <xdr:cNvSpPr txBox="1"/>
      </xdr:nvSpPr>
      <xdr:spPr>
        <a:xfrm>
          <a:off x="16357600" y="139874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77107</xdr:rowOff>
    </xdr:from>
    <xdr:to>
      <xdr:col>85</xdr:col>
      <xdr:colOff>177800</xdr:colOff>
      <xdr:row>83</xdr:row>
      <xdr:rowOff>7257</xdr:rowOff>
    </xdr:to>
    <xdr:sp macro="" textlink="">
      <xdr:nvSpPr>
        <xdr:cNvPr id="755" name="フローチャート: 判断 754"/>
        <xdr:cNvSpPr/>
      </xdr:nvSpPr>
      <xdr:spPr>
        <a:xfrm>
          <a:off x="16268700" y="1413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46082</xdr:rowOff>
    </xdr:from>
    <xdr:to>
      <xdr:col>81</xdr:col>
      <xdr:colOff>101600</xdr:colOff>
      <xdr:row>82</xdr:row>
      <xdr:rowOff>147682</xdr:rowOff>
    </xdr:to>
    <xdr:sp macro="" textlink="">
      <xdr:nvSpPr>
        <xdr:cNvPr id="756" name="フローチャート: 判断 755"/>
        <xdr:cNvSpPr/>
      </xdr:nvSpPr>
      <xdr:spPr>
        <a:xfrm>
          <a:off x="15430500" y="1410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6894</xdr:rowOff>
    </xdr:from>
    <xdr:to>
      <xdr:col>76</xdr:col>
      <xdr:colOff>165100</xdr:colOff>
      <xdr:row>82</xdr:row>
      <xdr:rowOff>108494</xdr:rowOff>
    </xdr:to>
    <xdr:sp macro="" textlink="">
      <xdr:nvSpPr>
        <xdr:cNvPr id="757" name="フローチャート: 判断 756"/>
        <xdr:cNvSpPr/>
      </xdr:nvSpPr>
      <xdr:spPr>
        <a:xfrm>
          <a:off x="14541500" y="14065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153851</xdr:rowOff>
    </xdr:from>
    <xdr:to>
      <xdr:col>72</xdr:col>
      <xdr:colOff>38100</xdr:colOff>
      <xdr:row>82</xdr:row>
      <xdr:rowOff>84001</xdr:rowOff>
    </xdr:to>
    <xdr:sp macro="" textlink="">
      <xdr:nvSpPr>
        <xdr:cNvPr id="758" name="フローチャート: 判断 757"/>
        <xdr:cNvSpPr/>
      </xdr:nvSpPr>
      <xdr:spPr>
        <a:xfrm>
          <a:off x="13652500" y="1404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46082</xdr:rowOff>
    </xdr:from>
    <xdr:to>
      <xdr:col>67</xdr:col>
      <xdr:colOff>101600</xdr:colOff>
      <xdr:row>83</xdr:row>
      <xdr:rowOff>147682</xdr:rowOff>
    </xdr:to>
    <xdr:sp macro="" textlink="">
      <xdr:nvSpPr>
        <xdr:cNvPr id="759" name="フローチャート: 判断 758"/>
        <xdr:cNvSpPr/>
      </xdr:nvSpPr>
      <xdr:spPr>
        <a:xfrm>
          <a:off x="12763500" y="1427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0" name="テキスト ボックス 759"/>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1" name="テキスト ボックス 760"/>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2" name="テキスト ボックス 761"/>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3" name="テキスト ボックス 762"/>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4" name="テキスト ボックス 763"/>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41184</xdr:rowOff>
    </xdr:from>
    <xdr:to>
      <xdr:col>85</xdr:col>
      <xdr:colOff>177800</xdr:colOff>
      <xdr:row>84</xdr:row>
      <xdr:rowOff>142784</xdr:rowOff>
    </xdr:to>
    <xdr:sp macro="" textlink="">
      <xdr:nvSpPr>
        <xdr:cNvPr id="765" name="楕円 764"/>
        <xdr:cNvSpPr/>
      </xdr:nvSpPr>
      <xdr:spPr>
        <a:xfrm>
          <a:off x="16268700" y="1444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19611</xdr:rowOff>
    </xdr:from>
    <xdr:ext cx="405111" cy="259045"/>
    <xdr:sp macro="" textlink="">
      <xdr:nvSpPr>
        <xdr:cNvPr id="766" name="【児童館】&#10;有形固定資産減価償却率該当値テキスト"/>
        <xdr:cNvSpPr txBox="1"/>
      </xdr:nvSpPr>
      <xdr:spPr>
        <a:xfrm>
          <a:off x="16357600" y="1442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130992</xdr:rowOff>
    </xdr:from>
    <xdr:to>
      <xdr:col>81</xdr:col>
      <xdr:colOff>101600</xdr:colOff>
      <xdr:row>84</xdr:row>
      <xdr:rowOff>61142</xdr:rowOff>
    </xdr:to>
    <xdr:sp macro="" textlink="">
      <xdr:nvSpPr>
        <xdr:cNvPr id="767" name="楕円 766"/>
        <xdr:cNvSpPr/>
      </xdr:nvSpPr>
      <xdr:spPr>
        <a:xfrm>
          <a:off x="15430500" y="14361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10342</xdr:rowOff>
    </xdr:from>
    <xdr:to>
      <xdr:col>85</xdr:col>
      <xdr:colOff>127000</xdr:colOff>
      <xdr:row>84</xdr:row>
      <xdr:rowOff>91984</xdr:rowOff>
    </xdr:to>
    <xdr:cxnSp macro="">
      <xdr:nvCxnSpPr>
        <xdr:cNvPr id="768" name="直線コネクタ 767"/>
        <xdr:cNvCxnSpPr/>
      </xdr:nvCxnSpPr>
      <xdr:spPr>
        <a:xfrm>
          <a:off x="15481300" y="14412142"/>
          <a:ext cx="8382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104866</xdr:rowOff>
    </xdr:from>
    <xdr:to>
      <xdr:col>76</xdr:col>
      <xdr:colOff>165100</xdr:colOff>
      <xdr:row>85</xdr:row>
      <xdr:rowOff>35016</xdr:rowOff>
    </xdr:to>
    <xdr:sp macro="" textlink="">
      <xdr:nvSpPr>
        <xdr:cNvPr id="769" name="楕円 768"/>
        <xdr:cNvSpPr/>
      </xdr:nvSpPr>
      <xdr:spPr>
        <a:xfrm>
          <a:off x="14541500" y="145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10342</xdr:rowOff>
    </xdr:from>
    <xdr:to>
      <xdr:col>81</xdr:col>
      <xdr:colOff>50800</xdr:colOff>
      <xdr:row>84</xdr:row>
      <xdr:rowOff>155666</xdr:rowOff>
    </xdr:to>
    <xdr:cxnSp macro="">
      <xdr:nvCxnSpPr>
        <xdr:cNvPr id="770" name="直線コネクタ 769"/>
        <xdr:cNvCxnSpPr/>
      </xdr:nvCxnSpPr>
      <xdr:spPr>
        <a:xfrm flipV="1">
          <a:off x="14592300" y="14412142"/>
          <a:ext cx="889000" cy="14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29755</xdr:rowOff>
    </xdr:from>
    <xdr:to>
      <xdr:col>72</xdr:col>
      <xdr:colOff>38100</xdr:colOff>
      <xdr:row>84</xdr:row>
      <xdr:rowOff>131355</xdr:rowOff>
    </xdr:to>
    <xdr:sp macro="" textlink="">
      <xdr:nvSpPr>
        <xdr:cNvPr id="771" name="楕円 770"/>
        <xdr:cNvSpPr/>
      </xdr:nvSpPr>
      <xdr:spPr>
        <a:xfrm>
          <a:off x="13652500" y="14431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80555</xdr:rowOff>
    </xdr:from>
    <xdr:to>
      <xdr:col>76</xdr:col>
      <xdr:colOff>114300</xdr:colOff>
      <xdr:row>84</xdr:row>
      <xdr:rowOff>155666</xdr:rowOff>
    </xdr:to>
    <xdr:cxnSp macro="">
      <xdr:nvCxnSpPr>
        <xdr:cNvPr id="772" name="直線コネクタ 771"/>
        <xdr:cNvCxnSpPr/>
      </xdr:nvCxnSpPr>
      <xdr:spPr>
        <a:xfrm>
          <a:off x="13703300" y="14482355"/>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126093</xdr:rowOff>
    </xdr:from>
    <xdr:to>
      <xdr:col>67</xdr:col>
      <xdr:colOff>101600</xdr:colOff>
      <xdr:row>84</xdr:row>
      <xdr:rowOff>56243</xdr:rowOff>
    </xdr:to>
    <xdr:sp macro="" textlink="">
      <xdr:nvSpPr>
        <xdr:cNvPr id="773" name="楕円 772"/>
        <xdr:cNvSpPr/>
      </xdr:nvSpPr>
      <xdr:spPr>
        <a:xfrm>
          <a:off x="12763500" y="1435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5443</xdr:rowOff>
    </xdr:from>
    <xdr:to>
      <xdr:col>71</xdr:col>
      <xdr:colOff>177800</xdr:colOff>
      <xdr:row>84</xdr:row>
      <xdr:rowOff>80555</xdr:rowOff>
    </xdr:to>
    <xdr:cxnSp macro="">
      <xdr:nvCxnSpPr>
        <xdr:cNvPr id="774" name="直線コネクタ 773"/>
        <xdr:cNvCxnSpPr/>
      </xdr:nvCxnSpPr>
      <xdr:spPr>
        <a:xfrm>
          <a:off x="12814300" y="14407243"/>
          <a:ext cx="88900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164209</xdr:rowOff>
    </xdr:from>
    <xdr:ext cx="405111" cy="259045"/>
    <xdr:sp macro="" textlink="">
      <xdr:nvSpPr>
        <xdr:cNvPr id="775" name="n_1aveValue【児童館】&#10;有形固定資産減価償却率"/>
        <xdr:cNvSpPr txBox="1"/>
      </xdr:nvSpPr>
      <xdr:spPr>
        <a:xfrm>
          <a:off x="15266044" y="13880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125021</xdr:rowOff>
    </xdr:from>
    <xdr:ext cx="405111" cy="259045"/>
    <xdr:sp macro="" textlink="">
      <xdr:nvSpPr>
        <xdr:cNvPr id="776" name="n_2aveValue【児童館】&#10;有形固定資産減価償却率"/>
        <xdr:cNvSpPr txBox="1"/>
      </xdr:nvSpPr>
      <xdr:spPr>
        <a:xfrm>
          <a:off x="14389744" y="1384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100528</xdr:rowOff>
    </xdr:from>
    <xdr:ext cx="405111" cy="259045"/>
    <xdr:sp macro="" textlink="">
      <xdr:nvSpPr>
        <xdr:cNvPr id="777" name="n_3aveValue【児童館】&#10;有形固定資産減価償却率"/>
        <xdr:cNvSpPr txBox="1"/>
      </xdr:nvSpPr>
      <xdr:spPr>
        <a:xfrm>
          <a:off x="13500744" y="138165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164209</xdr:rowOff>
    </xdr:from>
    <xdr:ext cx="405111" cy="259045"/>
    <xdr:sp macro="" textlink="">
      <xdr:nvSpPr>
        <xdr:cNvPr id="778" name="n_4aveValue【児童館】&#10;有形固定資産減価償却率"/>
        <xdr:cNvSpPr txBox="1"/>
      </xdr:nvSpPr>
      <xdr:spPr>
        <a:xfrm>
          <a:off x="12611744" y="1405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52269</xdr:rowOff>
    </xdr:from>
    <xdr:ext cx="405111" cy="259045"/>
    <xdr:sp macro="" textlink="">
      <xdr:nvSpPr>
        <xdr:cNvPr id="779" name="n_1mainValue【児童館】&#10;有形固定資産減価償却率"/>
        <xdr:cNvSpPr txBox="1"/>
      </xdr:nvSpPr>
      <xdr:spPr>
        <a:xfrm>
          <a:off x="15266044" y="14454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26143</xdr:rowOff>
    </xdr:from>
    <xdr:ext cx="405111" cy="259045"/>
    <xdr:sp macro="" textlink="">
      <xdr:nvSpPr>
        <xdr:cNvPr id="780" name="n_2mainValue【児童館】&#10;有形固定資産減価償却率"/>
        <xdr:cNvSpPr txBox="1"/>
      </xdr:nvSpPr>
      <xdr:spPr>
        <a:xfrm>
          <a:off x="14389744" y="1459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122482</xdr:rowOff>
    </xdr:from>
    <xdr:ext cx="405111" cy="259045"/>
    <xdr:sp macro="" textlink="">
      <xdr:nvSpPr>
        <xdr:cNvPr id="781" name="n_3mainValue【児童館】&#10;有形固定資産減価償却率"/>
        <xdr:cNvSpPr txBox="1"/>
      </xdr:nvSpPr>
      <xdr:spPr>
        <a:xfrm>
          <a:off x="13500744" y="1452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47370</xdr:rowOff>
    </xdr:from>
    <xdr:ext cx="405111" cy="259045"/>
    <xdr:sp macro="" textlink="">
      <xdr:nvSpPr>
        <xdr:cNvPr id="782" name="n_4mainValue【児童館】&#10;有形固定資産減価償却率"/>
        <xdr:cNvSpPr txBox="1"/>
      </xdr:nvSpPr>
      <xdr:spPr>
        <a:xfrm>
          <a:off x="12611744" y="1444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3" name="正方形/長方形 78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4" name="正方形/長方形 78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5" name="正方形/長方形 78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6" name="正方形/長方形 78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7" name="正方形/長方形 78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8" name="正方形/長方形 78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9" name="正方形/長方形 78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0" name="正方形/長方形 78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1" name="テキスト ボックス 79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2" name="直線コネクタ 79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3" name="直線コネクタ 79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4" name="テキスト ボックス 79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5" name="直線コネクタ 79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6" name="テキスト ボックス 79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7" name="直線コネクタ 79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8" name="テキスト ボックス 79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9" name="直線コネクタ 79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0" name="テキスト ボックス 79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1" name="直線コネクタ 80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2" name="テキスト ボックス 80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3"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44958</xdr:rowOff>
    </xdr:from>
    <xdr:to>
      <xdr:col>116</xdr:col>
      <xdr:colOff>62864</xdr:colOff>
      <xdr:row>86</xdr:row>
      <xdr:rowOff>15239</xdr:rowOff>
    </xdr:to>
    <xdr:cxnSp macro="">
      <xdr:nvCxnSpPr>
        <xdr:cNvPr id="804" name="直線コネクタ 803"/>
        <xdr:cNvCxnSpPr/>
      </xdr:nvCxnSpPr>
      <xdr:spPr>
        <a:xfrm flipV="1">
          <a:off x="22160864" y="13589508"/>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805" name="【児童館】&#10;一人当たり面積最小値テキスト"/>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806" name="直線コネクタ 805"/>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163085</xdr:rowOff>
    </xdr:from>
    <xdr:ext cx="469744" cy="259045"/>
    <xdr:sp macro="" textlink="">
      <xdr:nvSpPr>
        <xdr:cNvPr id="807" name="【児童館】&#10;一人当たり面積最大値テキスト"/>
        <xdr:cNvSpPr txBox="1"/>
      </xdr:nvSpPr>
      <xdr:spPr>
        <a:xfrm>
          <a:off x="22199600" y="13364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44958</xdr:rowOff>
    </xdr:from>
    <xdr:to>
      <xdr:col>116</xdr:col>
      <xdr:colOff>152400</xdr:colOff>
      <xdr:row>79</xdr:row>
      <xdr:rowOff>44958</xdr:rowOff>
    </xdr:to>
    <xdr:cxnSp macro="">
      <xdr:nvCxnSpPr>
        <xdr:cNvPr id="808" name="直線コネクタ 807"/>
        <xdr:cNvCxnSpPr/>
      </xdr:nvCxnSpPr>
      <xdr:spPr>
        <a:xfrm>
          <a:off x="22072600" y="13589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17035</xdr:rowOff>
    </xdr:from>
    <xdr:ext cx="469744" cy="259045"/>
    <xdr:sp macro="" textlink="">
      <xdr:nvSpPr>
        <xdr:cNvPr id="809" name="【児童館】&#10;一人当たり面積平均値テキスト"/>
        <xdr:cNvSpPr txBox="1"/>
      </xdr:nvSpPr>
      <xdr:spPr>
        <a:xfrm>
          <a:off x="22199600" y="14418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165608</xdr:rowOff>
    </xdr:from>
    <xdr:to>
      <xdr:col>116</xdr:col>
      <xdr:colOff>114300</xdr:colOff>
      <xdr:row>85</xdr:row>
      <xdr:rowOff>95758</xdr:rowOff>
    </xdr:to>
    <xdr:sp macro="" textlink="">
      <xdr:nvSpPr>
        <xdr:cNvPr id="810" name="フローチャート: 判断 809"/>
        <xdr:cNvSpPr/>
      </xdr:nvSpPr>
      <xdr:spPr>
        <a:xfrm>
          <a:off x="221107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170180</xdr:rowOff>
    </xdr:from>
    <xdr:to>
      <xdr:col>112</xdr:col>
      <xdr:colOff>38100</xdr:colOff>
      <xdr:row>85</xdr:row>
      <xdr:rowOff>100330</xdr:rowOff>
    </xdr:to>
    <xdr:sp macro="" textlink="">
      <xdr:nvSpPr>
        <xdr:cNvPr id="811" name="フローチャート: 判断 810"/>
        <xdr:cNvSpPr/>
      </xdr:nvSpPr>
      <xdr:spPr>
        <a:xfrm>
          <a:off x="21272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170180</xdr:rowOff>
    </xdr:from>
    <xdr:to>
      <xdr:col>107</xdr:col>
      <xdr:colOff>101600</xdr:colOff>
      <xdr:row>85</xdr:row>
      <xdr:rowOff>100330</xdr:rowOff>
    </xdr:to>
    <xdr:sp macro="" textlink="">
      <xdr:nvSpPr>
        <xdr:cNvPr id="812" name="フローチャート: 判断 811"/>
        <xdr:cNvSpPr/>
      </xdr:nvSpPr>
      <xdr:spPr>
        <a:xfrm>
          <a:off x="20383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161037</xdr:rowOff>
    </xdr:from>
    <xdr:to>
      <xdr:col>102</xdr:col>
      <xdr:colOff>165100</xdr:colOff>
      <xdr:row>85</xdr:row>
      <xdr:rowOff>91187</xdr:rowOff>
    </xdr:to>
    <xdr:sp macro="" textlink="">
      <xdr:nvSpPr>
        <xdr:cNvPr id="813" name="フローチャート: 判断 812"/>
        <xdr:cNvSpPr/>
      </xdr:nvSpPr>
      <xdr:spPr>
        <a:xfrm>
          <a:off x="19494500" y="14562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49022</xdr:rowOff>
    </xdr:from>
    <xdr:to>
      <xdr:col>98</xdr:col>
      <xdr:colOff>38100</xdr:colOff>
      <xdr:row>85</xdr:row>
      <xdr:rowOff>150622</xdr:rowOff>
    </xdr:to>
    <xdr:sp macro="" textlink="">
      <xdr:nvSpPr>
        <xdr:cNvPr id="814" name="フローチャート: 判断 813"/>
        <xdr:cNvSpPr/>
      </xdr:nvSpPr>
      <xdr:spPr>
        <a:xfrm>
          <a:off x="18605500" y="14622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5" name="テキスト ボックス 81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6" name="テキスト ボックス 81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7" name="テキスト ボックス 81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8" name="テキスト ボックス 81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9" name="テキスト ボックス 81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113030</xdr:rowOff>
    </xdr:from>
    <xdr:to>
      <xdr:col>116</xdr:col>
      <xdr:colOff>114300</xdr:colOff>
      <xdr:row>86</xdr:row>
      <xdr:rowOff>43180</xdr:rowOff>
    </xdr:to>
    <xdr:sp macro="" textlink="">
      <xdr:nvSpPr>
        <xdr:cNvPr id="820" name="楕円 819"/>
        <xdr:cNvSpPr/>
      </xdr:nvSpPr>
      <xdr:spPr>
        <a:xfrm>
          <a:off x="22110700" y="14686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27957</xdr:rowOff>
    </xdr:from>
    <xdr:ext cx="469744" cy="259045"/>
    <xdr:sp macro="" textlink="">
      <xdr:nvSpPr>
        <xdr:cNvPr id="821" name="【児童館】&#10;一人当たり面積該当値テキスト"/>
        <xdr:cNvSpPr txBox="1"/>
      </xdr:nvSpPr>
      <xdr:spPr>
        <a:xfrm>
          <a:off x="22199600" y="1460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117602</xdr:rowOff>
    </xdr:from>
    <xdr:to>
      <xdr:col>112</xdr:col>
      <xdr:colOff>38100</xdr:colOff>
      <xdr:row>86</xdr:row>
      <xdr:rowOff>47752</xdr:rowOff>
    </xdr:to>
    <xdr:sp macro="" textlink="">
      <xdr:nvSpPr>
        <xdr:cNvPr id="822" name="楕円 821"/>
        <xdr:cNvSpPr/>
      </xdr:nvSpPr>
      <xdr:spPr>
        <a:xfrm>
          <a:off x="21272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163830</xdr:rowOff>
    </xdr:from>
    <xdr:to>
      <xdr:col>116</xdr:col>
      <xdr:colOff>63500</xdr:colOff>
      <xdr:row>85</xdr:row>
      <xdr:rowOff>168402</xdr:rowOff>
    </xdr:to>
    <xdr:cxnSp macro="">
      <xdr:nvCxnSpPr>
        <xdr:cNvPr id="823" name="直線コネクタ 822"/>
        <xdr:cNvCxnSpPr/>
      </xdr:nvCxnSpPr>
      <xdr:spPr>
        <a:xfrm flipV="1">
          <a:off x="21323300" y="1473708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117602</xdr:rowOff>
    </xdr:from>
    <xdr:to>
      <xdr:col>107</xdr:col>
      <xdr:colOff>101600</xdr:colOff>
      <xdr:row>86</xdr:row>
      <xdr:rowOff>47752</xdr:rowOff>
    </xdr:to>
    <xdr:sp macro="" textlink="">
      <xdr:nvSpPr>
        <xdr:cNvPr id="824" name="楕円 823"/>
        <xdr:cNvSpPr/>
      </xdr:nvSpPr>
      <xdr:spPr>
        <a:xfrm>
          <a:off x="20383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168402</xdr:rowOff>
    </xdr:from>
    <xdr:to>
      <xdr:col>111</xdr:col>
      <xdr:colOff>177800</xdr:colOff>
      <xdr:row>85</xdr:row>
      <xdr:rowOff>168402</xdr:rowOff>
    </xdr:to>
    <xdr:cxnSp macro="">
      <xdr:nvCxnSpPr>
        <xdr:cNvPr id="825" name="直線コネクタ 824"/>
        <xdr:cNvCxnSpPr/>
      </xdr:nvCxnSpPr>
      <xdr:spPr>
        <a:xfrm>
          <a:off x="20434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117602</xdr:rowOff>
    </xdr:from>
    <xdr:to>
      <xdr:col>102</xdr:col>
      <xdr:colOff>165100</xdr:colOff>
      <xdr:row>86</xdr:row>
      <xdr:rowOff>47752</xdr:rowOff>
    </xdr:to>
    <xdr:sp macro="" textlink="">
      <xdr:nvSpPr>
        <xdr:cNvPr id="826" name="楕円 825"/>
        <xdr:cNvSpPr/>
      </xdr:nvSpPr>
      <xdr:spPr>
        <a:xfrm>
          <a:off x="19494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168402</xdr:rowOff>
    </xdr:from>
    <xdr:to>
      <xdr:col>107</xdr:col>
      <xdr:colOff>50800</xdr:colOff>
      <xdr:row>85</xdr:row>
      <xdr:rowOff>168402</xdr:rowOff>
    </xdr:to>
    <xdr:cxnSp macro="">
      <xdr:nvCxnSpPr>
        <xdr:cNvPr id="827" name="直線コネクタ 826"/>
        <xdr:cNvCxnSpPr/>
      </xdr:nvCxnSpPr>
      <xdr:spPr>
        <a:xfrm>
          <a:off x="19545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117602</xdr:rowOff>
    </xdr:from>
    <xdr:to>
      <xdr:col>98</xdr:col>
      <xdr:colOff>38100</xdr:colOff>
      <xdr:row>86</xdr:row>
      <xdr:rowOff>47752</xdr:rowOff>
    </xdr:to>
    <xdr:sp macro="" textlink="">
      <xdr:nvSpPr>
        <xdr:cNvPr id="828" name="楕円 827"/>
        <xdr:cNvSpPr/>
      </xdr:nvSpPr>
      <xdr:spPr>
        <a:xfrm>
          <a:off x="18605500" y="14690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168402</xdr:rowOff>
    </xdr:from>
    <xdr:to>
      <xdr:col>102</xdr:col>
      <xdr:colOff>114300</xdr:colOff>
      <xdr:row>85</xdr:row>
      <xdr:rowOff>168402</xdr:rowOff>
    </xdr:to>
    <xdr:cxnSp macro="">
      <xdr:nvCxnSpPr>
        <xdr:cNvPr id="829" name="直線コネクタ 828"/>
        <xdr:cNvCxnSpPr/>
      </xdr:nvCxnSpPr>
      <xdr:spPr>
        <a:xfrm>
          <a:off x="18656300" y="147416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116857</xdr:rowOff>
    </xdr:from>
    <xdr:ext cx="469744" cy="259045"/>
    <xdr:sp macro="" textlink="">
      <xdr:nvSpPr>
        <xdr:cNvPr id="830" name="n_1aveValue【児童館】&#10;一人当たり面積"/>
        <xdr:cNvSpPr txBox="1"/>
      </xdr:nvSpPr>
      <xdr:spPr>
        <a:xfrm>
          <a:off x="210757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116857</xdr:rowOff>
    </xdr:from>
    <xdr:ext cx="469744" cy="259045"/>
    <xdr:sp macro="" textlink="">
      <xdr:nvSpPr>
        <xdr:cNvPr id="831" name="n_2aveValue【児童館】&#10;一人当たり面積"/>
        <xdr:cNvSpPr txBox="1"/>
      </xdr:nvSpPr>
      <xdr:spPr>
        <a:xfrm>
          <a:off x="20199427" y="14347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107714</xdr:rowOff>
    </xdr:from>
    <xdr:ext cx="469744" cy="259045"/>
    <xdr:sp macro="" textlink="">
      <xdr:nvSpPr>
        <xdr:cNvPr id="832" name="n_3aveValue【児童館】&#10;一人当たり面積"/>
        <xdr:cNvSpPr txBox="1"/>
      </xdr:nvSpPr>
      <xdr:spPr>
        <a:xfrm>
          <a:off x="19310427" y="14338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167149</xdr:rowOff>
    </xdr:from>
    <xdr:ext cx="469744" cy="259045"/>
    <xdr:sp macro="" textlink="">
      <xdr:nvSpPr>
        <xdr:cNvPr id="833" name="n_4aveValue【児童館】&#10;一人当たり面積"/>
        <xdr:cNvSpPr txBox="1"/>
      </xdr:nvSpPr>
      <xdr:spPr>
        <a:xfrm>
          <a:off x="18421427" y="14397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38879</xdr:rowOff>
    </xdr:from>
    <xdr:ext cx="469744" cy="259045"/>
    <xdr:sp macro="" textlink="">
      <xdr:nvSpPr>
        <xdr:cNvPr id="834" name="n_1mainValue【児童館】&#10;一人当たり面積"/>
        <xdr:cNvSpPr txBox="1"/>
      </xdr:nvSpPr>
      <xdr:spPr>
        <a:xfrm>
          <a:off x="210757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38879</xdr:rowOff>
    </xdr:from>
    <xdr:ext cx="469744" cy="259045"/>
    <xdr:sp macro="" textlink="">
      <xdr:nvSpPr>
        <xdr:cNvPr id="835" name="n_2mainValue【児童館】&#10;一人当たり面積"/>
        <xdr:cNvSpPr txBox="1"/>
      </xdr:nvSpPr>
      <xdr:spPr>
        <a:xfrm>
          <a:off x="20199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38879</xdr:rowOff>
    </xdr:from>
    <xdr:ext cx="469744" cy="259045"/>
    <xdr:sp macro="" textlink="">
      <xdr:nvSpPr>
        <xdr:cNvPr id="836" name="n_3mainValue【児童館】&#10;一人当たり面積"/>
        <xdr:cNvSpPr txBox="1"/>
      </xdr:nvSpPr>
      <xdr:spPr>
        <a:xfrm>
          <a:off x="19310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38879</xdr:rowOff>
    </xdr:from>
    <xdr:ext cx="469744" cy="259045"/>
    <xdr:sp macro="" textlink="">
      <xdr:nvSpPr>
        <xdr:cNvPr id="837" name="n_4mainValue【児童館】&#10;一人当たり面積"/>
        <xdr:cNvSpPr txBox="1"/>
      </xdr:nvSpPr>
      <xdr:spPr>
        <a:xfrm>
          <a:off x="18421427" y="14783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8" name="正方形/長方形 83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9" name="正方形/長方形 83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0" name="正方形/長方形 83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1" name="正方形/長方形 84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2" name="正方形/長方形 84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3" name="正方形/長方形 84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4" name="正方形/長方形 84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5" name="正方形/長方形 84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6" name="テキスト ボックス 84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7" name="直線コネクタ 84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8" name="テキスト ボックス 84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9" name="直線コネクタ 848"/>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850" name="テキスト ボックス 849"/>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51" name="直線コネクタ 850"/>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52" name="テキスト ボックス 851"/>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53" name="直線コネクタ 852"/>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4" name="テキスト ボックス 853"/>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5" name="直線コネクタ 854"/>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6" name="テキスト ボックス 855"/>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7" name="直線コネクタ 856"/>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858" name="テキスト ボックス 857"/>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9" name="直線コネクタ 85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860" name="テキスト ボックス 859"/>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861"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163830</xdr:rowOff>
    </xdr:from>
    <xdr:to>
      <xdr:col>85</xdr:col>
      <xdr:colOff>126364</xdr:colOff>
      <xdr:row>108</xdr:row>
      <xdr:rowOff>152400</xdr:rowOff>
    </xdr:to>
    <xdr:cxnSp macro="">
      <xdr:nvCxnSpPr>
        <xdr:cNvPr id="862" name="直線コネクタ 861"/>
        <xdr:cNvCxnSpPr/>
      </xdr:nvCxnSpPr>
      <xdr:spPr>
        <a:xfrm flipV="1">
          <a:off x="16318864" y="17137380"/>
          <a:ext cx="0" cy="1531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863" name="【公民館】&#10;有形固定資産減価償却率最小値テキスト"/>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864" name="直線コネクタ 863"/>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110507</xdr:rowOff>
    </xdr:from>
    <xdr:ext cx="405111" cy="259045"/>
    <xdr:sp macro="" textlink="">
      <xdr:nvSpPr>
        <xdr:cNvPr id="865" name="【公民館】&#10;有形固定資産減価償却率最大値テキスト"/>
        <xdr:cNvSpPr txBox="1"/>
      </xdr:nvSpPr>
      <xdr:spPr>
        <a:xfrm>
          <a:off x="16357600" y="16912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163830</xdr:rowOff>
    </xdr:from>
    <xdr:to>
      <xdr:col>86</xdr:col>
      <xdr:colOff>25400</xdr:colOff>
      <xdr:row>99</xdr:row>
      <xdr:rowOff>163830</xdr:rowOff>
    </xdr:to>
    <xdr:cxnSp macro="">
      <xdr:nvCxnSpPr>
        <xdr:cNvPr id="866" name="直線コネクタ 865"/>
        <xdr:cNvCxnSpPr/>
      </xdr:nvCxnSpPr>
      <xdr:spPr>
        <a:xfrm>
          <a:off x="16230600" y="17137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55263</xdr:rowOff>
    </xdr:from>
    <xdr:ext cx="405111" cy="259045"/>
    <xdr:sp macro="" textlink="">
      <xdr:nvSpPr>
        <xdr:cNvPr id="867" name="【公民館】&#10;有形固定資産減価償却率平均値テキスト"/>
        <xdr:cNvSpPr txBox="1"/>
      </xdr:nvSpPr>
      <xdr:spPr>
        <a:xfrm>
          <a:off x="16357600" y="180575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76836</xdr:rowOff>
    </xdr:from>
    <xdr:to>
      <xdr:col>85</xdr:col>
      <xdr:colOff>177800</xdr:colOff>
      <xdr:row>106</xdr:row>
      <xdr:rowOff>6986</xdr:rowOff>
    </xdr:to>
    <xdr:sp macro="" textlink="">
      <xdr:nvSpPr>
        <xdr:cNvPr id="868" name="フローチャート: 判断 867"/>
        <xdr:cNvSpPr/>
      </xdr:nvSpPr>
      <xdr:spPr>
        <a:xfrm>
          <a:off x="16268700" y="18079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38736</xdr:rowOff>
    </xdr:from>
    <xdr:to>
      <xdr:col>81</xdr:col>
      <xdr:colOff>101600</xdr:colOff>
      <xdr:row>105</xdr:row>
      <xdr:rowOff>140336</xdr:rowOff>
    </xdr:to>
    <xdr:sp macro="" textlink="">
      <xdr:nvSpPr>
        <xdr:cNvPr id="869" name="フローチャート: 判断 868"/>
        <xdr:cNvSpPr/>
      </xdr:nvSpPr>
      <xdr:spPr>
        <a:xfrm>
          <a:off x="15430500" y="1804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27305</xdr:rowOff>
    </xdr:from>
    <xdr:to>
      <xdr:col>76</xdr:col>
      <xdr:colOff>165100</xdr:colOff>
      <xdr:row>105</xdr:row>
      <xdr:rowOff>128905</xdr:rowOff>
    </xdr:to>
    <xdr:sp macro="" textlink="">
      <xdr:nvSpPr>
        <xdr:cNvPr id="870" name="フローチャート: 判断 869"/>
        <xdr:cNvSpPr/>
      </xdr:nvSpPr>
      <xdr:spPr>
        <a:xfrm>
          <a:off x="14541500" y="18029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153036</xdr:rowOff>
    </xdr:from>
    <xdr:to>
      <xdr:col>72</xdr:col>
      <xdr:colOff>38100</xdr:colOff>
      <xdr:row>105</xdr:row>
      <xdr:rowOff>83186</xdr:rowOff>
    </xdr:to>
    <xdr:sp macro="" textlink="">
      <xdr:nvSpPr>
        <xdr:cNvPr id="871" name="フローチャート: 判断 870"/>
        <xdr:cNvSpPr/>
      </xdr:nvSpPr>
      <xdr:spPr>
        <a:xfrm>
          <a:off x="13652500" y="1798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107950</xdr:rowOff>
    </xdr:to>
    <xdr:sp macro="" textlink="">
      <xdr:nvSpPr>
        <xdr:cNvPr id="872" name="フローチャート: 判断 871"/>
        <xdr:cNvSpPr/>
      </xdr:nvSpPr>
      <xdr:spPr>
        <a:xfrm>
          <a:off x="12763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3" name="テキスト ボックス 872"/>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4" name="テキスト ボックス 873"/>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5" name="テキスト ボックス 874"/>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6" name="テキスト ボックス 875"/>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7" name="テキスト ボックス 876"/>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29211</xdr:rowOff>
    </xdr:from>
    <xdr:to>
      <xdr:col>85</xdr:col>
      <xdr:colOff>177800</xdr:colOff>
      <xdr:row>103</xdr:row>
      <xdr:rowOff>130811</xdr:rowOff>
    </xdr:to>
    <xdr:sp macro="" textlink="">
      <xdr:nvSpPr>
        <xdr:cNvPr id="878" name="楕円 877"/>
        <xdr:cNvSpPr/>
      </xdr:nvSpPr>
      <xdr:spPr>
        <a:xfrm>
          <a:off x="16268700" y="17688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52088</xdr:rowOff>
    </xdr:from>
    <xdr:ext cx="405111" cy="259045"/>
    <xdr:sp macro="" textlink="">
      <xdr:nvSpPr>
        <xdr:cNvPr id="879" name="【公民館】&#10;有形固定資産減価償却率該当値テキスト"/>
        <xdr:cNvSpPr txBox="1"/>
      </xdr:nvSpPr>
      <xdr:spPr>
        <a:xfrm>
          <a:off x="16357600" y="17539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162561</xdr:rowOff>
    </xdr:from>
    <xdr:to>
      <xdr:col>81</xdr:col>
      <xdr:colOff>101600</xdr:colOff>
      <xdr:row>103</xdr:row>
      <xdr:rowOff>92711</xdr:rowOff>
    </xdr:to>
    <xdr:sp macro="" textlink="">
      <xdr:nvSpPr>
        <xdr:cNvPr id="880" name="楕円 879"/>
        <xdr:cNvSpPr/>
      </xdr:nvSpPr>
      <xdr:spPr>
        <a:xfrm>
          <a:off x="15430500" y="1765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41911</xdr:rowOff>
    </xdr:from>
    <xdr:to>
      <xdr:col>85</xdr:col>
      <xdr:colOff>127000</xdr:colOff>
      <xdr:row>103</xdr:row>
      <xdr:rowOff>80011</xdr:rowOff>
    </xdr:to>
    <xdr:cxnSp macro="">
      <xdr:nvCxnSpPr>
        <xdr:cNvPr id="881" name="直線コネクタ 880"/>
        <xdr:cNvCxnSpPr/>
      </xdr:nvCxnSpPr>
      <xdr:spPr>
        <a:xfrm>
          <a:off x="15481300" y="177012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111125</xdr:rowOff>
    </xdr:from>
    <xdr:to>
      <xdr:col>76</xdr:col>
      <xdr:colOff>165100</xdr:colOff>
      <xdr:row>103</xdr:row>
      <xdr:rowOff>41275</xdr:rowOff>
    </xdr:to>
    <xdr:sp macro="" textlink="">
      <xdr:nvSpPr>
        <xdr:cNvPr id="882" name="楕円 881"/>
        <xdr:cNvSpPr/>
      </xdr:nvSpPr>
      <xdr:spPr>
        <a:xfrm>
          <a:off x="14541500" y="17599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161925</xdr:rowOff>
    </xdr:from>
    <xdr:to>
      <xdr:col>81</xdr:col>
      <xdr:colOff>50800</xdr:colOff>
      <xdr:row>103</xdr:row>
      <xdr:rowOff>41911</xdr:rowOff>
    </xdr:to>
    <xdr:cxnSp macro="">
      <xdr:nvCxnSpPr>
        <xdr:cNvPr id="883" name="直線コネクタ 882"/>
        <xdr:cNvCxnSpPr/>
      </xdr:nvCxnSpPr>
      <xdr:spPr>
        <a:xfrm>
          <a:off x="14592300" y="17649825"/>
          <a:ext cx="889000" cy="51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86361</xdr:rowOff>
    </xdr:from>
    <xdr:to>
      <xdr:col>72</xdr:col>
      <xdr:colOff>38100</xdr:colOff>
      <xdr:row>103</xdr:row>
      <xdr:rowOff>16511</xdr:rowOff>
    </xdr:to>
    <xdr:sp macro="" textlink="">
      <xdr:nvSpPr>
        <xdr:cNvPr id="884" name="楕円 883"/>
        <xdr:cNvSpPr/>
      </xdr:nvSpPr>
      <xdr:spPr>
        <a:xfrm>
          <a:off x="13652500" y="1757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137161</xdr:rowOff>
    </xdr:from>
    <xdr:to>
      <xdr:col>76</xdr:col>
      <xdr:colOff>114300</xdr:colOff>
      <xdr:row>102</xdr:row>
      <xdr:rowOff>161925</xdr:rowOff>
    </xdr:to>
    <xdr:cxnSp macro="">
      <xdr:nvCxnSpPr>
        <xdr:cNvPr id="885" name="直線コネクタ 884"/>
        <xdr:cNvCxnSpPr/>
      </xdr:nvCxnSpPr>
      <xdr:spPr>
        <a:xfrm>
          <a:off x="13703300" y="17625061"/>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48261</xdr:rowOff>
    </xdr:from>
    <xdr:to>
      <xdr:col>67</xdr:col>
      <xdr:colOff>101600</xdr:colOff>
      <xdr:row>102</xdr:row>
      <xdr:rowOff>149861</xdr:rowOff>
    </xdr:to>
    <xdr:sp macro="" textlink="">
      <xdr:nvSpPr>
        <xdr:cNvPr id="886" name="楕円 885"/>
        <xdr:cNvSpPr/>
      </xdr:nvSpPr>
      <xdr:spPr>
        <a:xfrm>
          <a:off x="12763500" y="1753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99061</xdr:rowOff>
    </xdr:from>
    <xdr:to>
      <xdr:col>71</xdr:col>
      <xdr:colOff>177800</xdr:colOff>
      <xdr:row>102</xdr:row>
      <xdr:rowOff>137161</xdr:rowOff>
    </xdr:to>
    <xdr:cxnSp macro="">
      <xdr:nvCxnSpPr>
        <xdr:cNvPr id="887" name="直線コネクタ 886"/>
        <xdr:cNvCxnSpPr/>
      </xdr:nvCxnSpPr>
      <xdr:spPr>
        <a:xfrm>
          <a:off x="12814300" y="175869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131463</xdr:rowOff>
    </xdr:from>
    <xdr:ext cx="405111" cy="259045"/>
    <xdr:sp macro="" textlink="">
      <xdr:nvSpPr>
        <xdr:cNvPr id="888" name="n_1aveValue【公民館】&#10;有形固定資産減価償却率"/>
        <xdr:cNvSpPr txBox="1"/>
      </xdr:nvSpPr>
      <xdr:spPr>
        <a:xfrm>
          <a:off x="15266044" y="1813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120032</xdr:rowOff>
    </xdr:from>
    <xdr:ext cx="405111" cy="259045"/>
    <xdr:sp macro="" textlink="">
      <xdr:nvSpPr>
        <xdr:cNvPr id="889" name="n_2aveValue【公民館】&#10;有形固定資産減価償却率"/>
        <xdr:cNvSpPr txBox="1"/>
      </xdr:nvSpPr>
      <xdr:spPr>
        <a:xfrm>
          <a:off x="14389744" y="18122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74313</xdr:rowOff>
    </xdr:from>
    <xdr:ext cx="405111" cy="259045"/>
    <xdr:sp macro="" textlink="">
      <xdr:nvSpPr>
        <xdr:cNvPr id="890" name="n_3aveValue【公民館】&#10;有形固定資産減価償却率"/>
        <xdr:cNvSpPr txBox="1"/>
      </xdr:nvSpPr>
      <xdr:spPr>
        <a:xfrm>
          <a:off x="13500744" y="18076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99077</xdr:rowOff>
    </xdr:from>
    <xdr:ext cx="405111" cy="259045"/>
    <xdr:sp macro="" textlink="">
      <xdr:nvSpPr>
        <xdr:cNvPr id="891" name="n_4aveValue【公民館】&#10;有形固定資産減価償却率"/>
        <xdr:cNvSpPr txBox="1"/>
      </xdr:nvSpPr>
      <xdr:spPr>
        <a:xfrm>
          <a:off x="12611744" y="1792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109238</xdr:rowOff>
    </xdr:from>
    <xdr:ext cx="405111" cy="259045"/>
    <xdr:sp macro="" textlink="">
      <xdr:nvSpPr>
        <xdr:cNvPr id="892" name="n_1mainValue【公民館】&#10;有形固定資産減価償却率"/>
        <xdr:cNvSpPr txBox="1"/>
      </xdr:nvSpPr>
      <xdr:spPr>
        <a:xfrm>
          <a:off x="15266044" y="1742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57802</xdr:rowOff>
    </xdr:from>
    <xdr:ext cx="405111" cy="259045"/>
    <xdr:sp macro="" textlink="">
      <xdr:nvSpPr>
        <xdr:cNvPr id="893" name="n_2mainValue【公民館】&#10;有形固定資産減価償却率"/>
        <xdr:cNvSpPr txBox="1"/>
      </xdr:nvSpPr>
      <xdr:spPr>
        <a:xfrm>
          <a:off x="14389744" y="1737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33038</xdr:rowOff>
    </xdr:from>
    <xdr:ext cx="405111" cy="259045"/>
    <xdr:sp macro="" textlink="">
      <xdr:nvSpPr>
        <xdr:cNvPr id="894" name="n_3mainValue【公民館】&#10;有形固定資産減価償却率"/>
        <xdr:cNvSpPr txBox="1"/>
      </xdr:nvSpPr>
      <xdr:spPr>
        <a:xfrm>
          <a:off x="13500744" y="1734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166388</xdr:rowOff>
    </xdr:from>
    <xdr:ext cx="405111" cy="259045"/>
    <xdr:sp macro="" textlink="">
      <xdr:nvSpPr>
        <xdr:cNvPr id="895" name="n_4mainValue【公民館】&#10;有形固定資産減価償却率"/>
        <xdr:cNvSpPr txBox="1"/>
      </xdr:nvSpPr>
      <xdr:spPr>
        <a:xfrm>
          <a:off x="12611744" y="1731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6" name="正方形/長方形 895"/>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7" name="正方形/長方形 896"/>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8" name="正方形/長方形 897"/>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9" name="正方形/長方形 898"/>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0" name="正方形/長方形 899"/>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1" name="正方形/長方形 900"/>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2" name="正方形/長方形 901"/>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3" name="正方形/長方形 902"/>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4" name="テキスト ボックス 903"/>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5" name="直線コネクタ 904"/>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06" name="直線コネクタ 905"/>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07" name="テキスト ボックス 906"/>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08" name="直線コネクタ 907"/>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09" name="テキスト ボックス 908"/>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0" name="直線コネクタ 909"/>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1" name="テキスト ボックス 910"/>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2" name="直線コネクタ 911"/>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3" name="テキスト ボックス 912"/>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4" name="直線コネクタ 913"/>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5" name="テキスト ボックス 914"/>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6"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160782</xdr:rowOff>
    </xdr:from>
    <xdr:to>
      <xdr:col>116</xdr:col>
      <xdr:colOff>62864</xdr:colOff>
      <xdr:row>108</xdr:row>
      <xdr:rowOff>32765</xdr:rowOff>
    </xdr:to>
    <xdr:cxnSp macro="">
      <xdr:nvCxnSpPr>
        <xdr:cNvPr id="917" name="直線コネクタ 916"/>
        <xdr:cNvCxnSpPr/>
      </xdr:nvCxnSpPr>
      <xdr:spPr>
        <a:xfrm flipV="1">
          <a:off x="22160864" y="17134332"/>
          <a:ext cx="0" cy="14150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36592</xdr:rowOff>
    </xdr:from>
    <xdr:ext cx="469744" cy="259045"/>
    <xdr:sp macro="" textlink="">
      <xdr:nvSpPr>
        <xdr:cNvPr id="918" name="【公民館】&#10;一人当たり面積最小値テキスト"/>
        <xdr:cNvSpPr txBox="1"/>
      </xdr:nvSpPr>
      <xdr:spPr>
        <a:xfrm>
          <a:off x="22199600" y="1855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32765</xdr:rowOff>
    </xdr:from>
    <xdr:to>
      <xdr:col>116</xdr:col>
      <xdr:colOff>152400</xdr:colOff>
      <xdr:row>108</xdr:row>
      <xdr:rowOff>32765</xdr:rowOff>
    </xdr:to>
    <xdr:cxnSp macro="">
      <xdr:nvCxnSpPr>
        <xdr:cNvPr id="919" name="直線コネクタ 918"/>
        <xdr:cNvCxnSpPr/>
      </xdr:nvCxnSpPr>
      <xdr:spPr>
        <a:xfrm>
          <a:off x="22072600" y="185493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107459</xdr:rowOff>
    </xdr:from>
    <xdr:ext cx="469744" cy="259045"/>
    <xdr:sp macro="" textlink="">
      <xdr:nvSpPr>
        <xdr:cNvPr id="920" name="【公民館】&#10;一人当たり面積最大値テキスト"/>
        <xdr:cNvSpPr txBox="1"/>
      </xdr:nvSpPr>
      <xdr:spPr>
        <a:xfrm>
          <a:off x="22199600" y="16909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160782</xdr:rowOff>
    </xdr:from>
    <xdr:to>
      <xdr:col>116</xdr:col>
      <xdr:colOff>152400</xdr:colOff>
      <xdr:row>99</xdr:row>
      <xdr:rowOff>160782</xdr:rowOff>
    </xdr:to>
    <xdr:cxnSp macro="">
      <xdr:nvCxnSpPr>
        <xdr:cNvPr id="921" name="直線コネクタ 920"/>
        <xdr:cNvCxnSpPr/>
      </xdr:nvCxnSpPr>
      <xdr:spPr>
        <a:xfrm>
          <a:off x="22072600" y="17134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148862</xdr:rowOff>
    </xdr:from>
    <xdr:ext cx="469744" cy="259045"/>
    <xdr:sp macro="" textlink="">
      <xdr:nvSpPr>
        <xdr:cNvPr id="922" name="【公民館】&#10;一人当たり面積平均値テキスト"/>
        <xdr:cNvSpPr txBox="1"/>
      </xdr:nvSpPr>
      <xdr:spPr>
        <a:xfrm>
          <a:off x="22199600" y="179796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125985</xdr:rowOff>
    </xdr:from>
    <xdr:to>
      <xdr:col>116</xdr:col>
      <xdr:colOff>114300</xdr:colOff>
      <xdr:row>106</xdr:row>
      <xdr:rowOff>56135</xdr:rowOff>
    </xdr:to>
    <xdr:sp macro="" textlink="">
      <xdr:nvSpPr>
        <xdr:cNvPr id="923" name="フローチャート: 判断 922"/>
        <xdr:cNvSpPr/>
      </xdr:nvSpPr>
      <xdr:spPr>
        <a:xfrm>
          <a:off x="22110700" y="1812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116839</xdr:rowOff>
    </xdr:from>
    <xdr:to>
      <xdr:col>112</xdr:col>
      <xdr:colOff>38100</xdr:colOff>
      <xdr:row>106</xdr:row>
      <xdr:rowOff>46989</xdr:rowOff>
    </xdr:to>
    <xdr:sp macro="" textlink="">
      <xdr:nvSpPr>
        <xdr:cNvPr id="924" name="フローチャート: 判断 923"/>
        <xdr:cNvSpPr/>
      </xdr:nvSpPr>
      <xdr:spPr>
        <a:xfrm>
          <a:off x="21272500" y="181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125985</xdr:rowOff>
    </xdr:from>
    <xdr:to>
      <xdr:col>107</xdr:col>
      <xdr:colOff>101600</xdr:colOff>
      <xdr:row>106</xdr:row>
      <xdr:rowOff>56135</xdr:rowOff>
    </xdr:to>
    <xdr:sp macro="" textlink="">
      <xdr:nvSpPr>
        <xdr:cNvPr id="925" name="フローチャート: 判断 924"/>
        <xdr:cNvSpPr/>
      </xdr:nvSpPr>
      <xdr:spPr>
        <a:xfrm>
          <a:off x="20383500" y="1812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132842</xdr:rowOff>
    </xdr:from>
    <xdr:to>
      <xdr:col>102</xdr:col>
      <xdr:colOff>165100</xdr:colOff>
      <xdr:row>106</xdr:row>
      <xdr:rowOff>62992</xdr:rowOff>
    </xdr:to>
    <xdr:sp macro="" textlink="">
      <xdr:nvSpPr>
        <xdr:cNvPr id="926" name="フローチャート: 判断 925"/>
        <xdr:cNvSpPr/>
      </xdr:nvSpPr>
      <xdr:spPr>
        <a:xfrm>
          <a:off x="19494500" y="1813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57404</xdr:rowOff>
    </xdr:from>
    <xdr:to>
      <xdr:col>98</xdr:col>
      <xdr:colOff>38100</xdr:colOff>
      <xdr:row>106</xdr:row>
      <xdr:rowOff>159004</xdr:rowOff>
    </xdr:to>
    <xdr:sp macro="" textlink="">
      <xdr:nvSpPr>
        <xdr:cNvPr id="927" name="フローチャート: 判断 926"/>
        <xdr:cNvSpPr/>
      </xdr:nvSpPr>
      <xdr:spPr>
        <a:xfrm>
          <a:off x="18605500" y="1823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8" name="テキスト ボックス 927"/>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9" name="テキスト ボックス 928"/>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0" name="テキスト ボックス 929"/>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1" name="テキスト ボックス 930"/>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2" name="テキスト ボックス 931"/>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71120</xdr:rowOff>
    </xdr:from>
    <xdr:to>
      <xdr:col>116</xdr:col>
      <xdr:colOff>114300</xdr:colOff>
      <xdr:row>107</xdr:row>
      <xdr:rowOff>1270</xdr:rowOff>
    </xdr:to>
    <xdr:sp macro="" textlink="">
      <xdr:nvSpPr>
        <xdr:cNvPr id="933" name="楕円 932"/>
        <xdr:cNvSpPr/>
      </xdr:nvSpPr>
      <xdr:spPr>
        <a:xfrm>
          <a:off x="22110700" y="1824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49547</xdr:rowOff>
    </xdr:from>
    <xdr:ext cx="469744" cy="259045"/>
    <xdr:sp macro="" textlink="">
      <xdr:nvSpPr>
        <xdr:cNvPr id="934" name="【公民館】&#10;一人当たり面積該当値テキスト"/>
        <xdr:cNvSpPr txBox="1"/>
      </xdr:nvSpPr>
      <xdr:spPr>
        <a:xfrm>
          <a:off x="22199600" y="1822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75692</xdr:rowOff>
    </xdr:from>
    <xdr:to>
      <xdr:col>112</xdr:col>
      <xdr:colOff>38100</xdr:colOff>
      <xdr:row>107</xdr:row>
      <xdr:rowOff>5842</xdr:rowOff>
    </xdr:to>
    <xdr:sp macro="" textlink="">
      <xdr:nvSpPr>
        <xdr:cNvPr id="935" name="楕円 934"/>
        <xdr:cNvSpPr/>
      </xdr:nvSpPr>
      <xdr:spPr>
        <a:xfrm>
          <a:off x="21272500" y="1824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121920</xdr:rowOff>
    </xdr:from>
    <xdr:to>
      <xdr:col>116</xdr:col>
      <xdr:colOff>63500</xdr:colOff>
      <xdr:row>106</xdr:row>
      <xdr:rowOff>126492</xdr:rowOff>
    </xdr:to>
    <xdr:cxnSp macro="">
      <xdr:nvCxnSpPr>
        <xdr:cNvPr id="936" name="直線コネクタ 935"/>
        <xdr:cNvCxnSpPr/>
      </xdr:nvCxnSpPr>
      <xdr:spPr>
        <a:xfrm flipV="1">
          <a:off x="21323300" y="1829562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77978</xdr:rowOff>
    </xdr:from>
    <xdr:to>
      <xdr:col>107</xdr:col>
      <xdr:colOff>101600</xdr:colOff>
      <xdr:row>107</xdr:row>
      <xdr:rowOff>8128</xdr:rowOff>
    </xdr:to>
    <xdr:sp macro="" textlink="">
      <xdr:nvSpPr>
        <xdr:cNvPr id="937" name="楕円 936"/>
        <xdr:cNvSpPr/>
      </xdr:nvSpPr>
      <xdr:spPr>
        <a:xfrm>
          <a:off x="20383500" y="1825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126492</xdr:rowOff>
    </xdr:from>
    <xdr:to>
      <xdr:col>111</xdr:col>
      <xdr:colOff>177800</xdr:colOff>
      <xdr:row>106</xdr:row>
      <xdr:rowOff>128778</xdr:rowOff>
    </xdr:to>
    <xdr:cxnSp macro="">
      <xdr:nvCxnSpPr>
        <xdr:cNvPr id="938" name="直線コネクタ 937"/>
        <xdr:cNvCxnSpPr/>
      </xdr:nvCxnSpPr>
      <xdr:spPr>
        <a:xfrm flipV="1">
          <a:off x="20434300" y="1830019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82550</xdr:rowOff>
    </xdr:from>
    <xdr:to>
      <xdr:col>102</xdr:col>
      <xdr:colOff>165100</xdr:colOff>
      <xdr:row>107</xdr:row>
      <xdr:rowOff>12700</xdr:rowOff>
    </xdr:to>
    <xdr:sp macro="" textlink="">
      <xdr:nvSpPr>
        <xdr:cNvPr id="939" name="楕円 938"/>
        <xdr:cNvSpPr/>
      </xdr:nvSpPr>
      <xdr:spPr>
        <a:xfrm>
          <a:off x="19494500" y="1825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128778</xdr:rowOff>
    </xdr:from>
    <xdr:to>
      <xdr:col>107</xdr:col>
      <xdr:colOff>50800</xdr:colOff>
      <xdr:row>106</xdr:row>
      <xdr:rowOff>133350</xdr:rowOff>
    </xdr:to>
    <xdr:cxnSp macro="">
      <xdr:nvCxnSpPr>
        <xdr:cNvPr id="940" name="直線コネクタ 939"/>
        <xdr:cNvCxnSpPr/>
      </xdr:nvCxnSpPr>
      <xdr:spPr>
        <a:xfrm flipV="1">
          <a:off x="19545300" y="1830247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84837</xdr:rowOff>
    </xdr:from>
    <xdr:to>
      <xdr:col>98</xdr:col>
      <xdr:colOff>38100</xdr:colOff>
      <xdr:row>107</xdr:row>
      <xdr:rowOff>14987</xdr:rowOff>
    </xdr:to>
    <xdr:sp macro="" textlink="">
      <xdr:nvSpPr>
        <xdr:cNvPr id="941" name="楕円 940"/>
        <xdr:cNvSpPr/>
      </xdr:nvSpPr>
      <xdr:spPr>
        <a:xfrm>
          <a:off x="18605500" y="18258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133350</xdr:rowOff>
    </xdr:from>
    <xdr:to>
      <xdr:col>102</xdr:col>
      <xdr:colOff>114300</xdr:colOff>
      <xdr:row>106</xdr:row>
      <xdr:rowOff>135637</xdr:rowOff>
    </xdr:to>
    <xdr:cxnSp macro="">
      <xdr:nvCxnSpPr>
        <xdr:cNvPr id="942" name="直線コネクタ 941"/>
        <xdr:cNvCxnSpPr/>
      </xdr:nvCxnSpPr>
      <xdr:spPr>
        <a:xfrm flipV="1">
          <a:off x="18656300" y="18307050"/>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63516</xdr:rowOff>
    </xdr:from>
    <xdr:ext cx="469744" cy="259045"/>
    <xdr:sp macro="" textlink="">
      <xdr:nvSpPr>
        <xdr:cNvPr id="943" name="n_1aveValue【公民館】&#10;一人当たり面積"/>
        <xdr:cNvSpPr txBox="1"/>
      </xdr:nvSpPr>
      <xdr:spPr>
        <a:xfrm>
          <a:off x="21075727" y="17894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72662</xdr:rowOff>
    </xdr:from>
    <xdr:ext cx="469744" cy="259045"/>
    <xdr:sp macro="" textlink="">
      <xdr:nvSpPr>
        <xdr:cNvPr id="944" name="n_2aveValue【公民館】&#10;一人当たり面積"/>
        <xdr:cNvSpPr txBox="1"/>
      </xdr:nvSpPr>
      <xdr:spPr>
        <a:xfrm>
          <a:off x="20199427" y="17903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79519</xdr:rowOff>
    </xdr:from>
    <xdr:ext cx="469744" cy="259045"/>
    <xdr:sp macro="" textlink="">
      <xdr:nvSpPr>
        <xdr:cNvPr id="945" name="n_3aveValue【公民館】&#10;一人当たり面積"/>
        <xdr:cNvSpPr txBox="1"/>
      </xdr:nvSpPr>
      <xdr:spPr>
        <a:xfrm>
          <a:off x="19310427" y="1791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4081</xdr:rowOff>
    </xdr:from>
    <xdr:ext cx="469744" cy="259045"/>
    <xdr:sp macro="" textlink="">
      <xdr:nvSpPr>
        <xdr:cNvPr id="946" name="n_4aveValue【公民館】&#10;一人当たり面積"/>
        <xdr:cNvSpPr txBox="1"/>
      </xdr:nvSpPr>
      <xdr:spPr>
        <a:xfrm>
          <a:off x="18421427" y="1800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168419</xdr:rowOff>
    </xdr:from>
    <xdr:ext cx="469744" cy="259045"/>
    <xdr:sp macro="" textlink="">
      <xdr:nvSpPr>
        <xdr:cNvPr id="947" name="n_1mainValue【公民館】&#10;一人当たり面積"/>
        <xdr:cNvSpPr txBox="1"/>
      </xdr:nvSpPr>
      <xdr:spPr>
        <a:xfrm>
          <a:off x="21075727" y="1834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170705</xdr:rowOff>
    </xdr:from>
    <xdr:ext cx="469744" cy="259045"/>
    <xdr:sp macro="" textlink="">
      <xdr:nvSpPr>
        <xdr:cNvPr id="948" name="n_2mainValue【公民館】&#10;一人当たり面積"/>
        <xdr:cNvSpPr txBox="1"/>
      </xdr:nvSpPr>
      <xdr:spPr>
        <a:xfrm>
          <a:off x="20199427" y="18344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3827</xdr:rowOff>
    </xdr:from>
    <xdr:ext cx="469744" cy="259045"/>
    <xdr:sp macro="" textlink="">
      <xdr:nvSpPr>
        <xdr:cNvPr id="949" name="n_3mainValue【公民館】&#10;一人当たり面積"/>
        <xdr:cNvSpPr txBox="1"/>
      </xdr:nvSpPr>
      <xdr:spPr>
        <a:xfrm>
          <a:off x="19310427" y="1834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6114</xdr:rowOff>
    </xdr:from>
    <xdr:ext cx="469744" cy="259045"/>
    <xdr:sp macro="" textlink="">
      <xdr:nvSpPr>
        <xdr:cNvPr id="950" name="n_4mainValue【公民館】&#10;一人当たり面積"/>
        <xdr:cNvSpPr txBox="1"/>
      </xdr:nvSpPr>
      <xdr:spPr>
        <a:xfrm>
          <a:off x="18421427" y="183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1" name="正方形/長方形 95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2" name="正方形/長方形 95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3" name="テキスト ボックス 95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橋りょう等においては、一人当たり有形固定資産（償却資産）額が類似団体平均より高い値となっており、維持管理や更新の負担が大きくなっている。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公営住宅においては、耐用年数を経過した空家の解体を</a:t>
          </a:r>
          <a:r>
            <a:rPr kumimoji="1" lang="ja-JP" altLang="en-US" sz="1100">
              <a:solidFill>
                <a:sysClr val="windowText" lastClr="000000"/>
              </a:solidFill>
              <a:effectLst/>
              <a:latin typeface="ＭＳ Ｐゴシック" panose="020B0600070205080204" pitchFamily="50" charset="-128"/>
              <a:ea typeface="ＭＳ Ｐゴシック" panose="020B0600070205080204" pitchFamily="50" charset="-128"/>
              <a:cs typeface="+mn-cs"/>
            </a:rPr>
            <a:t>計画的に</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進めているため有形固定資産減価償却率が類似団体平均より</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6.9</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ポイント低くなっているが、一人当たり面積は広く滋賀県平均の</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倍を超えている。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認定こども園等においては、有形固定資産減価償却率が類似団体平均や滋賀県平均より低く、また一人当たり面積も広いため保育環境は良いといえるが、維持管理や更新の負担も大きくなる。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学校施設においては、有形固定資産減価償却率は類似団体平均より高く、老朽化が進んでいる。一人当たり面積も広く、今後の維持管理や更新の費用が多く見込まれる。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全施設類型において当市は</a:t>
          </a:r>
          <a:r>
            <a:rPr kumimoji="1" lang="en-US"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6</a:t>
          </a:r>
          <a:r>
            <a:rPr kumimoji="1" lang="ja-JP" altLang="ja-JP" sz="1100">
              <a:solidFill>
                <a:sysClr val="windowText" lastClr="000000"/>
              </a:solidFill>
              <a:effectLst/>
              <a:latin typeface="ＭＳ Ｐゴシック" panose="020B0600070205080204" pitchFamily="50" charset="-128"/>
              <a:ea typeface="ＭＳ Ｐゴシック" panose="020B0600070205080204" pitchFamily="50" charset="-128"/>
              <a:cs typeface="+mn-cs"/>
            </a:rPr>
            <a:t>町村が合併していることから施設が多いため、一人当たり面積が広く維持管理費用の負担が大きくなっていることから、計画的に施設の長寿命化を進めるとともに統合や廃止も検討していく必要がある。</a:t>
          </a:r>
          <a:endParaRPr lang="ja-JP" altLang="ja-JP" sz="140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45,783
45,041
693.05
32,777,672
32,168,613
555,490
17,591,589
23,382,174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102887</xdr:rowOff>
    </xdr:from>
    <xdr:ext cx="405111" cy="259045"/>
    <xdr:sp macro="" textlink="">
      <xdr:nvSpPr>
        <xdr:cNvPr id="61" name="【図書館】&#10;有形固定資産減価償却率平均値テキスト"/>
        <xdr:cNvSpPr txBox="1"/>
      </xdr:nvSpPr>
      <xdr:spPr>
        <a:xfrm>
          <a:off x="4673600" y="61036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80010</xdr:rowOff>
    </xdr:from>
    <xdr:to>
      <xdr:col>24</xdr:col>
      <xdr:colOff>114300</xdr:colOff>
      <xdr:row>37</xdr:row>
      <xdr:rowOff>10160</xdr:rowOff>
    </xdr:to>
    <xdr:sp macro="" textlink="">
      <xdr:nvSpPr>
        <xdr:cNvPr id="62" name="フローチャート: 判断 61"/>
        <xdr:cNvSpPr/>
      </xdr:nvSpPr>
      <xdr:spPr>
        <a:xfrm>
          <a:off x="4584700" y="625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121920</xdr:rowOff>
    </xdr:from>
    <xdr:to>
      <xdr:col>20</xdr:col>
      <xdr:colOff>38100</xdr:colOff>
      <xdr:row>37</xdr:row>
      <xdr:rowOff>52070</xdr:rowOff>
    </xdr:to>
    <xdr:sp macro="" textlink="">
      <xdr:nvSpPr>
        <xdr:cNvPr id="63" name="フローチャート: 判断 62"/>
        <xdr:cNvSpPr/>
      </xdr:nvSpPr>
      <xdr:spPr>
        <a:xfrm>
          <a:off x="37465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143510</xdr:rowOff>
    </xdr:from>
    <xdr:to>
      <xdr:col>15</xdr:col>
      <xdr:colOff>101600</xdr:colOff>
      <xdr:row>37</xdr:row>
      <xdr:rowOff>73660</xdr:rowOff>
    </xdr:to>
    <xdr:sp macro="" textlink="">
      <xdr:nvSpPr>
        <xdr:cNvPr id="64" name="フローチャート: 判断 63"/>
        <xdr:cNvSpPr/>
      </xdr:nvSpPr>
      <xdr:spPr>
        <a:xfrm>
          <a:off x="28575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125730</xdr:rowOff>
    </xdr:from>
    <xdr:to>
      <xdr:col>10</xdr:col>
      <xdr:colOff>165100</xdr:colOff>
      <xdr:row>37</xdr:row>
      <xdr:rowOff>55880</xdr:rowOff>
    </xdr:to>
    <xdr:sp macro="" textlink="">
      <xdr:nvSpPr>
        <xdr:cNvPr id="65" name="フローチャート: 判断 64"/>
        <xdr:cNvSpPr/>
      </xdr:nvSpPr>
      <xdr:spPr>
        <a:xfrm>
          <a:off x="1968500" y="62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74930</xdr:rowOff>
    </xdr:from>
    <xdr:to>
      <xdr:col>6</xdr:col>
      <xdr:colOff>38100</xdr:colOff>
      <xdr:row>37</xdr:row>
      <xdr:rowOff>5080</xdr:rowOff>
    </xdr:to>
    <xdr:sp macro="" textlink="">
      <xdr:nvSpPr>
        <xdr:cNvPr id="66" name="フローチャート: 判断 65"/>
        <xdr:cNvSpPr/>
      </xdr:nvSpPr>
      <xdr:spPr>
        <a:xfrm>
          <a:off x="1079500" y="624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163830</xdr:rowOff>
    </xdr:from>
    <xdr:to>
      <xdr:col>24</xdr:col>
      <xdr:colOff>114300</xdr:colOff>
      <xdr:row>37</xdr:row>
      <xdr:rowOff>93980</xdr:rowOff>
    </xdr:to>
    <xdr:sp macro="" textlink="">
      <xdr:nvSpPr>
        <xdr:cNvPr id="72" name="楕円 71"/>
        <xdr:cNvSpPr/>
      </xdr:nvSpPr>
      <xdr:spPr>
        <a:xfrm>
          <a:off x="4584700" y="633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142257</xdr:rowOff>
    </xdr:from>
    <xdr:ext cx="405111" cy="259045"/>
    <xdr:sp macro="" textlink="">
      <xdr:nvSpPr>
        <xdr:cNvPr id="73" name="【図書館】&#10;有形固定資産減価償却率該当値テキスト"/>
        <xdr:cNvSpPr txBox="1"/>
      </xdr:nvSpPr>
      <xdr:spPr>
        <a:xfrm>
          <a:off x="4673600" y="6314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137160</xdr:rowOff>
    </xdr:from>
    <xdr:to>
      <xdr:col>20</xdr:col>
      <xdr:colOff>38100</xdr:colOff>
      <xdr:row>37</xdr:row>
      <xdr:rowOff>67310</xdr:rowOff>
    </xdr:to>
    <xdr:sp macro="" textlink="">
      <xdr:nvSpPr>
        <xdr:cNvPr id="74" name="楕円 73"/>
        <xdr:cNvSpPr/>
      </xdr:nvSpPr>
      <xdr:spPr>
        <a:xfrm>
          <a:off x="37465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16510</xdr:rowOff>
    </xdr:from>
    <xdr:to>
      <xdr:col>24</xdr:col>
      <xdr:colOff>63500</xdr:colOff>
      <xdr:row>37</xdr:row>
      <xdr:rowOff>43180</xdr:rowOff>
    </xdr:to>
    <xdr:cxnSp macro="">
      <xdr:nvCxnSpPr>
        <xdr:cNvPr id="75" name="直線コネクタ 74"/>
        <xdr:cNvCxnSpPr/>
      </xdr:nvCxnSpPr>
      <xdr:spPr>
        <a:xfrm>
          <a:off x="3797300" y="636016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111760</xdr:rowOff>
    </xdr:from>
    <xdr:to>
      <xdr:col>15</xdr:col>
      <xdr:colOff>101600</xdr:colOff>
      <xdr:row>37</xdr:row>
      <xdr:rowOff>41910</xdr:rowOff>
    </xdr:to>
    <xdr:sp macro="" textlink="">
      <xdr:nvSpPr>
        <xdr:cNvPr id="76" name="楕円 75"/>
        <xdr:cNvSpPr/>
      </xdr:nvSpPr>
      <xdr:spPr>
        <a:xfrm>
          <a:off x="2857500" y="628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162560</xdr:rowOff>
    </xdr:from>
    <xdr:to>
      <xdr:col>19</xdr:col>
      <xdr:colOff>177800</xdr:colOff>
      <xdr:row>37</xdr:row>
      <xdr:rowOff>16510</xdr:rowOff>
    </xdr:to>
    <xdr:cxnSp macro="">
      <xdr:nvCxnSpPr>
        <xdr:cNvPr id="77" name="直線コネクタ 76"/>
        <xdr:cNvCxnSpPr/>
      </xdr:nvCxnSpPr>
      <xdr:spPr>
        <a:xfrm>
          <a:off x="2908300" y="633476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86360</xdr:rowOff>
    </xdr:from>
    <xdr:to>
      <xdr:col>10</xdr:col>
      <xdr:colOff>165100</xdr:colOff>
      <xdr:row>37</xdr:row>
      <xdr:rowOff>16510</xdr:rowOff>
    </xdr:to>
    <xdr:sp macro="" textlink="">
      <xdr:nvSpPr>
        <xdr:cNvPr id="78" name="楕円 77"/>
        <xdr:cNvSpPr/>
      </xdr:nvSpPr>
      <xdr:spPr>
        <a:xfrm>
          <a:off x="1968500" y="625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137160</xdr:rowOff>
    </xdr:from>
    <xdr:to>
      <xdr:col>15</xdr:col>
      <xdr:colOff>50800</xdr:colOff>
      <xdr:row>36</xdr:row>
      <xdr:rowOff>162560</xdr:rowOff>
    </xdr:to>
    <xdr:cxnSp macro="">
      <xdr:nvCxnSpPr>
        <xdr:cNvPr id="79" name="直線コネクタ 78"/>
        <xdr:cNvCxnSpPr/>
      </xdr:nvCxnSpPr>
      <xdr:spPr>
        <a:xfrm>
          <a:off x="2019300" y="630936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60960</xdr:rowOff>
    </xdr:from>
    <xdr:to>
      <xdr:col>6</xdr:col>
      <xdr:colOff>38100</xdr:colOff>
      <xdr:row>36</xdr:row>
      <xdr:rowOff>162560</xdr:rowOff>
    </xdr:to>
    <xdr:sp macro="" textlink="">
      <xdr:nvSpPr>
        <xdr:cNvPr id="80" name="楕円 79"/>
        <xdr:cNvSpPr/>
      </xdr:nvSpPr>
      <xdr:spPr>
        <a:xfrm>
          <a:off x="10795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111760</xdr:rowOff>
    </xdr:from>
    <xdr:to>
      <xdr:col>10</xdr:col>
      <xdr:colOff>114300</xdr:colOff>
      <xdr:row>36</xdr:row>
      <xdr:rowOff>137160</xdr:rowOff>
    </xdr:to>
    <xdr:cxnSp macro="">
      <xdr:nvCxnSpPr>
        <xdr:cNvPr id="81" name="直線コネクタ 80"/>
        <xdr:cNvCxnSpPr/>
      </xdr:nvCxnSpPr>
      <xdr:spPr>
        <a:xfrm>
          <a:off x="1130300" y="628396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68597</xdr:rowOff>
    </xdr:from>
    <xdr:ext cx="405111" cy="259045"/>
    <xdr:sp macro="" textlink="">
      <xdr:nvSpPr>
        <xdr:cNvPr id="82" name="n_1aveValue【図書館】&#10;有形固定資産減価償却率"/>
        <xdr:cNvSpPr txBox="1"/>
      </xdr:nvSpPr>
      <xdr:spPr>
        <a:xfrm>
          <a:off x="3582044" y="6069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64787</xdr:rowOff>
    </xdr:from>
    <xdr:ext cx="405111" cy="259045"/>
    <xdr:sp macro="" textlink="">
      <xdr:nvSpPr>
        <xdr:cNvPr id="83" name="n_2aveValue【図書館】&#10;有形固定資産減価償却率"/>
        <xdr:cNvSpPr txBox="1"/>
      </xdr:nvSpPr>
      <xdr:spPr>
        <a:xfrm>
          <a:off x="2705744" y="640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47007</xdr:rowOff>
    </xdr:from>
    <xdr:ext cx="405111" cy="259045"/>
    <xdr:sp macro="" textlink="">
      <xdr:nvSpPr>
        <xdr:cNvPr id="84" name="n_3aveValue【図書館】&#10;有形固定資産減価償却率"/>
        <xdr:cNvSpPr txBox="1"/>
      </xdr:nvSpPr>
      <xdr:spPr>
        <a:xfrm>
          <a:off x="1816744" y="6390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167657</xdr:rowOff>
    </xdr:from>
    <xdr:ext cx="405111" cy="259045"/>
    <xdr:sp macro="" textlink="">
      <xdr:nvSpPr>
        <xdr:cNvPr id="85" name="n_4aveValue【図書館】&#10;有形固定資産減価償却率"/>
        <xdr:cNvSpPr txBox="1"/>
      </xdr:nvSpPr>
      <xdr:spPr>
        <a:xfrm>
          <a:off x="927744" y="633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58437</xdr:rowOff>
    </xdr:from>
    <xdr:ext cx="405111" cy="259045"/>
    <xdr:sp macro="" textlink="">
      <xdr:nvSpPr>
        <xdr:cNvPr id="86" name="n_1mainValue【図書館】&#10;有形固定資産減価償却率"/>
        <xdr:cNvSpPr txBox="1"/>
      </xdr:nvSpPr>
      <xdr:spPr>
        <a:xfrm>
          <a:off x="3582044" y="640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58437</xdr:rowOff>
    </xdr:from>
    <xdr:ext cx="405111" cy="259045"/>
    <xdr:sp macro="" textlink="">
      <xdr:nvSpPr>
        <xdr:cNvPr id="87" name="n_2mainValue【図書館】&#10;有形固定資産減価償却率"/>
        <xdr:cNvSpPr txBox="1"/>
      </xdr:nvSpPr>
      <xdr:spPr>
        <a:xfrm>
          <a:off x="2705744" y="6059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33037</xdr:rowOff>
    </xdr:from>
    <xdr:ext cx="405111" cy="259045"/>
    <xdr:sp macro="" textlink="">
      <xdr:nvSpPr>
        <xdr:cNvPr id="88" name="n_3mainValue【図書館】&#10;有形固定資産減価償却率"/>
        <xdr:cNvSpPr txBox="1"/>
      </xdr:nvSpPr>
      <xdr:spPr>
        <a:xfrm>
          <a:off x="1816744" y="6033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7637</xdr:rowOff>
    </xdr:from>
    <xdr:ext cx="405111" cy="259045"/>
    <xdr:sp macro="" textlink="">
      <xdr:nvSpPr>
        <xdr:cNvPr id="89" name="n_4mainValue【図書館】&#10;有形固定資産減価償却率"/>
        <xdr:cNvSpPr txBox="1"/>
      </xdr:nvSpPr>
      <xdr:spPr>
        <a:xfrm>
          <a:off x="927744" y="6008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91440</xdr:rowOff>
    </xdr:from>
    <xdr:to>
      <xdr:col>54</xdr:col>
      <xdr:colOff>189865</xdr:colOff>
      <xdr:row>41</xdr:row>
      <xdr:rowOff>87630</xdr:rowOff>
    </xdr:to>
    <xdr:cxnSp macro="">
      <xdr:nvCxnSpPr>
        <xdr:cNvPr id="113" name="直線コネクタ 112"/>
        <xdr:cNvCxnSpPr/>
      </xdr:nvCxnSpPr>
      <xdr:spPr>
        <a:xfrm flipV="1">
          <a:off x="10476865" y="592074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91457</xdr:rowOff>
    </xdr:from>
    <xdr:ext cx="469744" cy="259045"/>
    <xdr:sp macro="" textlink="">
      <xdr:nvSpPr>
        <xdr:cNvPr id="114" name="【図書館】&#10;一人当たり面積最小値テキスト"/>
        <xdr:cNvSpPr txBox="1"/>
      </xdr:nvSpPr>
      <xdr:spPr>
        <a:xfrm>
          <a:off x="10515600" y="712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87630</xdr:rowOff>
    </xdr:from>
    <xdr:to>
      <xdr:col>55</xdr:col>
      <xdr:colOff>88900</xdr:colOff>
      <xdr:row>41</xdr:row>
      <xdr:rowOff>87630</xdr:rowOff>
    </xdr:to>
    <xdr:cxnSp macro="">
      <xdr:nvCxnSpPr>
        <xdr:cNvPr id="115" name="直線コネクタ 114"/>
        <xdr:cNvCxnSpPr/>
      </xdr:nvCxnSpPr>
      <xdr:spPr>
        <a:xfrm>
          <a:off x="10388600" y="711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38117</xdr:rowOff>
    </xdr:from>
    <xdr:ext cx="469744" cy="259045"/>
    <xdr:sp macro="" textlink="">
      <xdr:nvSpPr>
        <xdr:cNvPr id="116" name="【図書館】&#10;一人当たり面積最大値テキスト"/>
        <xdr:cNvSpPr txBox="1"/>
      </xdr:nvSpPr>
      <xdr:spPr>
        <a:xfrm>
          <a:off x="10515600" y="5695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91440</xdr:rowOff>
    </xdr:from>
    <xdr:to>
      <xdr:col>55</xdr:col>
      <xdr:colOff>88900</xdr:colOff>
      <xdr:row>34</xdr:row>
      <xdr:rowOff>91440</xdr:rowOff>
    </xdr:to>
    <xdr:cxnSp macro="">
      <xdr:nvCxnSpPr>
        <xdr:cNvPr id="117" name="直線コネクタ 116"/>
        <xdr:cNvCxnSpPr/>
      </xdr:nvCxnSpPr>
      <xdr:spPr>
        <a:xfrm>
          <a:off x="10388600" y="592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118127</xdr:rowOff>
    </xdr:from>
    <xdr:ext cx="469744" cy="259045"/>
    <xdr:sp macro="" textlink="">
      <xdr:nvSpPr>
        <xdr:cNvPr id="118" name="【図書館】&#10;一人当たり面積平均値テキスト"/>
        <xdr:cNvSpPr txBox="1"/>
      </xdr:nvSpPr>
      <xdr:spPr>
        <a:xfrm>
          <a:off x="10515600" y="663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139700</xdr:rowOff>
    </xdr:from>
    <xdr:to>
      <xdr:col>55</xdr:col>
      <xdr:colOff>50800</xdr:colOff>
      <xdr:row>39</xdr:row>
      <xdr:rowOff>69850</xdr:rowOff>
    </xdr:to>
    <xdr:sp macro="" textlink="">
      <xdr:nvSpPr>
        <xdr:cNvPr id="119" name="フローチャート: 判断 118"/>
        <xdr:cNvSpPr/>
      </xdr:nvSpPr>
      <xdr:spPr>
        <a:xfrm>
          <a:off x="104267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154940</xdr:rowOff>
    </xdr:from>
    <xdr:to>
      <xdr:col>50</xdr:col>
      <xdr:colOff>165100</xdr:colOff>
      <xdr:row>39</xdr:row>
      <xdr:rowOff>85090</xdr:rowOff>
    </xdr:to>
    <xdr:sp macro="" textlink="">
      <xdr:nvSpPr>
        <xdr:cNvPr id="120" name="フローチャート: 判断 119"/>
        <xdr:cNvSpPr/>
      </xdr:nvSpPr>
      <xdr:spPr>
        <a:xfrm>
          <a:off x="9588500" y="667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170180</xdr:rowOff>
    </xdr:from>
    <xdr:to>
      <xdr:col>46</xdr:col>
      <xdr:colOff>38100</xdr:colOff>
      <xdr:row>39</xdr:row>
      <xdr:rowOff>100330</xdr:rowOff>
    </xdr:to>
    <xdr:sp macro="" textlink="">
      <xdr:nvSpPr>
        <xdr:cNvPr id="121" name="フローチャート: 判断 120"/>
        <xdr:cNvSpPr/>
      </xdr:nvSpPr>
      <xdr:spPr>
        <a:xfrm>
          <a:off x="8699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36830</xdr:rowOff>
    </xdr:from>
    <xdr:to>
      <xdr:col>41</xdr:col>
      <xdr:colOff>101600</xdr:colOff>
      <xdr:row>39</xdr:row>
      <xdr:rowOff>138430</xdr:rowOff>
    </xdr:to>
    <xdr:sp macro="" textlink="">
      <xdr:nvSpPr>
        <xdr:cNvPr id="122" name="フローチャート: 判断 121"/>
        <xdr:cNvSpPr/>
      </xdr:nvSpPr>
      <xdr:spPr>
        <a:xfrm>
          <a:off x="7810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135890</xdr:rowOff>
    </xdr:from>
    <xdr:to>
      <xdr:col>36</xdr:col>
      <xdr:colOff>165100</xdr:colOff>
      <xdr:row>40</xdr:row>
      <xdr:rowOff>66040</xdr:rowOff>
    </xdr:to>
    <xdr:sp macro="" textlink="">
      <xdr:nvSpPr>
        <xdr:cNvPr id="123" name="フローチャート: 判断 122"/>
        <xdr:cNvSpPr/>
      </xdr:nvSpPr>
      <xdr:spPr>
        <a:xfrm>
          <a:off x="6921500" y="6822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10160</xdr:rowOff>
    </xdr:from>
    <xdr:to>
      <xdr:col>55</xdr:col>
      <xdr:colOff>50800</xdr:colOff>
      <xdr:row>36</xdr:row>
      <xdr:rowOff>111760</xdr:rowOff>
    </xdr:to>
    <xdr:sp macro="" textlink="">
      <xdr:nvSpPr>
        <xdr:cNvPr id="129" name="楕円 128"/>
        <xdr:cNvSpPr/>
      </xdr:nvSpPr>
      <xdr:spPr>
        <a:xfrm>
          <a:off x="10426700" y="6182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33037</xdr:rowOff>
    </xdr:from>
    <xdr:ext cx="469744" cy="259045"/>
    <xdr:sp macro="" textlink="">
      <xdr:nvSpPr>
        <xdr:cNvPr id="130" name="【図書館】&#10;一人当たり面積該当値テキスト"/>
        <xdr:cNvSpPr txBox="1"/>
      </xdr:nvSpPr>
      <xdr:spPr>
        <a:xfrm>
          <a:off x="10515600" y="6033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25400</xdr:rowOff>
    </xdr:from>
    <xdr:to>
      <xdr:col>50</xdr:col>
      <xdr:colOff>165100</xdr:colOff>
      <xdr:row>36</xdr:row>
      <xdr:rowOff>127000</xdr:rowOff>
    </xdr:to>
    <xdr:sp macro="" textlink="">
      <xdr:nvSpPr>
        <xdr:cNvPr id="131" name="楕円 130"/>
        <xdr:cNvSpPr/>
      </xdr:nvSpPr>
      <xdr:spPr>
        <a:xfrm>
          <a:off x="9588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60960</xdr:rowOff>
    </xdr:from>
    <xdr:to>
      <xdr:col>55</xdr:col>
      <xdr:colOff>0</xdr:colOff>
      <xdr:row>36</xdr:row>
      <xdr:rowOff>76200</xdr:rowOff>
    </xdr:to>
    <xdr:cxnSp macro="">
      <xdr:nvCxnSpPr>
        <xdr:cNvPr id="132" name="直線コネクタ 131"/>
        <xdr:cNvCxnSpPr/>
      </xdr:nvCxnSpPr>
      <xdr:spPr>
        <a:xfrm flipV="1">
          <a:off x="9639300" y="623316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40640</xdr:rowOff>
    </xdr:from>
    <xdr:to>
      <xdr:col>46</xdr:col>
      <xdr:colOff>38100</xdr:colOff>
      <xdr:row>36</xdr:row>
      <xdr:rowOff>142240</xdr:rowOff>
    </xdr:to>
    <xdr:sp macro="" textlink="">
      <xdr:nvSpPr>
        <xdr:cNvPr id="133" name="楕円 132"/>
        <xdr:cNvSpPr/>
      </xdr:nvSpPr>
      <xdr:spPr>
        <a:xfrm>
          <a:off x="8699500" y="6212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76200</xdr:rowOff>
    </xdr:from>
    <xdr:to>
      <xdr:col>50</xdr:col>
      <xdr:colOff>114300</xdr:colOff>
      <xdr:row>36</xdr:row>
      <xdr:rowOff>91440</xdr:rowOff>
    </xdr:to>
    <xdr:cxnSp macro="">
      <xdr:nvCxnSpPr>
        <xdr:cNvPr id="134" name="直線コネクタ 133"/>
        <xdr:cNvCxnSpPr/>
      </xdr:nvCxnSpPr>
      <xdr:spPr>
        <a:xfrm flipV="1">
          <a:off x="8750300" y="62484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48260</xdr:rowOff>
    </xdr:from>
    <xdr:to>
      <xdr:col>41</xdr:col>
      <xdr:colOff>101600</xdr:colOff>
      <xdr:row>36</xdr:row>
      <xdr:rowOff>149860</xdr:rowOff>
    </xdr:to>
    <xdr:sp macro="" textlink="">
      <xdr:nvSpPr>
        <xdr:cNvPr id="135" name="楕円 134"/>
        <xdr:cNvSpPr/>
      </xdr:nvSpPr>
      <xdr:spPr>
        <a:xfrm>
          <a:off x="781050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91440</xdr:rowOff>
    </xdr:from>
    <xdr:to>
      <xdr:col>45</xdr:col>
      <xdr:colOff>177800</xdr:colOff>
      <xdr:row>36</xdr:row>
      <xdr:rowOff>99060</xdr:rowOff>
    </xdr:to>
    <xdr:cxnSp macro="">
      <xdr:nvCxnSpPr>
        <xdr:cNvPr id="136" name="直線コネクタ 135"/>
        <xdr:cNvCxnSpPr/>
      </xdr:nvCxnSpPr>
      <xdr:spPr>
        <a:xfrm flipV="1">
          <a:off x="7861300" y="62636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63500</xdr:rowOff>
    </xdr:from>
    <xdr:to>
      <xdr:col>36</xdr:col>
      <xdr:colOff>165100</xdr:colOff>
      <xdr:row>36</xdr:row>
      <xdr:rowOff>165100</xdr:rowOff>
    </xdr:to>
    <xdr:sp macro="" textlink="">
      <xdr:nvSpPr>
        <xdr:cNvPr id="137" name="楕円 136"/>
        <xdr:cNvSpPr/>
      </xdr:nvSpPr>
      <xdr:spPr>
        <a:xfrm>
          <a:off x="6921500" y="623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99060</xdr:rowOff>
    </xdr:from>
    <xdr:to>
      <xdr:col>41</xdr:col>
      <xdr:colOff>50800</xdr:colOff>
      <xdr:row>36</xdr:row>
      <xdr:rowOff>114300</xdr:rowOff>
    </xdr:to>
    <xdr:cxnSp macro="">
      <xdr:nvCxnSpPr>
        <xdr:cNvPr id="138" name="直線コネクタ 137"/>
        <xdr:cNvCxnSpPr/>
      </xdr:nvCxnSpPr>
      <xdr:spPr>
        <a:xfrm flipV="1">
          <a:off x="6972300" y="62712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76217</xdr:rowOff>
    </xdr:from>
    <xdr:ext cx="469744" cy="259045"/>
    <xdr:sp macro="" textlink="">
      <xdr:nvSpPr>
        <xdr:cNvPr id="139" name="n_1aveValue【図書館】&#10;一人当たり面積"/>
        <xdr:cNvSpPr txBox="1"/>
      </xdr:nvSpPr>
      <xdr:spPr>
        <a:xfrm>
          <a:off x="9391727" y="6762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91457</xdr:rowOff>
    </xdr:from>
    <xdr:ext cx="469744" cy="259045"/>
    <xdr:sp macro="" textlink="">
      <xdr:nvSpPr>
        <xdr:cNvPr id="140" name="n_2aveValue【図書館】&#10;一人当たり面積"/>
        <xdr:cNvSpPr txBox="1"/>
      </xdr:nvSpPr>
      <xdr:spPr>
        <a:xfrm>
          <a:off x="85154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129557</xdr:rowOff>
    </xdr:from>
    <xdr:ext cx="469744" cy="259045"/>
    <xdr:sp macro="" textlink="">
      <xdr:nvSpPr>
        <xdr:cNvPr id="141" name="n_3aveValue【図書館】&#10;一人当たり面積"/>
        <xdr:cNvSpPr txBox="1"/>
      </xdr:nvSpPr>
      <xdr:spPr>
        <a:xfrm>
          <a:off x="7626427" y="681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57167</xdr:rowOff>
    </xdr:from>
    <xdr:ext cx="469744" cy="259045"/>
    <xdr:sp macro="" textlink="">
      <xdr:nvSpPr>
        <xdr:cNvPr id="142" name="n_4aveValue【図書館】&#10;一人当たり面積"/>
        <xdr:cNvSpPr txBox="1"/>
      </xdr:nvSpPr>
      <xdr:spPr>
        <a:xfrm>
          <a:off x="6737427" y="691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143527</xdr:rowOff>
    </xdr:from>
    <xdr:ext cx="469744" cy="259045"/>
    <xdr:sp macro="" textlink="">
      <xdr:nvSpPr>
        <xdr:cNvPr id="143" name="n_1mainValue【図書館】&#10;一人当たり面積"/>
        <xdr:cNvSpPr txBox="1"/>
      </xdr:nvSpPr>
      <xdr:spPr>
        <a:xfrm>
          <a:off x="9391727" y="59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158767</xdr:rowOff>
    </xdr:from>
    <xdr:ext cx="469744" cy="259045"/>
    <xdr:sp macro="" textlink="">
      <xdr:nvSpPr>
        <xdr:cNvPr id="144" name="n_2mainValue【図書館】&#10;一人当たり面積"/>
        <xdr:cNvSpPr txBox="1"/>
      </xdr:nvSpPr>
      <xdr:spPr>
        <a:xfrm>
          <a:off x="8515427" y="598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34</xdr:row>
      <xdr:rowOff>166387</xdr:rowOff>
    </xdr:from>
    <xdr:ext cx="469744" cy="259045"/>
    <xdr:sp macro="" textlink="">
      <xdr:nvSpPr>
        <xdr:cNvPr id="145" name="n_3mainValue【図書館】&#10;一人当たり面積"/>
        <xdr:cNvSpPr txBox="1"/>
      </xdr:nvSpPr>
      <xdr:spPr>
        <a:xfrm>
          <a:off x="7626427" y="5995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35</xdr:row>
      <xdr:rowOff>10177</xdr:rowOff>
    </xdr:from>
    <xdr:ext cx="469744" cy="259045"/>
    <xdr:sp macro="" textlink="">
      <xdr:nvSpPr>
        <xdr:cNvPr id="146" name="n_4mainValue【図書館】&#10;一人当たり面積"/>
        <xdr:cNvSpPr txBox="1"/>
      </xdr:nvSpPr>
      <xdr:spPr>
        <a:xfrm>
          <a:off x="6737427" y="60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100965</xdr:rowOff>
    </xdr:from>
    <xdr:to>
      <xdr:col>24</xdr:col>
      <xdr:colOff>62865</xdr:colOff>
      <xdr:row>64</xdr:row>
      <xdr:rowOff>76200</xdr:rowOff>
    </xdr:to>
    <xdr:cxnSp macro="">
      <xdr:nvCxnSpPr>
        <xdr:cNvPr id="171" name="直線コネクタ 170"/>
        <xdr:cNvCxnSpPr/>
      </xdr:nvCxnSpPr>
      <xdr:spPr>
        <a:xfrm flipV="1">
          <a:off x="4634865" y="9702165"/>
          <a:ext cx="0" cy="1346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47642</xdr:rowOff>
    </xdr:from>
    <xdr:ext cx="405111" cy="259045"/>
    <xdr:sp macro="" textlink="">
      <xdr:nvSpPr>
        <xdr:cNvPr id="174" name="【体育館・プール】&#10;有形固定資産減価償却率最大値テキスト"/>
        <xdr:cNvSpPr txBox="1"/>
      </xdr:nvSpPr>
      <xdr:spPr>
        <a:xfrm>
          <a:off x="4673600" y="9477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100965</xdr:rowOff>
    </xdr:from>
    <xdr:to>
      <xdr:col>24</xdr:col>
      <xdr:colOff>152400</xdr:colOff>
      <xdr:row>56</xdr:row>
      <xdr:rowOff>100965</xdr:rowOff>
    </xdr:to>
    <xdr:cxnSp macro="">
      <xdr:nvCxnSpPr>
        <xdr:cNvPr id="175" name="直線コネクタ 174"/>
        <xdr:cNvCxnSpPr/>
      </xdr:nvCxnSpPr>
      <xdr:spPr>
        <a:xfrm>
          <a:off x="4546600" y="9702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101617</xdr:rowOff>
    </xdr:from>
    <xdr:ext cx="405111" cy="259045"/>
    <xdr:sp macro="" textlink="">
      <xdr:nvSpPr>
        <xdr:cNvPr id="176" name="【体育館・プール】&#10;有形固定資産減価償却率平均値テキスト"/>
        <xdr:cNvSpPr txBox="1"/>
      </xdr:nvSpPr>
      <xdr:spPr>
        <a:xfrm>
          <a:off x="4673600" y="10217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78740</xdr:rowOff>
    </xdr:from>
    <xdr:to>
      <xdr:col>24</xdr:col>
      <xdr:colOff>114300</xdr:colOff>
      <xdr:row>61</xdr:row>
      <xdr:rowOff>8890</xdr:rowOff>
    </xdr:to>
    <xdr:sp macro="" textlink="">
      <xdr:nvSpPr>
        <xdr:cNvPr id="177" name="フローチャート: 判断 176"/>
        <xdr:cNvSpPr/>
      </xdr:nvSpPr>
      <xdr:spPr>
        <a:xfrm>
          <a:off x="4584700" y="1036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88265</xdr:rowOff>
    </xdr:from>
    <xdr:to>
      <xdr:col>20</xdr:col>
      <xdr:colOff>38100</xdr:colOff>
      <xdr:row>61</xdr:row>
      <xdr:rowOff>18415</xdr:rowOff>
    </xdr:to>
    <xdr:sp macro="" textlink="">
      <xdr:nvSpPr>
        <xdr:cNvPr id="178" name="フローチャート: 判断 177"/>
        <xdr:cNvSpPr/>
      </xdr:nvSpPr>
      <xdr:spPr>
        <a:xfrm>
          <a:off x="3746500" y="1037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76835</xdr:rowOff>
    </xdr:from>
    <xdr:to>
      <xdr:col>15</xdr:col>
      <xdr:colOff>101600</xdr:colOff>
      <xdr:row>61</xdr:row>
      <xdr:rowOff>6985</xdr:rowOff>
    </xdr:to>
    <xdr:sp macro="" textlink="">
      <xdr:nvSpPr>
        <xdr:cNvPr id="179" name="フローチャート: 判断 178"/>
        <xdr:cNvSpPr/>
      </xdr:nvSpPr>
      <xdr:spPr>
        <a:xfrm>
          <a:off x="2857500" y="1036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55880</xdr:rowOff>
    </xdr:from>
    <xdr:to>
      <xdr:col>10</xdr:col>
      <xdr:colOff>165100</xdr:colOff>
      <xdr:row>60</xdr:row>
      <xdr:rowOff>157480</xdr:rowOff>
    </xdr:to>
    <xdr:sp macro="" textlink="">
      <xdr:nvSpPr>
        <xdr:cNvPr id="180" name="フローチャート: 判断 179"/>
        <xdr:cNvSpPr/>
      </xdr:nvSpPr>
      <xdr:spPr>
        <a:xfrm>
          <a:off x="1968500" y="1034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154940</xdr:rowOff>
    </xdr:from>
    <xdr:to>
      <xdr:col>6</xdr:col>
      <xdr:colOff>38100</xdr:colOff>
      <xdr:row>60</xdr:row>
      <xdr:rowOff>85090</xdr:rowOff>
    </xdr:to>
    <xdr:sp macro="" textlink="">
      <xdr:nvSpPr>
        <xdr:cNvPr id="181" name="フローチャート: 判断 180"/>
        <xdr:cNvSpPr/>
      </xdr:nvSpPr>
      <xdr:spPr>
        <a:xfrm>
          <a:off x="1079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95885</xdr:rowOff>
    </xdr:from>
    <xdr:to>
      <xdr:col>24</xdr:col>
      <xdr:colOff>114300</xdr:colOff>
      <xdr:row>62</xdr:row>
      <xdr:rowOff>26035</xdr:rowOff>
    </xdr:to>
    <xdr:sp macro="" textlink="">
      <xdr:nvSpPr>
        <xdr:cNvPr id="187" name="楕円 186"/>
        <xdr:cNvSpPr/>
      </xdr:nvSpPr>
      <xdr:spPr>
        <a:xfrm>
          <a:off x="4584700" y="1055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74312</xdr:rowOff>
    </xdr:from>
    <xdr:ext cx="405111" cy="259045"/>
    <xdr:sp macro="" textlink="">
      <xdr:nvSpPr>
        <xdr:cNvPr id="188" name="【体育館・プール】&#10;有形固定資産減価償却率該当値テキスト"/>
        <xdr:cNvSpPr txBox="1"/>
      </xdr:nvSpPr>
      <xdr:spPr>
        <a:xfrm>
          <a:off x="4673600" y="10532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88265</xdr:rowOff>
    </xdr:from>
    <xdr:to>
      <xdr:col>20</xdr:col>
      <xdr:colOff>38100</xdr:colOff>
      <xdr:row>62</xdr:row>
      <xdr:rowOff>18415</xdr:rowOff>
    </xdr:to>
    <xdr:sp macro="" textlink="">
      <xdr:nvSpPr>
        <xdr:cNvPr id="189" name="楕円 188"/>
        <xdr:cNvSpPr/>
      </xdr:nvSpPr>
      <xdr:spPr>
        <a:xfrm>
          <a:off x="3746500" y="1054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139065</xdr:rowOff>
    </xdr:from>
    <xdr:to>
      <xdr:col>24</xdr:col>
      <xdr:colOff>63500</xdr:colOff>
      <xdr:row>61</xdr:row>
      <xdr:rowOff>146685</xdr:rowOff>
    </xdr:to>
    <xdr:cxnSp macro="">
      <xdr:nvCxnSpPr>
        <xdr:cNvPr id="190" name="直線コネクタ 189"/>
        <xdr:cNvCxnSpPr/>
      </xdr:nvCxnSpPr>
      <xdr:spPr>
        <a:xfrm>
          <a:off x="3797300" y="10597515"/>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80645</xdr:rowOff>
    </xdr:from>
    <xdr:to>
      <xdr:col>15</xdr:col>
      <xdr:colOff>101600</xdr:colOff>
      <xdr:row>62</xdr:row>
      <xdr:rowOff>10795</xdr:rowOff>
    </xdr:to>
    <xdr:sp macro="" textlink="">
      <xdr:nvSpPr>
        <xdr:cNvPr id="191" name="楕円 190"/>
        <xdr:cNvSpPr/>
      </xdr:nvSpPr>
      <xdr:spPr>
        <a:xfrm>
          <a:off x="2857500" y="1053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131445</xdr:rowOff>
    </xdr:from>
    <xdr:to>
      <xdr:col>19</xdr:col>
      <xdr:colOff>177800</xdr:colOff>
      <xdr:row>61</xdr:row>
      <xdr:rowOff>139065</xdr:rowOff>
    </xdr:to>
    <xdr:cxnSp macro="">
      <xdr:nvCxnSpPr>
        <xdr:cNvPr id="192" name="直線コネクタ 191"/>
        <xdr:cNvCxnSpPr/>
      </xdr:nvCxnSpPr>
      <xdr:spPr>
        <a:xfrm>
          <a:off x="2908300" y="1058989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52070</xdr:rowOff>
    </xdr:from>
    <xdr:to>
      <xdr:col>10</xdr:col>
      <xdr:colOff>165100</xdr:colOff>
      <xdr:row>61</xdr:row>
      <xdr:rowOff>153670</xdr:rowOff>
    </xdr:to>
    <xdr:sp macro="" textlink="">
      <xdr:nvSpPr>
        <xdr:cNvPr id="193" name="楕円 192"/>
        <xdr:cNvSpPr/>
      </xdr:nvSpPr>
      <xdr:spPr>
        <a:xfrm>
          <a:off x="1968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102870</xdr:rowOff>
    </xdr:from>
    <xdr:to>
      <xdr:col>15</xdr:col>
      <xdr:colOff>50800</xdr:colOff>
      <xdr:row>61</xdr:row>
      <xdr:rowOff>131445</xdr:rowOff>
    </xdr:to>
    <xdr:cxnSp macro="">
      <xdr:nvCxnSpPr>
        <xdr:cNvPr id="194" name="直線コネクタ 193"/>
        <xdr:cNvCxnSpPr/>
      </xdr:nvCxnSpPr>
      <xdr:spPr>
        <a:xfrm>
          <a:off x="2019300" y="1056132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6350</xdr:rowOff>
    </xdr:from>
    <xdr:to>
      <xdr:col>6</xdr:col>
      <xdr:colOff>38100</xdr:colOff>
      <xdr:row>61</xdr:row>
      <xdr:rowOff>107950</xdr:rowOff>
    </xdr:to>
    <xdr:sp macro="" textlink="">
      <xdr:nvSpPr>
        <xdr:cNvPr id="195" name="楕円 194"/>
        <xdr:cNvSpPr/>
      </xdr:nvSpPr>
      <xdr:spPr>
        <a:xfrm>
          <a:off x="1079500" y="104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57150</xdr:rowOff>
    </xdr:from>
    <xdr:to>
      <xdr:col>10</xdr:col>
      <xdr:colOff>114300</xdr:colOff>
      <xdr:row>61</xdr:row>
      <xdr:rowOff>102870</xdr:rowOff>
    </xdr:to>
    <xdr:cxnSp macro="">
      <xdr:nvCxnSpPr>
        <xdr:cNvPr id="196" name="直線コネクタ 195"/>
        <xdr:cNvCxnSpPr/>
      </xdr:nvCxnSpPr>
      <xdr:spPr>
        <a:xfrm>
          <a:off x="1130300" y="105156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34942</xdr:rowOff>
    </xdr:from>
    <xdr:ext cx="405111" cy="259045"/>
    <xdr:sp macro="" textlink="">
      <xdr:nvSpPr>
        <xdr:cNvPr id="197" name="n_1aveValue【体育館・プール】&#10;有形固定資産減価償却率"/>
        <xdr:cNvSpPr txBox="1"/>
      </xdr:nvSpPr>
      <xdr:spPr>
        <a:xfrm>
          <a:off x="3582044" y="10150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23512</xdr:rowOff>
    </xdr:from>
    <xdr:ext cx="405111" cy="259045"/>
    <xdr:sp macro="" textlink="">
      <xdr:nvSpPr>
        <xdr:cNvPr id="198" name="n_2aveValue【体育館・プール】&#10;有形固定資産減価償却率"/>
        <xdr:cNvSpPr txBox="1"/>
      </xdr:nvSpPr>
      <xdr:spPr>
        <a:xfrm>
          <a:off x="2705744" y="10139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2557</xdr:rowOff>
    </xdr:from>
    <xdr:ext cx="405111" cy="259045"/>
    <xdr:sp macro="" textlink="">
      <xdr:nvSpPr>
        <xdr:cNvPr id="199" name="n_3aveValue【体育館・プール】&#10;有形固定資産減価償却率"/>
        <xdr:cNvSpPr txBox="1"/>
      </xdr:nvSpPr>
      <xdr:spPr>
        <a:xfrm>
          <a:off x="1816744" y="1011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101617</xdr:rowOff>
    </xdr:from>
    <xdr:ext cx="405111" cy="259045"/>
    <xdr:sp macro="" textlink="">
      <xdr:nvSpPr>
        <xdr:cNvPr id="200" name="n_4aveValue【体育館・プール】&#10;有形固定資産減価償却率"/>
        <xdr:cNvSpPr txBox="1"/>
      </xdr:nvSpPr>
      <xdr:spPr>
        <a:xfrm>
          <a:off x="927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9542</xdr:rowOff>
    </xdr:from>
    <xdr:ext cx="405111" cy="259045"/>
    <xdr:sp macro="" textlink="">
      <xdr:nvSpPr>
        <xdr:cNvPr id="201" name="n_1mainValue【体育館・プール】&#10;有形固定資産減価償却率"/>
        <xdr:cNvSpPr txBox="1"/>
      </xdr:nvSpPr>
      <xdr:spPr>
        <a:xfrm>
          <a:off x="3582044" y="10639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1922</xdr:rowOff>
    </xdr:from>
    <xdr:ext cx="405111" cy="259045"/>
    <xdr:sp macro="" textlink="">
      <xdr:nvSpPr>
        <xdr:cNvPr id="202" name="n_2mainValue【体育館・プール】&#10;有形固定資産減価償却率"/>
        <xdr:cNvSpPr txBox="1"/>
      </xdr:nvSpPr>
      <xdr:spPr>
        <a:xfrm>
          <a:off x="2705744" y="10631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144797</xdr:rowOff>
    </xdr:from>
    <xdr:ext cx="405111" cy="259045"/>
    <xdr:sp macro="" textlink="">
      <xdr:nvSpPr>
        <xdr:cNvPr id="203" name="n_3mainValue【体育館・プール】&#10;有形固定資産減価償却率"/>
        <xdr:cNvSpPr txBox="1"/>
      </xdr:nvSpPr>
      <xdr:spPr>
        <a:xfrm>
          <a:off x="18167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99077</xdr:rowOff>
    </xdr:from>
    <xdr:ext cx="405111" cy="259045"/>
    <xdr:sp macro="" textlink="">
      <xdr:nvSpPr>
        <xdr:cNvPr id="204" name="n_4mainValue【体育館・プール】&#10;有形固定資産減価償却率"/>
        <xdr:cNvSpPr txBox="1"/>
      </xdr:nvSpPr>
      <xdr:spPr>
        <a:xfrm>
          <a:off x="927744" y="1055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53340</xdr:rowOff>
    </xdr:from>
    <xdr:to>
      <xdr:col>54</xdr:col>
      <xdr:colOff>189865</xdr:colOff>
      <xdr:row>64</xdr:row>
      <xdr:rowOff>52070</xdr:rowOff>
    </xdr:to>
    <xdr:cxnSp macro="">
      <xdr:nvCxnSpPr>
        <xdr:cNvPr id="228" name="直線コネクタ 227"/>
        <xdr:cNvCxnSpPr/>
      </xdr:nvCxnSpPr>
      <xdr:spPr>
        <a:xfrm flipV="1">
          <a:off x="10476865" y="9654540"/>
          <a:ext cx="0" cy="13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55897</xdr:rowOff>
    </xdr:from>
    <xdr:ext cx="469744" cy="259045"/>
    <xdr:sp macro="" textlink="">
      <xdr:nvSpPr>
        <xdr:cNvPr id="229" name="【体育館・プール】&#10;一人当たり面積最小値テキスト"/>
        <xdr:cNvSpPr txBox="1"/>
      </xdr:nvSpPr>
      <xdr:spPr>
        <a:xfrm>
          <a:off x="10515600" y="11028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52070</xdr:rowOff>
    </xdr:from>
    <xdr:to>
      <xdr:col>55</xdr:col>
      <xdr:colOff>88900</xdr:colOff>
      <xdr:row>64</xdr:row>
      <xdr:rowOff>52070</xdr:rowOff>
    </xdr:to>
    <xdr:cxnSp macro="">
      <xdr:nvCxnSpPr>
        <xdr:cNvPr id="230" name="直線コネクタ 229"/>
        <xdr:cNvCxnSpPr/>
      </xdr:nvCxnSpPr>
      <xdr:spPr>
        <a:xfrm>
          <a:off x="10388600" y="11024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17</xdr:rowOff>
    </xdr:from>
    <xdr:ext cx="469744" cy="259045"/>
    <xdr:sp macro="" textlink="">
      <xdr:nvSpPr>
        <xdr:cNvPr id="231" name="【体育館・プール】&#10;一人当たり面積最大値テキスト"/>
        <xdr:cNvSpPr txBox="1"/>
      </xdr:nvSpPr>
      <xdr:spPr>
        <a:xfrm>
          <a:off x="10515600" y="942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53340</xdr:rowOff>
    </xdr:from>
    <xdr:to>
      <xdr:col>55</xdr:col>
      <xdr:colOff>88900</xdr:colOff>
      <xdr:row>56</xdr:row>
      <xdr:rowOff>53340</xdr:rowOff>
    </xdr:to>
    <xdr:cxnSp macro="">
      <xdr:nvCxnSpPr>
        <xdr:cNvPr id="232" name="直線コネクタ 231"/>
        <xdr:cNvCxnSpPr/>
      </xdr:nvCxnSpPr>
      <xdr:spPr>
        <a:xfrm>
          <a:off x="10388600" y="965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128287</xdr:rowOff>
    </xdr:from>
    <xdr:ext cx="469744" cy="259045"/>
    <xdr:sp macro="" textlink="">
      <xdr:nvSpPr>
        <xdr:cNvPr id="233" name="【体育館・プール】&#10;一人当たり面積平均値テキスト"/>
        <xdr:cNvSpPr txBox="1"/>
      </xdr:nvSpPr>
      <xdr:spPr>
        <a:xfrm>
          <a:off x="10515600" y="105867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149860</xdr:rowOff>
    </xdr:from>
    <xdr:to>
      <xdr:col>55</xdr:col>
      <xdr:colOff>50800</xdr:colOff>
      <xdr:row>62</xdr:row>
      <xdr:rowOff>80010</xdr:rowOff>
    </xdr:to>
    <xdr:sp macro="" textlink="">
      <xdr:nvSpPr>
        <xdr:cNvPr id="234" name="フローチャート: 判断 233"/>
        <xdr:cNvSpPr/>
      </xdr:nvSpPr>
      <xdr:spPr>
        <a:xfrm>
          <a:off x="10426700" y="106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153670</xdr:rowOff>
    </xdr:from>
    <xdr:to>
      <xdr:col>50</xdr:col>
      <xdr:colOff>165100</xdr:colOff>
      <xdr:row>62</xdr:row>
      <xdr:rowOff>83820</xdr:rowOff>
    </xdr:to>
    <xdr:sp macro="" textlink="">
      <xdr:nvSpPr>
        <xdr:cNvPr id="235" name="フローチャート: 判断 234"/>
        <xdr:cNvSpPr/>
      </xdr:nvSpPr>
      <xdr:spPr>
        <a:xfrm>
          <a:off x="9588500" y="1061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148590</xdr:rowOff>
    </xdr:from>
    <xdr:to>
      <xdr:col>46</xdr:col>
      <xdr:colOff>38100</xdr:colOff>
      <xdr:row>62</xdr:row>
      <xdr:rowOff>78740</xdr:rowOff>
    </xdr:to>
    <xdr:sp macro="" textlink="">
      <xdr:nvSpPr>
        <xdr:cNvPr id="236" name="フローチャート: 判断 235"/>
        <xdr:cNvSpPr/>
      </xdr:nvSpPr>
      <xdr:spPr>
        <a:xfrm>
          <a:off x="8699500" y="1060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157480</xdr:rowOff>
    </xdr:from>
    <xdr:to>
      <xdr:col>41</xdr:col>
      <xdr:colOff>101600</xdr:colOff>
      <xdr:row>62</xdr:row>
      <xdr:rowOff>87630</xdr:rowOff>
    </xdr:to>
    <xdr:sp macro="" textlink="">
      <xdr:nvSpPr>
        <xdr:cNvPr id="237" name="フローチャート: 判断 236"/>
        <xdr:cNvSpPr/>
      </xdr:nvSpPr>
      <xdr:spPr>
        <a:xfrm>
          <a:off x="7810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130810</xdr:rowOff>
    </xdr:from>
    <xdr:to>
      <xdr:col>36</xdr:col>
      <xdr:colOff>165100</xdr:colOff>
      <xdr:row>63</xdr:row>
      <xdr:rowOff>60960</xdr:rowOff>
    </xdr:to>
    <xdr:sp macro="" textlink="">
      <xdr:nvSpPr>
        <xdr:cNvPr id="238" name="フローチャート: 判断 237"/>
        <xdr:cNvSpPr/>
      </xdr:nvSpPr>
      <xdr:spPr>
        <a:xfrm>
          <a:off x="6921500" y="10760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0</xdr:rowOff>
    </xdr:from>
    <xdr:to>
      <xdr:col>55</xdr:col>
      <xdr:colOff>50800</xdr:colOff>
      <xdr:row>61</xdr:row>
      <xdr:rowOff>101600</xdr:rowOff>
    </xdr:to>
    <xdr:sp macro="" textlink="">
      <xdr:nvSpPr>
        <xdr:cNvPr id="244" name="楕円 243"/>
        <xdr:cNvSpPr/>
      </xdr:nvSpPr>
      <xdr:spPr>
        <a:xfrm>
          <a:off x="104267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22877</xdr:rowOff>
    </xdr:from>
    <xdr:ext cx="469744" cy="259045"/>
    <xdr:sp macro="" textlink="">
      <xdr:nvSpPr>
        <xdr:cNvPr id="245" name="【体育館・プール】&#10;一人当たり面積該当値テキスト"/>
        <xdr:cNvSpPr txBox="1"/>
      </xdr:nvSpPr>
      <xdr:spPr>
        <a:xfrm>
          <a:off x="10515600" y="10309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7620</xdr:rowOff>
    </xdr:from>
    <xdr:to>
      <xdr:col>50</xdr:col>
      <xdr:colOff>165100</xdr:colOff>
      <xdr:row>61</xdr:row>
      <xdr:rowOff>109220</xdr:rowOff>
    </xdr:to>
    <xdr:sp macro="" textlink="">
      <xdr:nvSpPr>
        <xdr:cNvPr id="246" name="楕円 245"/>
        <xdr:cNvSpPr/>
      </xdr:nvSpPr>
      <xdr:spPr>
        <a:xfrm>
          <a:off x="9588500" y="10466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50800</xdr:rowOff>
    </xdr:from>
    <xdr:to>
      <xdr:col>55</xdr:col>
      <xdr:colOff>0</xdr:colOff>
      <xdr:row>61</xdr:row>
      <xdr:rowOff>58420</xdr:rowOff>
    </xdr:to>
    <xdr:cxnSp macro="">
      <xdr:nvCxnSpPr>
        <xdr:cNvPr id="247" name="直線コネクタ 246"/>
        <xdr:cNvCxnSpPr/>
      </xdr:nvCxnSpPr>
      <xdr:spPr>
        <a:xfrm flipV="1">
          <a:off x="9639300" y="1050925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12700</xdr:rowOff>
    </xdr:from>
    <xdr:to>
      <xdr:col>46</xdr:col>
      <xdr:colOff>38100</xdr:colOff>
      <xdr:row>61</xdr:row>
      <xdr:rowOff>114300</xdr:rowOff>
    </xdr:to>
    <xdr:sp macro="" textlink="">
      <xdr:nvSpPr>
        <xdr:cNvPr id="248" name="楕円 247"/>
        <xdr:cNvSpPr/>
      </xdr:nvSpPr>
      <xdr:spPr>
        <a:xfrm>
          <a:off x="8699500" y="1047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58420</xdr:rowOff>
    </xdr:from>
    <xdr:to>
      <xdr:col>50</xdr:col>
      <xdr:colOff>114300</xdr:colOff>
      <xdr:row>61</xdr:row>
      <xdr:rowOff>63500</xdr:rowOff>
    </xdr:to>
    <xdr:cxnSp macro="">
      <xdr:nvCxnSpPr>
        <xdr:cNvPr id="249" name="直線コネクタ 248"/>
        <xdr:cNvCxnSpPr/>
      </xdr:nvCxnSpPr>
      <xdr:spPr>
        <a:xfrm flipV="1">
          <a:off x="8750300" y="10516870"/>
          <a:ext cx="8890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20320</xdr:rowOff>
    </xdr:from>
    <xdr:to>
      <xdr:col>41</xdr:col>
      <xdr:colOff>101600</xdr:colOff>
      <xdr:row>61</xdr:row>
      <xdr:rowOff>121920</xdr:rowOff>
    </xdr:to>
    <xdr:sp macro="" textlink="">
      <xdr:nvSpPr>
        <xdr:cNvPr id="250" name="楕円 249"/>
        <xdr:cNvSpPr/>
      </xdr:nvSpPr>
      <xdr:spPr>
        <a:xfrm>
          <a:off x="7810500" y="1047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63500</xdr:rowOff>
    </xdr:from>
    <xdr:to>
      <xdr:col>45</xdr:col>
      <xdr:colOff>177800</xdr:colOff>
      <xdr:row>61</xdr:row>
      <xdr:rowOff>71120</xdr:rowOff>
    </xdr:to>
    <xdr:cxnSp macro="">
      <xdr:nvCxnSpPr>
        <xdr:cNvPr id="251" name="直線コネクタ 250"/>
        <xdr:cNvCxnSpPr/>
      </xdr:nvCxnSpPr>
      <xdr:spPr>
        <a:xfrm flipV="1">
          <a:off x="7861300" y="1052195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26670</xdr:rowOff>
    </xdr:from>
    <xdr:to>
      <xdr:col>36</xdr:col>
      <xdr:colOff>165100</xdr:colOff>
      <xdr:row>61</xdr:row>
      <xdr:rowOff>128270</xdr:rowOff>
    </xdr:to>
    <xdr:sp macro="" textlink="">
      <xdr:nvSpPr>
        <xdr:cNvPr id="252" name="楕円 251"/>
        <xdr:cNvSpPr/>
      </xdr:nvSpPr>
      <xdr:spPr>
        <a:xfrm>
          <a:off x="6921500" y="1048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71120</xdr:rowOff>
    </xdr:from>
    <xdr:to>
      <xdr:col>41</xdr:col>
      <xdr:colOff>50800</xdr:colOff>
      <xdr:row>61</xdr:row>
      <xdr:rowOff>77470</xdr:rowOff>
    </xdr:to>
    <xdr:cxnSp macro="">
      <xdr:nvCxnSpPr>
        <xdr:cNvPr id="253" name="直線コネクタ 252"/>
        <xdr:cNvCxnSpPr/>
      </xdr:nvCxnSpPr>
      <xdr:spPr>
        <a:xfrm flipV="1">
          <a:off x="6972300" y="10529570"/>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74947</xdr:rowOff>
    </xdr:from>
    <xdr:ext cx="469744" cy="259045"/>
    <xdr:sp macro="" textlink="">
      <xdr:nvSpPr>
        <xdr:cNvPr id="254" name="n_1aveValue【体育館・プール】&#10;一人当たり面積"/>
        <xdr:cNvSpPr txBox="1"/>
      </xdr:nvSpPr>
      <xdr:spPr>
        <a:xfrm>
          <a:off x="9391727" y="10704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69867</xdr:rowOff>
    </xdr:from>
    <xdr:ext cx="469744" cy="259045"/>
    <xdr:sp macro="" textlink="">
      <xdr:nvSpPr>
        <xdr:cNvPr id="255" name="n_2aveValue【体育館・プール】&#10;一人当たり面積"/>
        <xdr:cNvSpPr txBox="1"/>
      </xdr:nvSpPr>
      <xdr:spPr>
        <a:xfrm>
          <a:off x="8515427" y="1069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78757</xdr:rowOff>
    </xdr:from>
    <xdr:ext cx="469744" cy="259045"/>
    <xdr:sp macro="" textlink="">
      <xdr:nvSpPr>
        <xdr:cNvPr id="256" name="n_3aveValue【体育館・プール】&#10;一人当たり面積"/>
        <xdr:cNvSpPr txBox="1"/>
      </xdr:nvSpPr>
      <xdr:spPr>
        <a:xfrm>
          <a:off x="7626427" y="10708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52087</xdr:rowOff>
    </xdr:from>
    <xdr:ext cx="469744" cy="259045"/>
    <xdr:sp macro="" textlink="">
      <xdr:nvSpPr>
        <xdr:cNvPr id="257" name="n_4aveValue【体育館・プール】&#10;一人当たり面積"/>
        <xdr:cNvSpPr txBox="1"/>
      </xdr:nvSpPr>
      <xdr:spPr>
        <a:xfrm>
          <a:off x="6737427" y="10853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59</xdr:row>
      <xdr:rowOff>125747</xdr:rowOff>
    </xdr:from>
    <xdr:ext cx="469744" cy="259045"/>
    <xdr:sp macro="" textlink="">
      <xdr:nvSpPr>
        <xdr:cNvPr id="258" name="n_1mainValue【体育館・プール】&#10;一人当たり面積"/>
        <xdr:cNvSpPr txBox="1"/>
      </xdr:nvSpPr>
      <xdr:spPr>
        <a:xfrm>
          <a:off x="9391727" y="1024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59</xdr:row>
      <xdr:rowOff>130827</xdr:rowOff>
    </xdr:from>
    <xdr:ext cx="469744" cy="259045"/>
    <xdr:sp macro="" textlink="">
      <xdr:nvSpPr>
        <xdr:cNvPr id="259" name="n_2mainValue【体育館・プール】&#10;一人当たり面積"/>
        <xdr:cNvSpPr txBox="1"/>
      </xdr:nvSpPr>
      <xdr:spPr>
        <a:xfrm>
          <a:off x="8515427" y="10246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138447</xdr:rowOff>
    </xdr:from>
    <xdr:ext cx="469744" cy="259045"/>
    <xdr:sp macro="" textlink="">
      <xdr:nvSpPr>
        <xdr:cNvPr id="260" name="n_3mainValue【体育館・プール】&#10;一人当たり面積"/>
        <xdr:cNvSpPr txBox="1"/>
      </xdr:nvSpPr>
      <xdr:spPr>
        <a:xfrm>
          <a:off x="7626427" y="1025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144797</xdr:rowOff>
    </xdr:from>
    <xdr:ext cx="469744" cy="259045"/>
    <xdr:sp macro="" textlink="">
      <xdr:nvSpPr>
        <xdr:cNvPr id="261" name="n_4mainValue【体育館・プール】&#10;一人当たり面積"/>
        <xdr:cNvSpPr txBox="1"/>
      </xdr:nvSpPr>
      <xdr:spPr>
        <a:xfrm>
          <a:off x="6737427" y="1026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86</xdr:row>
      <xdr:rowOff>104775</xdr:rowOff>
    </xdr:to>
    <xdr:cxnSp macro="">
      <xdr:nvCxnSpPr>
        <xdr:cNvPr id="286" name="直線コネクタ 285"/>
        <xdr:cNvCxnSpPr/>
      </xdr:nvCxnSpPr>
      <xdr:spPr>
        <a:xfrm flipV="1">
          <a:off x="4634865" y="13361670"/>
          <a:ext cx="0" cy="1487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108602</xdr:rowOff>
    </xdr:from>
    <xdr:ext cx="405111" cy="259045"/>
    <xdr:sp macro="" textlink="">
      <xdr:nvSpPr>
        <xdr:cNvPr id="287" name="【福祉施設】&#10;有形固定資産減価償却率最小値テキスト"/>
        <xdr:cNvSpPr txBox="1"/>
      </xdr:nvSpPr>
      <xdr:spPr>
        <a:xfrm>
          <a:off x="4673600" y="1485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104775</xdr:rowOff>
    </xdr:from>
    <xdr:to>
      <xdr:col>24</xdr:col>
      <xdr:colOff>152400</xdr:colOff>
      <xdr:row>86</xdr:row>
      <xdr:rowOff>104775</xdr:rowOff>
    </xdr:to>
    <xdr:cxnSp macro="">
      <xdr:nvCxnSpPr>
        <xdr:cNvPr id="288" name="直線コネクタ 287"/>
        <xdr:cNvCxnSpPr/>
      </xdr:nvCxnSpPr>
      <xdr:spPr>
        <a:xfrm>
          <a:off x="4546600" y="1484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89" name="【福祉施設】&#10;有形固定資産減価償却率最大値テキスト"/>
        <xdr:cNvSpPr txBox="1"/>
      </xdr:nvSpPr>
      <xdr:spPr>
        <a:xfrm>
          <a:off x="4673600" y="1313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90" name="直線コネクタ 289"/>
        <xdr:cNvCxnSpPr/>
      </xdr:nvCxnSpPr>
      <xdr:spPr>
        <a:xfrm>
          <a:off x="4546600" y="13361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145432</xdr:rowOff>
    </xdr:from>
    <xdr:ext cx="405111" cy="259045"/>
    <xdr:sp macro="" textlink="">
      <xdr:nvSpPr>
        <xdr:cNvPr id="291" name="【福祉施設】&#10;有形固定資産減価償却率平均値テキスト"/>
        <xdr:cNvSpPr txBox="1"/>
      </xdr:nvSpPr>
      <xdr:spPr>
        <a:xfrm>
          <a:off x="4673600" y="13861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122555</xdr:rowOff>
    </xdr:from>
    <xdr:to>
      <xdr:col>24</xdr:col>
      <xdr:colOff>114300</xdr:colOff>
      <xdr:row>82</xdr:row>
      <xdr:rowOff>52705</xdr:rowOff>
    </xdr:to>
    <xdr:sp macro="" textlink="">
      <xdr:nvSpPr>
        <xdr:cNvPr id="292" name="フローチャート: 判断 291"/>
        <xdr:cNvSpPr/>
      </xdr:nvSpPr>
      <xdr:spPr>
        <a:xfrm>
          <a:off x="45847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107314</xdr:rowOff>
    </xdr:from>
    <xdr:to>
      <xdr:col>20</xdr:col>
      <xdr:colOff>38100</xdr:colOff>
      <xdr:row>82</xdr:row>
      <xdr:rowOff>37464</xdr:rowOff>
    </xdr:to>
    <xdr:sp macro="" textlink="">
      <xdr:nvSpPr>
        <xdr:cNvPr id="293" name="フローチャート: 判断 292"/>
        <xdr:cNvSpPr/>
      </xdr:nvSpPr>
      <xdr:spPr>
        <a:xfrm>
          <a:off x="3746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97789</xdr:rowOff>
    </xdr:from>
    <xdr:to>
      <xdr:col>15</xdr:col>
      <xdr:colOff>101600</xdr:colOff>
      <xdr:row>82</xdr:row>
      <xdr:rowOff>27939</xdr:rowOff>
    </xdr:to>
    <xdr:sp macro="" textlink="">
      <xdr:nvSpPr>
        <xdr:cNvPr id="294" name="フローチャート: 判断 293"/>
        <xdr:cNvSpPr/>
      </xdr:nvSpPr>
      <xdr:spPr>
        <a:xfrm>
          <a:off x="2857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103505</xdr:rowOff>
    </xdr:from>
    <xdr:to>
      <xdr:col>10</xdr:col>
      <xdr:colOff>165100</xdr:colOff>
      <xdr:row>82</xdr:row>
      <xdr:rowOff>33655</xdr:rowOff>
    </xdr:to>
    <xdr:sp macro="" textlink="">
      <xdr:nvSpPr>
        <xdr:cNvPr id="295" name="フローチャート: 判断 294"/>
        <xdr:cNvSpPr/>
      </xdr:nvSpPr>
      <xdr:spPr>
        <a:xfrm>
          <a:off x="1968500" y="1399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120650</xdr:rowOff>
    </xdr:from>
    <xdr:to>
      <xdr:col>6</xdr:col>
      <xdr:colOff>38100</xdr:colOff>
      <xdr:row>82</xdr:row>
      <xdr:rowOff>50800</xdr:rowOff>
    </xdr:to>
    <xdr:sp macro="" textlink="">
      <xdr:nvSpPr>
        <xdr:cNvPr id="296" name="フローチャート: 判断 295"/>
        <xdr:cNvSpPr/>
      </xdr:nvSpPr>
      <xdr:spPr>
        <a:xfrm>
          <a:off x="1079500" y="140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12064</xdr:rowOff>
    </xdr:from>
    <xdr:to>
      <xdr:col>24</xdr:col>
      <xdr:colOff>114300</xdr:colOff>
      <xdr:row>82</xdr:row>
      <xdr:rowOff>113664</xdr:rowOff>
    </xdr:to>
    <xdr:sp macro="" textlink="">
      <xdr:nvSpPr>
        <xdr:cNvPr id="302" name="楕円 301"/>
        <xdr:cNvSpPr/>
      </xdr:nvSpPr>
      <xdr:spPr>
        <a:xfrm>
          <a:off x="4584700" y="14070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161941</xdr:rowOff>
    </xdr:from>
    <xdr:ext cx="405111" cy="259045"/>
    <xdr:sp macro="" textlink="">
      <xdr:nvSpPr>
        <xdr:cNvPr id="303" name="【福祉施設】&#10;有形固定資産減価償却率該当値テキスト"/>
        <xdr:cNvSpPr txBox="1"/>
      </xdr:nvSpPr>
      <xdr:spPr>
        <a:xfrm>
          <a:off x="4673600" y="14049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33020</xdr:rowOff>
    </xdr:from>
    <xdr:to>
      <xdr:col>20</xdr:col>
      <xdr:colOff>38100</xdr:colOff>
      <xdr:row>82</xdr:row>
      <xdr:rowOff>134620</xdr:rowOff>
    </xdr:to>
    <xdr:sp macro="" textlink="">
      <xdr:nvSpPr>
        <xdr:cNvPr id="304" name="楕円 303"/>
        <xdr:cNvSpPr/>
      </xdr:nvSpPr>
      <xdr:spPr>
        <a:xfrm>
          <a:off x="37465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62864</xdr:rowOff>
    </xdr:from>
    <xdr:to>
      <xdr:col>24</xdr:col>
      <xdr:colOff>63500</xdr:colOff>
      <xdr:row>82</xdr:row>
      <xdr:rowOff>83820</xdr:rowOff>
    </xdr:to>
    <xdr:cxnSp macro="">
      <xdr:nvCxnSpPr>
        <xdr:cNvPr id="305" name="直線コネクタ 304"/>
        <xdr:cNvCxnSpPr/>
      </xdr:nvCxnSpPr>
      <xdr:spPr>
        <a:xfrm flipV="1">
          <a:off x="3797300" y="14121764"/>
          <a:ext cx="8382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17780</xdr:rowOff>
    </xdr:from>
    <xdr:to>
      <xdr:col>15</xdr:col>
      <xdr:colOff>101600</xdr:colOff>
      <xdr:row>82</xdr:row>
      <xdr:rowOff>119380</xdr:rowOff>
    </xdr:to>
    <xdr:sp macro="" textlink="">
      <xdr:nvSpPr>
        <xdr:cNvPr id="306" name="楕円 305"/>
        <xdr:cNvSpPr/>
      </xdr:nvSpPr>
      <xdr:spPr>
        <a:xfrm>
          <a:off x="2857500" y="1407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68580</xdr:rowOff>
    </xdr:from>
    <xdr:to>
      <xdr:col>19</xdr:col>
      <xdr:colOff>177800</xdr:colOff>
      <xdr:row>82</xdr:row>
      <xdr:rowOff>83820</xdr:rowOff>
    </xdr:to>
    <xdr:cxnSp macro="">
      <xdr:nvCxnSpPr>
        <xdr:cNvPr id="307" name="直線コネクタ 306"/>
        <xdr:cNvCxnSpPr/>
      </xdr:nvCxnSpPr>
      <xdr:spPr>
        <a:xfrm>
          <a:off x="2908300" y="141274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149225</xdr:rowOff>
    </xdr:from>
    <xdr:to>
      <xdr:col>10</xdr:col>
      <xdr:colOff>165100</xdr:colOff>
      <xdr:row>82</xdr:row>
      <xdr:rowOff>79375</xdr:rowOff>
    </xdr:to>
    <xdr:sp macro="" textlink="">
      <xdr:nvSpPr>
        <xdr:cNvPr id="308" name="楕円 307"/>
        <xdr:cNvSpPr/>
      </xdr:nvSpPr>
      <xdr:spPr>
        <a:xfrm>
          <a:off x="1968500" y="1403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28575</xdr:rowOff>
    </xdr:from>
    <xdr:to>
      <xdr:col>15</xdr:col>
      <xdr:colOff>50800</xdr:colOff>
      <xdr:row>82</xdr:row>
      <xdr:rowOff>68580</xdr:rowOff>
    </xdr:to>
    <xdr:cxnSp macro="">
      <xdr:nvCxnSpPr>
        <xdr:cNvPr id="309" name="直線コネクタ 308"/>
        <xdr:cNvCxnSpPr/>
      </xdr:nvCxnSpPr>
      <xdr:spPr>
        <a:xfrm>
          <a:off x="2019300" y="1408747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95886</xdr:rowOff>
    </xdr:from>
    <xdr:to>
      <xdr:col>6</xdr:col>
      <xdr:colOff>38100</xdr:colOff>
      <xdr:row>82</xdr:row>
      <xdr:rowOff>26036</xdr:rowOff>
    </xdr:to>
    <xdr:sp macro="" textlink="">
      <xdr:nvSpPr>
        <xdr:cNvPr id="310" name="楕円 309"/>
        <xdr:cNvSpPr/>
      </xdr:nvSpPr>
      <xdr:spPr>
        <a:xfrm>
          <a:off x="1079500" y="13983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146686</xdr:rowOff>
    </xdr:from>
    <xdr:to>
      <xdr:col>10</xdr:col>
      <xdr:colOff>114300</xdr:colOff>
      <xdr:row>82</xdr:row>
      <xdr:rowOff>28575</xdr:rowOff>
    </xdr:to>
    <xdr:cxnSp macro="">
      <xdr:nvCxnSpPr>
        <xdr:cNvPr id="311" name="直線コネクタ 310"/>
        <xdr:cNvCxnSpPr/>
      </xdr:nvCxnSpPr>
      <xdr:spPr>
        <a:xfrm>
          <a:off x="1130300" y="14034136"/>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53991</xdr:rowOff>
    </xdr:from>
    <xdr:ext cx="405111" cy="259045"/>
    <xdr:sp macro="" textlink="">
      <xdr:nvSpPr>
        <xdr:cNvPr id="312" name="n_1aveValue【福祉施設】&#10;有形固定資産減価償却率"/>
        <xdr:cNvSpPr txBox="1"/>
      </xdr:nvSpPr>
      <xdr:spPr>
        <a:xfrm>
          <a:off x="3582044" y="13769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44466</xdr:rowOff>
    </xdr:from>
    <xdr:ext cx="405111" cy="259045"/>
    <xdr:sp macro="" textlink="">
      <xdr:nvSpPr>
        <xdr:cNvPr id="313" name="n_2aveValue【福祉施設】&#10;有形固定資産減価償却率"/>
        <xdr:cNvSpPr txBox="1"/>
      </xdr:nvSpPr>
      <xdr:spPr>
        <a:xfrm>
          <a:off x="2705744" y="1376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50182</xdr:rowOff>
    </xdr:from>
    <xdr:ext cx="405111" cy="259045"/>
    <xdr:sp macro="" textlink="">
      <xdr:nvSpPr>
        <xdr:cNvPr id="314" name="n_3aveValue【福祉施設】&#10;有形固定資産減価償却率"/>
        <xdr:cNvSpPr txBox="1"/>
      </xdr:nvSpPr>
      <xdr:spPr>
        <a:xfrm>
          <a:off x="1816744" y="1376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41927</xdr:rowOff>
    </xdr:from>
    <xdr:ext cx="405111" cy="259045"/>
    <xdr:sp macro="" textlink="">
      <xdr:nvSpPr>
        <xdr:cNvPr id="315" name="n_4aveValue【福祉施設】&#10;有形固定資産減価償却率"/>
        <xdr:cNvSpPr txBox="1"/>
      </xdr:nvSpPr>
      <xdr:spPr>
        <a:xfrm>
          <a:off x="927744" y="1410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125747</xdr:rowOff>
    </xdr:from>
    <xdr:ext cx="405111" cy="259045"/>
    <xdr:sp macro="" textlink="">
      <xdr:nvSpPr>
        <xdr:cNvPr id="316" name="n_1mainValue【福祉施設】&#10;有形固定資産減価償却率"/>
        <xdr:cNvSpPr txBox="1"/>
      </xdr:nvSpPr>
      <xdr:spPr>
        <a:xfrm>
          <a:off x="3582044"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110507</xdr:rowOff>
    </xdr:from>
    <xdr:ext cx="405111" cy="259045"/>
    <xdr:sp macro="" textlink="">
      <xdr:nvSpPr>
        <xdr:cNvPr id="317" name="n_2mainValue【福祉施設】&#10;有形固定資産減価償却率"/>
        <xdr:cNvSpPr txBox="1"/>
      </xdr:nvSpPr>
      <xdr:spPr>
        <a:xfrm>
          <a:off x="2705744" y="1416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70502</xdr:rowOff>
    </xdr:from>
    <xdr:ext cx="405111" cy="259045"/>
    <xdr:sp macro="" textlink="">
      <xdr:nvSpPr>
        <xdr:cNvPr id="318" name="n_3mainValue【福祉施設】&#10;有形固定資産減価償却率"/>
        <xdr:cNvSpPr txBox="1"/>
      </xdr:nvSpPr>
      <xdr:spPr>
        <a:xfrm>
          <a:off x="1816744" y="1412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42563</xdr:rowOff>
    </xdr:from>
    <xdr:ext cx="405111" cy="259045"/>
    <xdr:sp macro="" textlink="">
      <xdr:nvSpPr>
        <xdr:cNvPr id="319" name="n_4mainValue【福祉施設】&#10;有形固定資産減価償却率"/>
        <xdr:cNvSpPr txBox="1"/>
      </xdr:nvSpPr>
      <xdr:spPr>
        <a:xfrm>
          <a:off x="927744" y="13758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0" name="直線コネクタ 329"/>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1" name="テキスト ボックス 330"/>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2" name="直線コネクタ 331"/>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3" name="テキスト ボックス 332"/>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4" name="直線コネクタ 333"/>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5" name="テキスト ボックス 334"/>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6" name="直線コネクタ 335"/>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7" name="テキスト ボックス 336"/>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8" name="直線コネクタ 337"/>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9" name="テキスト ボックス 338"/>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0" name="直線コネクタ 339"/>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1" name="テキスト ボックス 340"/>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85452</xdr:rowOff>
    </xdr:from>
    <xdr:to>
      <xdr:col>54</xdr:col>
      <xdr:colOff>189865</xdr:colOff>
      <xdr:row>86</xdr:row>
      <xdr:rowOff>158931</xdr:rowOff>
    </xdr:to>
    <xdr:cxnSp macro="">
      <xdr:nvCxnSpPr>
        <xdr:cNvPr id="345" name="直線コネクタ 344"/>
        <xdr:cNvCxnSpPr/>
      </xdr:nvCxnSpPr>
      <xdr:spPr>
        <a:xfrm flipV="1">
          <a:off x="10476865" y="13287102"/>
          <a:ext cx="0" cy="16165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162758</xdr:rowOff>
    </xdr:from>
    <xdr:ext cx="469744" cy="259045"/>
    <xdr:sp macro="" textlink="">
      <xdr:nvSpPr>
        <xdr:cNvPr id="346" name="【福祉施設】&#10;一人当たり面積最小値テキスト"/>
        <xdr:cNvSpPr txBox="1"/>
      </xdr:nvSpPr>
      <xdr:spPr>
        <a:xfrm>
          <a:off x="10515600" y="1490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158931</xdr:rowOff>
    </xdr:from>
    <xdr:to>
      <xdr:col>55</xdr:col>
      <xdr:colOff>88900</xdr:colOff>
      <xdr:row>86</xdr:row>
      <xdr:rowOff>158931</xdr:rowOff>
    </xdr:to>
    <xdr:cxnSp macro="">
      <xdr:nvCxnSpPr>
        <xdr:cNvPr id="347" name="直線コネクタ 346"/>
        <xdr:cNvCxnSpPr/>
      </xdr:nvCxnSpPr>
      <xdr:spPr>
        <a:xfrm>
          <a:off x="10388600" y="1490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32129</xdr:rowOff>
    </xdr:from>
    <xdr:ext cx="469744" cy="259045"/>
    <xdr:sp macro="" textlink="">
      <xdr:nvSpPr>
        <xdr:cNvPr id="348" name="【福祉施設】&#10;一人当たり面積最大値テキスト"/>
        <xdr:cNvSpPr txBox="1"/>
      </xdr:nvSpPr>
      <xdr:spPr>
        <a:xfrm>
          <a:off x="10515600" y="1306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85452</xdr:rowOff>
    </xdr:from>
    <xdr:to>
      <xdr:col>55</xdr:col>
      <xdr:colOff>88900</xdr:colOff>
      <xdr:row>77</xdr:row>
      <xdr:rowOff>85452</xdr:rowOff>
    </xdr:to>
    <xdr:cxnSp macro="">
      <xdr:nvCxnSpPr>
        <xdr:cNvPr id="349" name="直線コネクタ 348"/>
        <xdr:cNvCxnSpPr/>
      </xdr:nvCxnSpPr>
      <xdr:spPr>
        <a:xfrm>
          <a:off x="10388600" y="13287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143708</xdr:rowOff>
    </xdr:from>
    <xdr:ext cx="469744" cy="259045"/>
    <xdr:sp macro="" textlink="">
      <xdr:nvSpPr>
        <xdr:cNvPr id="350" name="【福祉施設】&#10;一人当たり面積平均値テキスト"/>
        <xdr:cNvSpPr txBox="1"/>
      </xdr:nvSpPr>
      <xdr:spPr>
        <a:xfrm>
          <a:off x="10515600" y="143740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165281</xdr:rowOff>
    </xdr:from>
    <xdr:to>
      <xdr:col>55</xdr:col>
      <xdr:colOff>50800</xdr:colOff>
      <xdr:row>84</xdr:row>
      <xdr:rowOff>95431</xdr:rowOff>
    </xdr:to>
    <xdr:sp macro="" textlink="">
      <xdr:nvSpPr>
        <xdr:cNvPr id="351" name="フローチャート: 判断 350"/>
        <xdr:cNvSpPr/>
      </xdr:nvSpPr>
      <xdr:spPr>
        <a:xfrm>
          <a:off x="10426700" y="1439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168548</xdr:rowOff>
    </xdr:from>
    <xdr:to>
      <xdr:col>50</xdr:col>
      <xdr:colOff>165100</xdr:colOff>
      <xdr:row>84</xdr:row>
      <xdr:rowOff>98698</xdr:rowOff>
    </xdr:to>
    <xdr:sp macro="" textlink="">
      <xdr:nvSpPr>
        <xdr:cNvPr id="352" name="フローチャート: 判断 351"/>
        <xdr:cNvSpPr/>
      </xdr:nvSpPr>
      <xdr:spPr>
        <a:xfrm>
          <a:off x="9588500" y="1439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10161</xdr:rowOff>
    </xdr:from>
    <xdr:to>
      <xdr:col>46</xdr:col>
      <xdr:colOff>38100</xdr:colOff>
      <xdr:row>84</xdr:row>
      <xdr:rowOff>111761</xdr:rowOff>
    </xdr:to>
    <xdr:sp macro="" textlink="">
      <xdr:nvSpPr>
        <xdr:cNvPr id="353" name="フローチャート: 判断 352"/>
        <xdr:cNvSpPr/>
      </xdr:nvSpPr>
      <xdr:spPr>
        <a:xfrm>
          <a:off x="8699500" y="14411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126093</xdr:rowOff>
    </xdr:from>
    <xdr:to>
      <xdr:col>41</xdr:col>
      <xdr:colOff>101600</xdr:colOff>
      <xdr:row>84</xdr:row>
      <xdr:rowOff>56243</xdr:rowOff>
    </xdr:to>
    <xdr:sp macro="" textlink="">
      <xdr:nvSpPr>
        <xdr:cNvPr id="354" name="フローチャート: 判断 353"/>
        <xdr:cNvSpPr/>
      </xdr:nvSpPr>
      <xdr:spPr>
        <a:xfrm>
          <a:off x="7810500" y="14356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5262</xdr:rowOff>
    </xdr:from>
    <xdr:to>
      <xdr:col>36</xdr:col>
      <xdr:colOff>165100</xdr:colOff>
      <xdr:row>85</xdr:row>
      <xdr:rowOff>106862</xdr:rowOff>
    </xdr:to>
    <xdr:sp macro="" textlink="">
      <xdr:nvSpPr>
        <xdr:cNvPr id="355" name="フローチャート: 判断 354"/>
        <xdr:cNvSpPr/>
      </xdr:nvSpPr>
      <xdr:spPr>
        <a:xfrm>
          <a:off x="6921500" y="1457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85271</xdr:rowOff>
    </xdr:from>
    <xdr:to>
      <xdr:col>55</xdr:col>
      <xdr:colOff>50800</xdr:colOff>
      <xdr:row>83</xdr:row>
      <xdr:rowOff>15421</xdr:rowOff>
    </xdr:to>
    <xdr:sp macro="" textlink="">
      <xdr:nvSpPr>
        <xdr:cNvPr id="361" name="楕円 360"/>
        <xdr:cNvSpPr/>
      </xdr:nvSpPr>
      <xdr:spPr>
        <a:xfrm>
          <a:off x="10426700" y="14144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108148</xdr:rowOff>
    </xdr:from>
    <xdr:ext cx="469744" cy="259045"/>
    <xdr:sp macro="" textlink="">
      <xdr:nvSpPr>
        <xdr:cNvPr id="362" name="【福祉施設】&#10;一人当たり面積該当値テキスト"/>
        <xdr:cNvSpPr txBox="1"/>
      </xdr:nvSpPr>
      <xdr:spPr>
        <a:xfrm>
          <a:off x="10515600" y="1399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91802</xdr:rowOff>
    </xdr:from>
    <xdr:to>
      <xdr:col>50</xdr:col>
      <xdr:colOff>165100</xdr:colOff>
      <xdr:row>83</xdr:row>
      <xdr:rowOff>21952</xdr:rowOff>
    </xdr:to>
    <xdr:sp macro="" textlink="">
      <xdr:nvSpPr>
        <xdr:cNvPr id="363" name="楕円 362"/>
        <xdr:cNvSpPr/>
      </xdr:nvSpPr>
      <xdr:spPr>
        <a:xfrm>
          <a:off x="9588500" y="1415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82</xdr:row>
      <xdr:rowOff>136071</xdr:rowOff>
    </xdr:from>
    <xdr:to>
      <xdr:col>55</xdr:col>
      <xdr:colOff>0</xdr:colOff>
      <xdr:row>82</xdr:row>
      <xdr:rowOff>142602</xdr:rowOff>
    </xdr:to>
    <xdr:cxnSp macro="">
      <xdr:nvCxnSpPr>
        <xdr:cNvPr id="364" name="直線コネクタ 363"/>
        <xdr:cNvCxnSpPr/>
      </xdr:nvCxnSpPr>
      <xdr:spPr>
        <a:xfrm flipV="1">
          <a:off x="9639300" y="14194971"/>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101600</xdr:rowOff>
    </xdr:from>
    <xdr:to>
      <xdr:col>46</xdr:col>
      <xdr:colOff>38100</xdr:colOff>
      <xdr:row>83</xdr:row>
      <xdr:rowOff>31750</xdr:rowOff>
    </xdr:to>
    <xdr:sp macro="" textlink="">
      <xdr:nvSpPr>
        <xdr:cNvPr id="365" name="楕円 364"/>
        <xdr:cNvSpPr/>
      </xdr:nvSpPr>
      <xdr:spPr>
        <a:xfrm>
          <a:off x="8699500" y="1416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142602</xdr:rowOff>
    </xdr:from>
    <xdr:to>
      <xdr:col>50</xdr:col>
      <xdr:colOff>114300</xdr:colOff>
      <xdr:row>82</xdr:row>
      <xdr:rowOff>152400</xdr:rowOff>
    </xdr:to>
    <xdr:cxnSp macro="">
      <xdr:nvCxnSpPr>
        <xdr:cNvPr id="366" name="直線コネクタ 365"/>
        <xdr:cNvCxnSpPr/>
      </xdr:nvCxnSpPr>
      <xdr:spPr>
        <a:xfrm flipV="1">
          <a:off x="8750300" y="14201502"/>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111398</xdr:rowOff>
    </xdr:from>
    <xdr:to>
      <xdr:col>41</xdr:col>
      <xdr:colOff>101600</xdr:colOff>
      <xdr:row>83</xdr:row>
      <xdr:rowOff>41548</xdr:rowOff>
    </xdr:to>
    <xdr:sp macro="" textlink="">
      <xdr:nvSpPr>
        <xdr:cNvPr id="367" name="楕円 366"/>
        <xdr:cNvSpPr/>
      </xdr:nvSpPr>
      <xdr:spPr>
        <a:xfrm>
          <a:off x="7810500" y="1417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152400</xdr:rowOff>
    </xdr:from>
    <xdr:to>
      <xdr:col>45</xdr:col>
      <xdr:colOff>177800</xdr:colOff>
      <xdr:row>82</xdr:row>
      <xdr:rowOff>162198</xdr:rowOff>
    </xdr:to>
    <xdr:cxnSp macro="">
      <xdr:nvCxnSpPr>
        <xdr:cNvPr id="368" name="直線コネクタ 367"/>
        <xdr:cNvCxnSpPr/>
      </xdr:nvCxnSpPr>
      <xdr:spPr>
        <a:xfrm flipV="1">
          <a:off x="7861300" y="14211300"/>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121194</xdr:rowOff>
    </xdr:from>
    <xdr:to>
      <xdr:col>36</xdr:col>
      <xdr:colOff>165100</xdr:colOff>
      <xdr:row>83</xdr:row>
      <xdr:rowOff>51344</xdr:rowOff>
    </xdr:to>
    <xdr:sp macro="" textlink="">
      <xdr:nvSpPr>
        <xdr:cNvPr id="369" name="楕円 368"/>
        <xdr:cNvSpPr/>
      </xdr:nvSpPr>
      <xdr:spPr>
        <a:xfrm>
          <a:off x="6921500" y="1418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162198</xdr:rowOff>
    </xdr:from>
    <xdr:to>
      <xdr:col>41</xdr:col>
      <xdr:colOff>50800</xdr:colOff>
      <xdr:row>83</xdr:row>
      <xdr:rowOff>544</xdr:rowOff>
    </xdr:to>
    <xdr:cxnSp macro="">
      <xdr:nvCxnSpPr>
        <xdr:cNvPr id="370" name="直線コネクタ 369"/>
        <xdr:cNvCxnSpPr/>
      </xdr:nvCxnSpPr>
      <xdr:spPr>
        <a:xfrm flipV="1">
          <a:off x="6972300" y="14221098"/>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89825</xdr:rowOff>
    </xdr:from>
    <xdr:ext cx="469744" cy="259045"/>
    <xdr:sp macro="" textlink="">
      <xdr:nvSpPr>
        <xdr:cNvPr id="371" name="n_1aveValue【福祉施設】&#10;一人当たり面積"/>
        <xdr:cNvSpPr txBox="1"/>
      </xdr:nvSpPr>
      <xdr:spPr>
        <a:xfrm>
          <a:off x="9391727" y="1449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102888</xdr:rowOff>
    </xdr:from>
    <xdr:ext cx="469744" cy="259045"/>
    <xdr:sp macro="" textlink="">
      <xdr:nvSpPr>
        <xdr:cNvPr id="372" name="n_2aveValue【福祉施設】&#10;一人当たり面積"/>
        <xdr:cNvSpPr txBox="1"/>
      </xdr:nvSpPr>
      <xdr:spPr>
        <a:xfrm>
          <a:off x="8515427" y="14504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47370</xdr:rowOff>
    </xdr:from>
    <xdr:ext cx="469744" cy="259045"/>
    <xdr:sp macro="" textlink="">
      <xdr:nvSpPr>
        <xdr:cNvPr id="373" name="n_3aveValue【福祉施設】&#10;一人当たり面積"/>
        <xdr:cNvSpPr txBox="1"/>
      </xdr:nvSpPr>
      <xdr:spPr>
        <a:xfrm>
          <a:off x="7626427" y="14449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97989</xdr:rowOff>
    </xdr:from>
    <xdr:ext cx="469744" cy="259045"/>
    <xdr:sp macro="" textlink="">
      <xdr:nvSpPr>
        <xdr:cNvPr id="374" name="n_4aveValue【福祉施設】&#10;一人当たり面積"/>
        <xdr:cNvSpPr txBox="1"/>
      </xdr:nvSpPr>
      <xdr:spPr>
        <a:xfrm>
          <a:off x="6737427" y="1467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38479</xdr:rowOff>
    </xdr:from>
    <xdr:ext cx="469744" cy="259045"/>
    <xdr:sp macro="" textlink="">
      <xdr:nvSpPr>
        <xdr:cNvPr id="375" name="n_1mainValue【福祉施設】&#10;一人当たり面積"/>
        <xdr:cNvSpPr txBox="1"/>
      </xdr:nvSpPr>
      <xdr:spPr>
        <a:xfrm>
          <a:off x="9391727" y="13925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48277</xdr:rowOff>
    </xdr:from>
    <xdr:ext cx="469744" cy="259045"/>
    <xdr:sp macro="" textlink="">
      <xdr:nvSpPr>
        <xdr:cNvPr id="376" name="n_2mainValue【福祉施設】&#10;一人当たり面積"/>
        <xdr:cNvSpPr txBox="1"/>
      </xdr:nvSpPr>
      <xdr:spPr>
        <a:xfrm>
          <a:off x="8515427" y="1393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58075</xdr:rowOff>
    </xdr:from>
    <xdr:ext cx="469744" cy="259045"/>
    <xdr:sp macro="" textlink="">
      <xdr:nvSpPr>
        <xdr:cNvPr id="377" name="n_3mainValue【福祉施設】&#10;一人当たり面積"/>
        <xdr:cNvSpPr txBox="1"/>
      </xdr:nvSpPr>
      <xdr:spPr>
        <a:xfrm>
          <a:off x="7626427" y="13945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67871</xdr:rowOff>
    </xdr:from>
    <xdr:ext cx="469744" cy="259045"/>
    <xdr:sp macro="" textlink="">
      <xdr:nvSpPr>
        <xdr:cNvPr id="378" name="n_4mainValue【福祉施設】&#10;一人当たり面積"/>
        <xdr:cNvSpPr txBox="1"/>
      </xdr:nvSpPr>
      <xdr:spPr>
        <a:xfrm>
          <a:off x="6737427" y="13955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90" name="直線コネクタ 389"/>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1" name="テキスト ボックス 390"/>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2" name="直線コネクタ 391"/>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3" name="テキスト ボックス 392"/>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4" name="直線コネクタ 393"/>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5" name="テキスト ボックス 394"/>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6" name="直線コネクタ 395"/>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7" name="テキスト ボックス 396"/>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8" name="直線コネクタ 397"/>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9" name="テキスト ボックス 398"/>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400" name="直線コネクタ 399"/>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1" name="テキスト ボックス 400"/>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2" name="直線コネクタ 401"/>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17418</xdr:rowOff>
    </xdr:from>
    <xdr:to>
      <xdr:col>24</xdr:col>
      <xdr:colOff>62865</xdr:colOff>
      <xdr:row>109</xdr:row>
      <xdr:rowOff>35379</xdr:rowOff>
    </xdr:to>
    <xdr:cxnSp macro="">
      <xdr:nvCxnSpPr>
        <xdr:cNvPr id="404" name="直線コネクタ 403"/>
        <xdr:cNvCxnSpPr/>
      </xdr:nvCxnSpPr>
      <xdr:spPr>
        <a:xfrm flipV="1">
          <a:off x="4634865" y="17162418"/>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5"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6" name="直線コネクタ 405"/>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135545</xdr:rowOff>
    </xdr:from>
    <xdr:ext cx="340478" cy="259045"/>
    <xdr:sp macro="" textlink="">
      <xdr:nvSpPr>
        <xdr:cNvPr id="407" name="【市民会館】&#10;有形固定資産減価償却率最大値テキスト"/>
        <xdr:cNvSpPr txBox="1"/>
      </xdr:nvSpPr>
      <xdr:spPr>
        <a:xfrm>
          <a:off x="4673600" y="169376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17418</xdr:rowOff>
    </xdr:from>
    <xdr:to>
      <xdr:col>24</xdr:col>
      <xdr:colOff>152400</xdr:colOff>
      <xdr:row>100</xdr:row>
      <xdr:rowOff>17418</xdr:rowOff>
    </xdr:to>
    <xdr:cxnSp macro="">
      <xdr:nvCxnSpPr>
        <xdr:cNvPr id="408" name="直線コネクタ 407"/>
        <xdr:cNvCxnSpPr/>
      </xdr:nvCxnSpPr>
      <xdr:spPr>
        <a:xfrm>
          <a:off x="4546600" y="17162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4190</xdr:rowOff>
    </xdr:from>
    <xdr:ext cx="405111" cy="259045"/>
    <xdr:sp macro="" textlink="">
      <xdr:nvSpPr>
        <xdr:cNvPr id="409" name="【市民会館】&#10;有形固定資産減価償却率平均値テキスト"/>
        <xdr:cNvSpPr txBox="1"/>
      </xdr:nvSpPr>
      <xdr:spPr>
        <a:xfrm>
          <a:off x="4673600" y="178349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152763</xdr:rowOff>
    </xdr:from>
    <xdr:to>
      <xdr:col>24</xdr:col>
      <xdr:colOff>114300</xdr:colOff>
      <xdr:row>105</xdr:row>
      <xdr:rowOff>82913</xdr:rowOff>
    </xdr:to>
    <xdr:sp macro="" textlink="">
      <xdr:nvSpPr>
        <xdr:cNvPr id="410" name="フローチャート: 判断 409"/>
        <xdr:cNvSpPr/>
      </xdr:nvSpPr>
      <xdr:spPr>
        <a:xfrm>
          <a:off x="45847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144599</xdr:rowOff>
    </xdr:from>
    <xdr:to>
      <xdr:col>20</xdr:col>
      <xdr:colOff>38100</xdr:colOff>
      <xdr:row>105</xdr:row>
      <xdr:rowOff>74749</xdr:rowOff>
    </xdr:to>
    <xdr:sp macro="" textlink="">
      <xdr:nvSpPr>
        <xdr:cNvPr id="411" name="フローチャート: 判断 410"/>
        <xdr:cNvSpPr/>
      </xdr:nvSpPr>
      <xdr:spPr>
        <a:xfrm>
          <a:off x="3746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90714</xdr:rowOff>
    </xdr:from>
    <xdr:to>
      <xdr:col>15</xdr:col>
      <xdr:colOff>101600</xdr:colOff>
      <xdr:row>105</xdr:row>
      <xdr:rowOff>20864</xdr:rowOff>
    </xdr:to>
    <xdr:sp macro="" textlink="">
      <xdr:nvSpPr>
        <xdr:cNvPr id="412" name="フローチャート: 判断 411"/>
        <xdr:cNvSpPr/>
      </xdr:nvSpPr>
      <xdr:spPr>
        <a:xfrm>
          <a:off x="2857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82550</xdr:rowOff>
    </xdr:from>
    <xdr:to>
      <xdr:col>10</xdr:col>
      <xdr:colOff>165100</xdr:colOff>
      <xdr:row>105</xdr:row>
      <xdr:rowOff>12700</xdr:rowOff>
    </xdr:to>
    <xdr:sp macro="" textlink="">
      <xdr:nvSpPr>
        <xdr:cNvPr id="413" name="フローチャート: 判断 412"/>
        <xdr:cNvSpPr/>
      </xdr:nvSpPr>
      <xdr:spPr>
        <a:xfrm>
          <a:off x="1968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48261</xdr:rowOff>
    </xdr:from>
    <xdr:to>
      <xdr:col>6</xdr:col>
      <xdr:colOff>38100</xdr:colOff>
      <xdr:row>104</xdr:row>
      <xdr:rowOff>149861</xdr:rowOff>
    </xdr:to>
    <xdr:sp macro="" textlink="">
      <xdr:nvSpPr>
        <xdr:cNvPr id="414" name="フローチャート: 判断 413"/>
        <xdr:cNvSpPr/>
      </xdr:nvSpPr>
      <xdr:spPr>
        <a:xfrm>
          <a:off x="1079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139700</xdr:rowOff>
    </xdr:from>
    <xdr:to>
      <xdr:col>24</xdr:col>
      <xdr:colOff>114300</xdr:colOff>
      <xdr:row>107</xdr:row>
      <xdr:rowOff>69850</xdr:rowOff>
    </xdr:to>
    <xdr:sp macro="" textlink="">
      <xdr:nvSpPr>
        <xdr:cNvPr id="420" name="楕円 419"/>
        <xdr:cNvSpPr/>
      </xdr:nvSpPr>
      <xdr:spPr>
        <a:xfrm>
          <a:off x="45847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118127</xdr:rowOff>
    </xdr:from>
    <xdr:ext cx="405111" cy="259045"/>
    <xdr:sp macro="" textlink="">
      <xdr:nvSpPr>
        <xdr:cNvPr id="421" name="【市民会館】&#10;有形固定資産減価償却率該当値テキスト"/>
        <xdr:cNvSpPr txBox="1"/>
      </xdr:nvSpPr>
      <xdr:spPr>
        <a:xfrm>
          <a:off x="4673600" y="1829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105411</xdr:rowOff>
    </xdr:from>
    <xdr:to>
      <xdr:col>20</xdr:col>
      <xdr:colOff>38100</xdr:colOff>
      <xdr:row>107</xdr:row>
      <xdr:rowOff>35561</xdr:rowOff>
    </xdr:to>
    <xdr:sp macro="" textlink="">
      <xdr:nvSpPr>
        <xdr:cNvPr id="422" name="楕円 421"/>
        <xdr:cNvSpPr/>
      </xdr:nvSpPr>
      <xdr:spPr>
        <a:xfrm>
          <a:off x="3746500" y="1827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106</xdr:row>
      <xdr:rowOff>156211</xdr:rowOff>
    </xdr:from>
    <xdr:to>
      <xdr:col>24</xdr:col>
      <xdr:colOff>63500</xdr:colOff>
      <xdr:row>107</xdr:row>
      <xdr:rowOff>19050</xdr:rowOff>
    </xdr:to>
    <xdr:cxnSp macro="">
      <xdr:nvCxnSpPr>
        <xdr:cNvPr id="423" name="直線コネクタ 422"/>
        <xdr:cNvCxnSpPr/>
      </xdr:nvCxnSpPr>
      <xdr:spPr>
        <a:xfrm>
          <a:off x="3797300" y="18329911"/>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69487</xdr:rowOff>
    </xdr:from>
    <xdr:to>
      <xdr:col>15</xdr:col>
      <xdr:colOff>101600</xdr:colOff>
      <xdr:row>106</xdr:row>
      <xdr:rowOff>171087</xdr:rowOff>
    </xdr:to>
    <xdr:sp macro="" textlink="">
      <xdr:nvSpPr>
        <xdr:cNvPr id="424" name="楕円 423"/>
        <xdr:cNvSpPr/>
      </xdr:nvSpPr>
      <xdr:spPr>
        <a:xfrm>
          <a:off x="2857500" y="18243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120287</xdr:rowOff>
    </xdr:from>
    <xdr:to>
      <xdr:col>19</xdr:col>
      <xdr:colOff>177800</xdr:colOff>
      <xdr:row>106</xdr:row>
      <xdr:rowOff>156211</xdr:rowOff>
    </xdr:to>
    <xdr:cxnSp macro="">
      <xdr:nvCxnSpPr>
        <xdr:cNvPr id="425" name="直線コネクタ 424"/>
        <xdr:cNvCxnSpPr/>
      </xdr:nvCxnSpPr>
      <xdr:spPr>
        <a:xfrm>
          <a:off x="2908300" y="18293987"/>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35198</xdr:rowOff>
    </xdr:from>
    <xdr:to>
      <xdr:col>10</xdr:col>
      <xdr:colOff>165100</xdr:colOff>
      <xdr:row>106</xdr:row>
      <xdr:rowOff>136798</xdr:rowOff>
    </xdr:to>
    <xdr:sp macro="" textlink="">
      <xdr:nvSpPr>
        <xdr:cNvPr id="426" name="楕円 425"/>
        <xdr:cNvSpPr/>
      </xdr:nvSpPr>
      <xdr:spPr>
        <a:xfrm>
          <a:off x="1968500" y="18208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85998</xdr:rowOff>
    </xdr:from>
    <xdr:to>
      <xdr:col>15</xdr:col>
      <xdr:colOff>50800</xdr:colOff>
      <xdr:row>106</xdr:row>
      <xdr:rowOff>120287</xdr:rowOff>
    </xdr:to>
    <xdr:cxnSp macro="">
      <xdr:nvCxnSpPr>
        <xdr:cNvPr id="427" name="直線コネクタ 426"/>
        <xdr:cNvCxnSpPr/>
      </xdr:nvCxnSpPr>
      <xdr:spPr>
        <a:xfrm>
          <a:off x="2019300" y="18259698"/>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907</xdr:rowOff>
    </xdr:from>
    <xdr:to>
      <xdr:col>6</xdr:col>
      <xdr:colOff>38100</xdr:colOff>
      <xdr:row>106</xdr:row>
      <xdr:rowOff>102507</xdr:rowOff>
    </xdr:to>
    <xdr:sp macro="" textlink="">
      <xdr:nvSpPr>
        <xdr:cNvPr id="428" name="楕円 427"/>
        <xdr:cNvSpPr/>
      </xdr:nvSpPr>
      <xdr:spPr>
        <a:xfrm>
          <a:off x="1079500" y="1817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51707</xdr:rowOff>
    </xdr:from>
    <xdr:to>
      <xdr:col>10</xdr:col>
      <xdr:colOff>114300</xdr:colOff>
      <xdr:row>106</xdr:row>
      <xdr:rowOff>85998</xdr:rowOff>
    </xdr:to>
    <xdr:cxnSp macro="">
      <xdr:nvCxnSpPr>
        <xdr:cNvPr id="429" name="直線コネクタ 428"/>
        <xdr:cNvCxnSpPr/>
      </xdr:nvCxnSpPr>
      <xdr:spPr>
        <a:xfrm>
          <a:off x="1130300" y="18225407"/>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91276</xdr:rowOff>
    </xdr:from>
    <xdr:ext cx="405111" cy="259045"/>
    <xdr:sp macro="" textlink="">
      <xdr:nvSpPr>
        <xdr:cNvPr id="430" name="n_1aveValue【市民会館】&#10;有形固定資産減価償却率"/>
        <xdr:cNvSpPr txBox="1"/>
      </xdr:nvSpPr>
      <xdr:spPr>
        <a:xfrm>
          <a:off x="3582044" y="1775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37391</xdr:rowOff>
    </xdr:from>
    <xdr:ext cx="405111" cy="259045"/>
    <xdr:sp macro="" textlink="">
      <xdr:nvSpPr>
        <xdr:cNvPr id="431" name="n_2aveValue【市民会館】&#10;有形固定資産減価償却率"/>
        <xdr:cNvSpPr txBox="1"/>
      </xdr:nvSpPr>
      <xdr:spPr>
        <a:xfrm>
          <a:off x="2705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29227</xdr:rowOff>
    </xdr:from>
    <xdr:ext cx="405111" cy="259045"/>
    <xdr:sp macro="" textlink="">
      <xdr:nvSpPr>
        <xdr:cNvPr id="432" name="n_3aveValue【市民会館】&#10;有形固定資産減価償却率"/>
        <xdr:cNvSpPr txBox="1"/>
      </xdr:nvSpPr>
      <xdr:spPr>
        <a:xfrm>
          <a:off x="1816744" y="1768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166388</xdr:rowOff>
    </xdr:from>
    <xdr:ext cx="405111" cy="259045"/>
    <xdr:sp macro="" textlink="">
      <xdr:nvSpPr>
        <xdr:cNvPr id="433" name="n_4aveValue【市民会館】&#10;有形固定資産減価償却率"/>
        <xdr:cNvSpPr txBox="1"/>
      </xdr:nvSpPr>
      <xdr:spPr>
        <a:xfrm>
          <a:off x="927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26688</xdr:rowOff>
    </xdr:from>
    <xdr:ext cx="405111" cy="259045"/>
    <xdr:sp macro="" textlink="">
      <xdr:nvSpPr>
        <xdr:cNvPr id="434" name="n_1mainValue【市民会館】&#10;有形固定資産減価償却率"/>
        <xdr:cNvSpPr txBox="1"/>
      </xdr:nvSpPr>
      <xdr:spPr>
        <a:xfrm>
          <a:off x="3582044" y="18371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106</xdr:row>
      <xdr:rowOff>162214</xdr:rowOff>
    </xdr:from>
    <xdr:ext cx="405111" cy="259045"/>
    <xdr:sp macro="" textlink="">
      <xdr:nvSpPr>
        <xdr:cNvPr id="435" name="n_2mainValue【市民会館】&#10;有形固定資産減価償却率"/>
        <xdr:cNvSpPr txBox="1"/>
      </xdr:nvSpPr>
      <xdr:spPr>
        <a:xfrm>
          <a:off x="2705744" y="183359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127925</xdr:rowOff>
    </xdr:from>
    <xdr:ext cx="405111" cy="259045"/>
    <xdr:sp macro="" textlink="">
      <xdr:nvSpPr>
        <xdr:cNvPr id="436" name="n_3mainValue【市民会館】&#10;有形固定資産減価償却率"/>
        <xdr:cNvSpPr txBox="1"/>
      </xdr:nvSpPr>
      <xdr:spPr>
        <a:xfrm>
          <a:off x="1816744" y="18301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93634</xdr:rowOff>
    </xdr:from>
    <xdr:ext cx="405111" cy="259045"/>
    <xdr:sp macro="" textlink="">
      <xdr:nvSpPr>
        <xdr:cNvPr id="437" name="n_4mainValue【市民会館】&#10;有形固定資産減価償却率"/>
        <xdr:cNvSpPr txBox="1"/>
      </xdr:nvSpPr>
      <xdr:spPr>
        <a:xfrm>
          <a:off x="927744" y="182673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100964</xdr:rowOff>
    </xdr:from>
    <xdr:to>
      <xdr:col>54</xdr:col>
      <xdr:colOff>189865</xdr:colOff>
      <xdr:row>108</xdr:row>
      <xdr:rowOff>89536</xdr:rowOff>
    </xdr:to>
    <xdr:cxnSp macro="">
      <xdr:nvCxnSpPr>
        <xdr:cNvPr id="461" name="直線コネクタ 460"/>
        <xdr:cNvCxnSpPr/>
      </xdr:nvCxnSpPr>
      <xdr:spPr>
        <a:xfrm flipV="1">
          <a:off x="10476865" y="17074514"/>
          <a:ext cx="0" cy="1531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93363</xdr:rowOff>
    </xdr:from>
    <xdr:ext cx="469744" cy="259045"/>
    <xdr:sp macro="" textlink="">
      <xdr:nvSpPr>
        <xdr:cNvPr id="462" name="【市民会館】&#10;一人当たり面積最小値テキスト"/>
        <xdr:cNvSpPr txBox="1"/>
      </xdr:nvSpPr>
      <xdr:spPr>
        <a:xfrm>
          <a:off x="10515600" y="18609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89536</xdr:rowOff>
    </xdr:from>
    <xdr:to>
      <xdr:col>55</xdr:col>
      <xdr:colOff>88900</xdr:colOff>
      <xdr:row>108</xdr:row>
      <xdr:rowOff>89536</xdr:rowOff>
    </xdr:to>
    <xdr:cxnSp macro="">
      <xdr:nvCxnSpPr>
        <xdr:cNvPr id="463" name="直線コネクタ 462"/>
        <xdr:cNvCxnSpPr/>
      </xdr:nvCxnSpPr>
      <xdr:spPr>
        <a:xfrm>
          <a:off x="10388600" y="18606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47641</xdr:rowOff>
    </xdr:from>
    <xdr:ext cx="469744" cy="259045"/>
    <xdr:sp macro="" textlink="">
      <xdr:nvSpPr>
        <xdr:cNvPr id="464" name="【市民会館】&#10;一人当たり面積最大値テキスト"/>
        <xdr:cNvSpPr txBox="1"/>
      </xdr:nvSpPr>
      <xdr:spPr>
        <a:xfrm>
          <a:off x="10515600" y="16849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100964</xdr:rowOff>
    </xdr:from>
    <xdr:to>
      <xdr:col>55</xdr:col>
      <xdr:colOff>88900</xdr:colOff>
      <xdr:row>99</xdr:row>
      <xdr:rowOff>100964</xdr:rowOff>
    </xdr:to>
    <xdr:cxnSp macro="">
      <xdr:nvCxnSpPr>
        <xdr:cNvPr id="465" name="直線コネクタ 464"/>
        <xdr:cNvCxnSpPr/>
      </xdr:nvCxnSpPr>
      <xdr:spPr>
        <a:xfrm>
          <a:off x="10388600" y="17074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40022</xdr:rowOff>
    </xdr:from>
    <xdr:ext cx="469744" cy="259045"/>
    <xdr:sp macro="" textlink="">
      <xdr:nvSpPr>
        <xdr:cNvPr id="466" name="【市民会館】&#10;一人当たり面積平均値テキスト"/>
        <xdr:cNvSpPr txBox="1"/>
      </xdr:nvSpPr>
      <xdr:spPr>
        <a:xfrm>
          <a:off x="10515600" y="182137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61595</xdr:rowOff>
    </xdr:from>
    <xdr:to>
      <xdr:col>55</xdr:col>
      <xdr:colOff>50800</xdr:colOff>
      <xdr:row>106</xdr:row>
      <xdr:rowOff>163195</xdr:rowOff>
    </xdr:to>
    <xdr:sp macro="" textlink="">
      <xdr:nvSpPr>
        <xdr:cNvPr id="467" name="フローチャート: 判断 466"/>
        <xdr:cNvSpPr/>
      </xdr:nvSpPr>
      <xdr:spPr>
        <a:xfrm>
          <a:off x="10426700" y="1823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65405</xdr:rowOff>
    </xdr:from>
    <xdr:to>
      <xdr:col>50</xdr:col>
      <xdr:colOff>165100</xdr:colOff>
      <xdr:row>106</xdr:row>
      <xdr:rowOff>167005</xdr:rowOff>
    </xdr:to>
    <xdr:sp macro="" textlink="">
      <xdr:nvSpPr>
        <xdr:cNvPr id="468" name="フローチャート: 判断 467"/>
        <xdr:cNvSpPr/>
      </xdr:nvSpPr>
      <xdr:spPr>
        <a:xfrm>
          <a:off x="9588500" y="1823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69214</xdr:rowOff>
    </xdr:from>
    <xdr:to>
      <xdr:col>46</xdr:col>
      <xdr:colOff>38100</xdr:colOff>
      <xdr:row>106</xdr:row>
      <xdr:rowOff>170814</xdr:rowOff>
    </xdr:to>
    <xdr:sp macro="" textlink="">
      <xdr:nvSpPr>
        <xdr:cNvPr id="469" name="フローチャート: 判断 468"/>
        <xdr:cNvSpPr/>
      </xdr:nvSpPr>
      <xdr:spPr>
        <a:xfrm>
          <a:off x="8699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86361</xdr:rowOff>
    </xdr:from>
    <xdr:to>
      <xdr:col>41</xdr:col>
      <xdr:colOff>101600</xdr:colOff>
      <xdr:row>107</xdr:row>
      <xdr:rowOff>16511</xdr:rowOff>
    </xdr:to>
    <xdr:sp macro="" textlink="">
      <xdr:nvSpPr>
        <xdr:cNvPr id="470" name="フローチャート: 判断 469"/>
        <xdr:cNvSpPr/>
      </xdr:nvSpPr>
      <xdr:spPr>
        <a:xfrm>
          <a:off x="7810500" y="18260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6350</xdr:rowOff>
    </xdr:from>
    <xdr:to>
      <xdr:col>36</xdr:col>
      <xdr:colOff>165100</xdr:colOff>
      <xdr:row>107</xdr:row>
      <xdr:rowOff>107950</xdr:rowOff>
    </xdr:to>
    <xdr:sp macro="" textlink="">
      <xdr:nvSpPr>
        <xdr:cNvPr id="471" name="フローチャート: 判断 470"/>
        <xdr:cNvSpPr/>
      </xdr:nvSpPr>
      <xdr:spPr>
        <a:xfrm>
          <a:off x="6921500" y="1835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6350</xdr:rowOff>
    </xdr:from>
    <xdr:to>
      <xdr:col>55</xdr:col>
      <xdr:colOff>50800</xdr:colOff>
      <xdr:row>106</xdr:row>
      <xdr:rowOff>107950</xdr:rowOff>
    </xdr:to>
    <xdr:sp macro="" textlink="">
      <xdr:nvSpPr>
        <xdr:cNvPr id="477" name="楕円 476"/>
        <xdr:cNvSpPr/>
      </xdr:nvSpPr>
      <xdr:spPr>
        <a:xfrm>
          <a:off x="10426700" y="1818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29227</xdr:rowOff>
    </xdr:from>
    <xdr:ext cx="469744" cy="259045"/>
    <xdr:sp macro="" textlink="">
      <xdr:nvSpPr>
        <xdr:cNvPr id="478" name="【市民会館】&#10;一人当たり面積該当値テキスト"/>
        <xdr:cNvSpPr txBox="1"/>
      </xdr:nvSpPr>
      <xdr:spPr>
        <a:xfrm>
          <a:off x="10515600" y="1803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12064</xdr:rowOff>
    </xdr:from>
    <xdr:to>
      <xdr:col>50</xdr:col>
      <xdr:colOff>165100</xdr:colOff>
      <xdr:row>106</xdr:row>
      <xdr:rowOff>113664</xdr:rowOff>
    </xdr:to>
    <xdr:sp macro="" textlink="">
      <xdr:nvSpPr>
        <xdr:cNvPr id="479" name="楕円 478"/>
        <xdr:cNvSpPr/>
      </xdr:nvSpPr>
      <xdr:spPr>
        <a:xfrm>
          <a:off x="9588500" y="1818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57150</xdr:rowOff>
    </xdr:from>
    <xdr:to>
      <xdr:col>55</xdr:col>
      <xdr:colOff>0</xdr:colOff>
      <xdr:row>106</xdr:row>
      <xdr:rowOff>62864</xdr:rowOff>
    </xdr:to>
    <xdr:cxnSp macro="">
      <xdr:nvCxnSpPr>
        <xdr:cNvPr id="480" name="直線コネクタ 479"/>
        <xdr:cNvCxnSpPr/>
      </xdr:nvCxnSpPr>
      <xdr:spPr>
        <a:xfrm flipV="1">
          <a:off x="9639300" y="18230850"/>
          <a:ext cx="8382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17780</xdr:rowOff>
    </xdr:from>
    <xdr:to>
      <xdr:col>46</xdr:col>
      <xdr:colOff>38100</xdr:colOff>
      <xdr:row>106</xdr:row>
      <xdr:rowOff>119380</xdr:rowOff>
    </xdr:to>
    <xdr:sp macro="" textlink="">
      <xdr:nvSpPr>
        <xdr:cNvPr id="481" name="楕円 480"/>
        <xdr:cNvSpPr/>
      </xdr:nvSpPr>
      <xdr:spPr>
        <a:xfrm>
          <a:off x="8699500" y="18191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62864</xdr:rowOff>
    </xdr:from>
    <xdr:to>
      <xdr:col>50</xdr:col>
      <xdr:colOff>114300</xdr:colOff>
      <xdr:row>106</xdr:row>
      <xdr:rowOff>68580</xdr:rowOff>
    </xdr:to>
    <xdr:cxnSp macro="">
      <xdr:nvCxnSpPr>
        <xdr:cNvPr id="482" name="直線コネクタ 481"/>
        <xdr:cNvCxnSpPr/>
      </xdr:nvCxnSpPr>
      <xdr:spPr>
        <a:xfrm flipV="1">
          <a:off x="8750300" y="1823656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23495</xdr:rowOff>
    </xdr:from>
    <xdr:to>
      <xdr:col>41</xdr:col>
      <xdr:colOff>101600</xdr:colOff>
      <xdr:row>106</xdr:row>
      <xdr:rowOff>125095</xdr:rowOff>
    </xdr:to>
    <xdr:sp macro="" textlink="">
      <xdr:nvSpPr>
        <xdr:cNvPr id="483" name="楕円 482"/>
        <xdr:cNvSpPr/>
      </xdr:nvSpPr>
      <xdr:spPr>
        <a:xfrm>
          <a:off x="7810500" y="1819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68580</xdr:rowOff>
    </xdr:from>
    <xdr:to>
      <xdr:col>45</xdr:col>
      <xdr:colOff>177800</xdr:colOff>
      <xdr:row>106</xdr:row>
      <xdr:rowOff>74295</xdr:rowOff>
    </xdr:to>
    <xdr:cxnSp macro="">
      <xdr:nvCxnSpPr>
        <xdr:cNvPr id="484" name="直線コネクタ 483"/>
        <xdr:cNvCxnSpPr/>
      </xdr:nvCxnSpPr>
      <xdr:spPr>
        <a:xfrm flipV="1">
          <a:off x="7861300" y="1824228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29211</xdr:rowOff>
    </xdr:from>
    <xdr:to>
      <xdr:col>36</xdr:col>
      <xdr:colOff>165100</xdr:colOff>
      <xdr:row>106</xdr:row>
      <xdr:rowOff>130811</xdr:rowOff>
    </xdr:to>
    <xdr:sp macro="" textlink="">
      <xdr:nvSpPr>
        <xdr:cNvPr id="485" name="楕円 484"/>
        <xdr:cNvSpPr/>
      </xdr:nvSpPr>
      <xdr:spPr>
        <a:xfrm>
          <a:off x="6921500" y="18202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74295</xdr:rowOff>
    </xdr:from>
    <xdr:to>
      <xdr:col>41</xdr:col>
      <xdr:colOff>50800</xdr:colOff>
      <xdr:row>106</xdr:row>
      <xdr:rowOff>80011</xdr:rowOff>
    </xdr:to>
    <xdr:cxnSp macro="">
      <xdr:nvCxnSpPr>
        <xdr:cNvPr id="486" name="直線コネクタ 485"/>
        <xdr:cNvCxnSpPr/>
      </xdr:nvCxnSpPr>
      <xdr:spPr>
        <a:xfrm flipV="1">
          <a:off x="6972300" y="18247995"/>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158132</xdr:rowOff>
    </xdr:from>
    <xdr:ext cx="469744" cy="259045"/>
    <xdr:sp macro="" textlink="">
      <xdr:nvSpPr>
        <xdr:cNvPr id="487" name="n_1aveValue【市民会館】&#10;一人当たり面積"/>
        <xdr:cNvSpPr txBox="1"/>
      </xdr:nvSpPr>
      <xdr:spPr>
        <a:xfrm>
          <a:off x="9391727" y="1833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161941</xdr:rowOff>
    </xdr:from>
    <xdr:ext cx="469744" cy="259045"/>
    <xdr:sp macro="" textlink="">
      <xdr:nvSpPr>
        <xdr:cNvPr id="488" name="n_2aveValue【市民会館】&#10;一人当たり面積"/>
        <xdr:cNvSpPr txBox="1"/>
      </xdr:nvSpPr>
      <xdr:spPr>
        <a:xfrm>
          <a:off x="8515427" y="18335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7638</xdr:rowOff>
    </xdr:from>
    <xdr:ext cx="469744" cy="259045"/>
    <xdr:sp macro="" textlink="">
      <xdr:nvSpPr>
        <xdr:cNvPr id="489" name="n_3aveValue【市民会館】&#10;一人当たり面積"/>
        <xdr:cNvSpPr txBox="1"/>
      </xdr:nvSpPr>
      <xdr:spPr>
        <a:xfrm>
          <a:off x="7626427" y="1835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99077</xdr:rowOff>
    </xdr:from>
    <xdr:ext cx="469744" cy="259045"/>
    <xdr:sp macro="" textlink="">
      <xdr:nvSpPr>
        <xdr:cNvPr id="490" name="n_4aveValue【市民会館】&#10;一人当たり面積"/>
        <xdr:cNvSpPr txBox="1"/>
      </xdr:nvSpPr>
      <xdr:spPr>
        <a:xfrm>
          <a:off x="6737427" y="184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130191</xdr:rowOff>
    </xdr:from>
    <xdr:ext cx="469744" cy="259045"/>
    <xdr:sp macro="" textlink="">
      <xdr:nvSpPr>
        <xdr:cNvPr id="491" name="n_1mainValue【市民会館】&#10;一人当たり面積"/>
        <xdr:cNvSpPr txBox="1"/>
      </xdr:nvSpPr>
      <xdr:spPr>
        <a:xfrm>
          <a:off x="9391727" y="17960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135907</xdr:rowOff>
    </xdr:from>
    <xdr:ext cx="469744" cy="259045"/>
    <xdr:sp macro="" textlink="">
      <xdr:nvSpPr>
        <xdr:cNvPr id="492" name="n_2mainValue【市民会館】&#10;一人当たり面積"/>
        <xdr:cNvSpPr txBox="1"/>
      </xdr:nvSpPr>
      <xdr:spPr>
        <a:xfrm>
          <a:off x="8515427" y="17966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141622</xdr:rowOff>
    </xdr:from>
    <xdr:ext cx="469744" cy="259045"/>
    <xdr:sp macro="" textlink="">
      <xdr:nvSpPr>
        <xdr:cNvPr id="493" name="n_3mainValue【市民会館】&#10;一人当たり面積"/>
        <xdr:cNvSpPr txBox="1"/>
      </xdr:nvSpPr>
      <xdr:spPr>
        <a:xfrm>
          <a:off x="7626427" y="17972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147338</xdr:rowOff>
    </xdr:from>
    <xdr:ext cx="469744" cy="259045"/>
    <xdr:sp macro="" textlink="">
      <xdr:nvSpPr>
        <xdr:cNvPr id="494" name="n_4mainValue【市民会館】&#10;一人当たり面積"/>
        <xdr:cNvSpPr txBox="1"/>
      </xdr:nvSpPr>
      <xdr:spPr>
        <a:xfrm>
          <a:off x="6737427" y="179781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6" name="直線コネクタ 50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7" name="テキスト ボックス 506"/>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8" name="直線コネクタ 50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9" name="テキスト ボックス 50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0" name="直線コネクタ 50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1" name="テキスト ボックス 51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2" name="直線コネクタ 51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3" name="テキスト ボックス 51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4" name="直線コネクタ 51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5" name="テキスト ボックス 51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6" name="直線コネクタ 51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7" name="テキスト ボックス 516"/>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8" name="直線コネクタ 51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9"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164374</xdr:rowOff>
    </xdr:from>
    <xdr:to>
      <xdr:col>85</xdr:col>
      <xdr:colOff>126364</xdr:colOff>
      <xdr:row>42</xdr:row>
      <xdr:rowOff>48441</xdr:rowOff>
    </xdr:to>
    <xdr:cxnSp macro="">
      <xdr:nvCxnSpPr>
        <xdr:cNvPr id="520" name="直線コネクタ 519"/>
        <xdr:cNvCxnSpPr/>
      </xdr:nvCxnSpPr>
      <xdr:spPr>
        <a:xfrm flipV="1">
          <a:off x="16318864" y="5822224"/>
          <a:ext cx="0" cy="1427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52268</xdr:rowOff>
    </xdr:from>
    <xdr:ext cx="405111" cy="259045"/>
    <xdr:sp macro="" textlink="">
      <xdr:nvSpPr>
        <xdr:cNvPr id="521" name="【一般廃棄物処理施設】&#10;有形固定資産減価償却率最小値テキスト"/>
        <xdr:cNvSpPr txBox="1"/>
      </xdr:nvSpPr>
      <xdr:spPr>
        <a:xfrm>
          <a:off x="16357600" y="725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48441</xdr:rowOff>
    </xdr:from>
    <xdr:to>
      <xdr:col>86</xdr:col>
      <xdr:colOff>25400</xdr:colOff>
      <xdr:row>42</xdr:row>
      <xdr:rowOff>48441</xdr:rowOff>
    </xdr:to>
    <xdr:cxnSp macro="">
      <xdr:nvCxnSpPr>
        <xdr:cNvPr id="522" name="直線コネクタ 521"/>
        <xdr:cNvCxnSpPr/>
      </xdr:nvCxnSpPr>
      <xdr:spPr>
        <a:xfrm>
          <a:off x="16230600" y="724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111051</xdr:rowOff>
    </xdr:from>
    <xdr:ext cx="340478" cy="259045"/>
    <xdr:sp macro="" textlink="">
      <xdr:nvSpPr>
        <xdr:cNvPr id="523" name="【一般廃棄物処理施設】&#10;有形固定資産減価償却率最大値テキスト"/>
        <xdr:cNvSpPr txBox="1"/>
      </xdr:nvSpPr>
      <xdr:spPr>
        <a:xfrm>
          <a:off x="16357600" y="559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164374</xdr:rowOff>
    </xdr:from>
    <xdr:to>
      <xdr:col>86</xdr:col>
      <xdr:colOff>25400</xdr:colOff>
      <xdr:row>33</xdr:row>
      <xdr:rowOff>164374</xdr:rowOff>
    </xdr:to>
    <xdr:cxnSp macro="">
      <xdr:nvCxnSpPr>
        <xdr:cNvPr id="524" name="直線コネクタ 523"/>
        <xdr:cNvCxnSpPr/>
      </xdr:nvCxnSpPr>
      <xdr:spPr>
        <a:xfrm>
          <a:off x="16230600" y="5822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170742</xdr:rowOff>
    </xdr:from>
    <xdr:ext cx="405111" cy="259045"/>
    <xdr:sp macro="" textlink="">
      <xdr:nvSpPr>
        <xdr:cNvPr id="525" name="【一般廃棄物処理施設】&#10;有形固定資産減価償却率平均値テキスト"/>
        <xdr:cNvSpPr txBox="1"/>
      </xdr:nvSpPr>
      <xdr:spPr>
        <a:xfrm>
          <a:off x="16357600" y="65143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147865</xdr:rowOff>
    </xdr:from>
    <xdr:to>
      <xdr:col>85</xdr:col>
      <xdr:colOff>177800</xdr:colOff>
      <xdr:row>39</xdr:row>
      <xdr:rowOff>78015</xdr:rowOff>
    </xdr:to>
    <xdr:sp macro="" textlink="">
      <xdr:nvSpPr>
        <xdr:cNvPr id="526" name="フローチャート: 判断 525"/>
        <xdr:cNvSpPr/>
      </xdr:nvSpPr>
      <xdr:spPr>
        <a:xfrm>
          <a:off x="162687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9072</xdr:rowOff>
    </xdr:from>
    <xdr:to>
      <xdr:col>81</xdr:col>
      <xdr:colOff>101600</xdr:colOff>
      <xdr:row>39</xdr:row>
      <xdr:rowOff>110672</xdr:rowOff>
    </xdr:to>
    <xdr:sp macro="" textlink="">
      <xdr:nvSpPr>
        <xdr:cNvPr id="527" name="フローチャート: 判断 526"/>
        <xdr:cNvSpPr/>
      </xdr:nvSpPr>
      <xdr:spPr>
        <a:xfrm>
          <a:off x="15430500" y="6695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138067</xdr:rowOff>
    </xdr:from>
    <xdr:to>
      <xdr:col>76</xdr:col>
      <xdr:colOff>165100</xdr:colOff>
      <xdr:row>39</xdr:row>
      <xdr:rowOff>68217</xdr:rowOff>
    </xdr:to>
    <xdr:sp macro="" textlink="">
      <xdr:nvSpPr>
        <xdr:cNvPr id="528" name="フローチャート: 判断 527"/>
        <xdr:cNvSpPr/>
      </xdr:nvSpPr>
      <xdr:spPr>
        <a:xfrm>
          <a:off x="14541500" y="66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87449</xdr:rowOff>
    </xdr:from>
    <xdr:to>
      <xdr:col>72</xdr:col>
      <xdr:colOff>38100</xdr:colOff>
      <xdr:row>39</xdr:row>
      <xdr:rowOff>17599</xdr:rowOff>
    </xdr:to>
    <xdr:sp macro="" textlink="">
      <xdr:nvSpPr>
        <xdr:cNvPr id="529" name="フローチャート: 判断 528"/>
        <xdr:cNvSpPr/>
      </xdr:nvSpPr>
      <xdr:spPr>
        <a:xfrm>
          <a:off x="13652500" y="660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27033</xdr:rowOff>
    </xdr:from>
    <xdr:to>
      <xdr:col>67</xdr:col>
      <xdr:colOff>101600</xdr:colOff>
      <xdr:row>39</xdr:row>
      <xdr:rowOff>128633</xdr:rowOff>
    </xdr:to>
    <xdr:sp macro="" textlink="">
      <xdr:nvSpPr>
        <xdr:cNvPr id="530" name="フローチャート: 判断 529"/>
        <xdr:cNvSpPr/>
      </xdr:nvSpPr>
      <xdr:spPr>
        <a:xfrm>
          <a:off x="12763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1" name="テキスト ボックス 53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2" name="テキスト ボックス 53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3" name="テキスト ボックス 53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4" name="テキスト ボックス 53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5" name="テキスト ボックス 53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7438</xdr:rowOff>
    </xdr:from>
    <xdr:to>
      <xdr:col>85</xdr:col>
      <xdr:colOff>177800</xdr:colOff>
      <xdr:row>40</xdr:row>
      <xdr:rowOff>109038</xdr:rowOff>
    </xdr:to>
    <xdr:sp macro="" textlink="">
      <xdr:nvSpPr>
        <xdr:cNvPr id="536" name="楕円 535"/>
        <xdr:cNvSpPr/>
      </xdr:nvSpPr>
      <xdr:spPr>
        <a:xfrm>
          <a:off x="16268700" y="686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157315</xdr:rowOff>
    </xdr:from>
    <xdr:ext cx="405111" cy="259045"/>
    <xdr:sp macro="" textlink="">
      <xdr:nvSpPr>
        <xdr:cNvPr id="537" name="【一般廃棄物処理施設】&#10;有形固定資産減価償却率該当値テキスト"/>
        <xdr:cNvSpPr txBox="1"/>
      </xdr:nvSpPr>
      <xdr:spPr>
        <a:xfrm>
          <a:off x="16357600" y="684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167459</xdr:rowOff>
    </xdr:from>
    <xdr:to>
      <xdr:col>81</xdr:col>
      <xdr:colOff>101600</xdr:colOff>
      <xdr:row>40</xdr:row>
      <xdr:rowOff>97609</xdr:rowOff>
    </xdr:to>
    <xdr:sp macro="" textlink="">
      <xdr:nvSpPr>
        <xdr:cNvPr id="538" name="楕円 537"/>
        <xdr:cNvSpPr/>
      </xdr:nvSpPr>
      <xdr:spPr>
        <a:xfrm>
          <a:off x="15430500" y="685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46809</xdr:rowOff>
    </xdr:from>
    <xdr:to>
      <xdr:col>85</xdr:col>
      <xdr:colOff>127000</xdr:colOff>
      <xdr:row>40</xdr:row>
      <xdr:rowOff>58238</xdr:rowOff>
    </xdr:to>
    <xdr:cxnSp macro="">
      <xdr:nvCxnSpPr>
        <xdr:cNvPr id="539" name="直線コネクタ 538"/>
        <xdr:cNvCxnSpPr/>
      </xdr:nvCxnSpPr>
      <xdr:spPr>
        <a:xfrm>
          <a:off x="15481300" y="6904809"/>
          <a:ext cx="8382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147865</xdr:rowOff>
    </xdr:from>
    <xdr:to>
      <xdr:col>76</xdr:col>
      <xdr:colOff>165100</xdr:colOff>
      <xdr:row>40</xdr:row>
      <xdr:rowOff>78015</xdr:rowOff>
    </xdr:to>
    <xdr:sp macro="" textlink="">
      <xdr:nvSpPr>
        <xdr:cNvPr id="540" name="楕円 539"/>
        <xdr:cNvSpPr/>
      </xdr:nvSpPr>
      <xdr:spPr>
        <a:xfrm>
          <a:off x="14541500" y="683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27215</xdr:rowOff>
    </xdr:from>
    <xdr:to>
      <xdr:col>81</xdr:col>
      <xdr:colOff>50800</xdr:colOff>
      <xdr:row>40</xdr:row>
      <xdr:rowOff>46809</xdr:rowOff>
    </xdr:to>
    <xdr:cxnSp macro="">
      <xdr:nvCxnSpPr>
        <xdr:cNvPr id="541" name="直線コネクタ 540"/>
        <xdr:cNvCxnSpPr/>
      </xdr:nvCxnSpPr>
      <xdr:spPr>
        <a:xfrm>
          <a:off x="14592300" y="6885215"/>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128270</xdr:rowOff>
    </xdr:from>
    <xdr:to>
      <xdr:col>72</xdr:col>
      <xdr:colOff>38100</xdr:colOff>
      <xdr:row>40</xdr:row>
      <xdr:rowOff>58420</xdr:rowOff>
    </xdr:to>
    <xdr:sp macro="" textlink="">
      <xdr:nvSpPr>
        <xdr:cNvPr id="542" name="楕円 541"/>
        <xdr:cNvSpPr/>
      </xdr:nvSpPr>
      <xdr:spPr>
        <a:xfrm>
          <a:off x="13652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7620</xdr:rowOff>
    </xdr:from>
    <xdr:to>
      <xdr:col>76</xdr:col>
      <xdr:colOff>114300</xdr:colOff>
      <xdr:row>40</xdr:row>
      <xdr:rowOff>27215</xdr:rowOff>
    </xdr:to>
    <xdr:cxnSp macro="">
      <xdr:nvCxnSpPr>
        <xdr:cNvPr id="543" name="直線コネクタ 542"/>
        <xdr:cNvCxnSpPr/>
      </xdr:nvCxnSpPr>
      <xdr:spPr>
        <a:xfrm>
          <a:off x="13703300" y="6865620"/>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107043</xdr:rowOff>
    </xdr:from>
    <xdr:to>
      <xdr:col>67</xdr:col>
      <xdr:colOff>101600</xdr:colOff>
      <xdr:row>40</xdr:row>
      <xdr:rowOff>37193</xdr:rowOff>
    </xdr:to>
    <xdr:sp macro="" textlink="">
      <xdr:nvSpPr>
        <xdr:cNvPr id="544" name="楕円 543"/>
        <xdr:cNvSpPr/>
      </xdr:nvSpPr>
      <xdr:spPr>
        <a:xfrm>
          <a:off x="12763500" y="679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157843</xdr:rowOff>
    </xdr:from>
    <xdr:to>
      <xdr:col>71</xdr:col>
      <xdr:colOff>177800</xdr:colOff>
      <xdr:row>40</xdr:row>
      <xdr:rowOff>7620</xdr:rowOff>
    </xdr:to>
    <xdr:cxnSp macro="">
      <xdr:nvCxnSpPr>
        <xdr:cNvPr id="545" name="直線コネクタ 544"/>
        <xdr:cNvCxnSpPr/>
      </xdr:nvCxnSpPr>
      <xdr:spPr>
        <a:xfrm>
          <a:off x="12814300" y="6844393"/>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127199</xdr:rowOff>
    </xdr:from>
    <xdr:ext cx="405111" cy="259045"/>
    <xdr:sp macro="" textlink="">
      <xdr:nvSpPr>
        <xdr:cNvPr id="546" name="n_1aveValue【一般廃棄物処理施設】&#10;有形固定資産減価償却率"/>
        <xdr:cNvSpPr txBox="1"/>
      </xdr:nvSpPr>
      <xdr:spPr>
        <a:xfrm>
          <a:off x="15266044" y="6470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84744</xdr:rowOff>
    </xdr:from>
    <xdr:ext cx="405111" cy="259045"/>
    <xdr:sp macro="" textlink="">
      <xdr:nvSpPr>
        <xdr:cNvPr id="547" name="n_2aveValue【一般廃棄物処理施設】&#10;有形固定資産減価償却率"/>
        <xdr:cNvSpPr txBox="1"/>
      </xdr:nvSpPr>
      <xdr:spPr>
        <a:xfrm>
          <a:off x="14389744" y="642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34126</xdr:rowOff>
    </xdr:from>
    <xdr:ext cx="405111" cy="259045"/>
    <xdr:sp macro="" textlink="">
      <xdr:nvSpPr>
        <xdr:cNvPr id="548" name="n_3aveValue【一般廃棄物処理施設】&#10;有形固定資産減価償却率"/>
        <xdr:cNvSpPr txBox="1"/>
      </xdr:nvSpPr>
      <xdr:spPr>
        <a:xfrm>
          <a:off x="13500744" y="63777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145160</xdr:rowOff>
    </xdr:from>
    <xdr:ext cx="405111" cy="259045"/>
    <xdr:sp macro="" textlink="">
      <xdr:nvSpPr>
        <xdr:cNvPr id="549" name="n_4aveValue【一般廃棄物処理施設】&#10;有形固定資産減価償却率"/>
        <xdr:cNvSpPr txBox="1"/>
      </xdr:nvSpPr>
      <xdr:spPr>
        <a:xfrm>
          <a:off x="12611744" y="6488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88736</xdr:rowOff>
    </xdr:from>
    <xdr:ext cx="405111" cy="259045"/>
    <xdr:sp macro="" textlink="">
      <xdr:nvSpPr>
        <xdr:cNvPr id="550" name="n_1mainValue【一般廃棄物処理施設】&#10;有形固定資産減価償却率"/>
        <xdr:cNvSpPr txBox="1"/>
      </xdr:nvSpPr>
      <xdr:spPr>
        <a:xfrm>
          <a:off x="15266044" y="69467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69142</xdr:rowOff>
    </xdr:from>
    <xdr:ext cx="405111" cy="259045"/>
    <xdr:sp macro="" textlink="">
      <xdr:nvSpPr>
        <xdr:cNvPr id="551" name="n_2mainValue【一般廃棄物処理施設】&#10;有形固定資産減価償却率"/>
        <xdr:cNvSpPr txBox="1"/>
      </xdr:nvSpPr>
      <xdr:spPr>
        <a:xfrm>
          <a:off x="14389744" y="692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49547</xdr:rowOff>
    </xdr:from>
    <xdr:ext cx="405111" cy="259045"/>
    <xdr:sp macro="" textlink="">
      <xdr:nvSpPr>
        <xdr:cNvPr id="552" name="n_3mainValue【一般廃棄物処理施設】&#10;有形固定資産減価償却率"/>
        <xdr:cNvSpPr txBox="1"/>
      </xdr:nvSpPr>
      <xdr:spPr>
        <a:xfrm>
          <a:off x="13500744"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28320</xdr:rowOff>
    </xdr:from>
    <xdr:ext cx="405111" cy="259045"/>
    <xdr:sp macro="" textlink="">
      <xdr:nvSpPr>
        <xdr:cNvPr id="553" name="n_4mainValue【一般廃棄物処理施設】&#10;有形固定資産減価償却率"/>
        <xdr:cNvSpPr txBox="1"/>
      </xdr:nvSpPr>
      <xdr:spPr>
        <a:xfrm>
          <a:off x="12611744" y="6886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4" name="正方形/長方形 553"/>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5" name="正方形/長方形 554"/>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6" name="正方形/長方形 555"/>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7" name="正方形/長方形 556"/>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8" name="正方形/長方形 557"/>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9" name="正方形/長方形 558"/>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0" name="正方形/長方形 559"/>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1" name="正方形/長方形 560"/>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2" name="テキスト ボックス 561"/>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3" name="直線コネクタ 562"/>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4" name="直線コネクタ 563"/>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5" name="テキスト ボックス 564"/>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6" name="直線コネクタ 565"/>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67" name="テキスト ボックス 566"/>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8" name="直線コネクタ 567"/>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69" name="テキスト ボックス 568"/>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70" name="直線コネクタ 569"/>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71" name="テキスト ボックス 570"/>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2" name="直線コネクタ 571"/>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3" name="テキスト ボックス 572"/>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4" name="直線コネクタ 573"/>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5" name="テキスト ボックス 574"/>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6" name="直線コネクタ 575"/>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7" name="テキスト ボックス 576"/>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8"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14762</xdr:rowOff>
    </xdr:from>
    <xdr:to>
      <xdr:col>116</xdr:col>
      <xdr:colOff>62864</xdr:colOff>
      <xdr:row>42</xdr:row>
      <xdr:rowOff>86239</xdr:rowOff>
    </xdr:to>
    <xdr:cxnSp macro="">
      <xdr:nvCxnSpPr>
        <xdr:cNvPr id="579" name="直線コネクタ 578"/>
        <xdr:cNvCxnSpPr/>
      </xdr:nvCxnSpPr>
      <xdr:spPr>
        <a:xfrm flipV="1">
          <a:off x="22160864" y="5672612"/>
          <a:ext cx="0" cy="1614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90066</xdr:rowOff>
    </xdr:from>
    <xdr:ext cx="469744" cy="259045"/>
    <xdr:sp macro="" textlink="">
      <xdr:nvSpPr>
        <xdr:cNvPr id="580" name="【一般廃棄物処理施設】&#10;一人当たり有形固定資産（償却資産）額最小値テキスト"/>
        <xdr:cNvSpPr txBox="1"/>
      </xdr:nvSpPr>
      <xdr:spPr>
        <a:xfrm>
          <a:off x="22199600" y="729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86239</xdr:rowOff>
    </xdr:from>
    <xdr:to>
      <xdr:col>116</xdr:col>
      <xdr:colOff>152400</xdr:colOff>
      <xdr:row>42</xdr:row>
      <xdr:rowOff>86239</xdr:rowOff>
    </xdr:to>
    <xdr:cxnSp macro="">
      <xdr:nvCxnSpPr>
        <xdr:cNvPr id="581" name="直線コネクタ 580"/>
        <xdr:cNvCxnSpPr/>
      </xdr:nvCxnSpPr>
      <xdr:spPr>
        <a:xfrm>
          <a:off x="22072600" y="7287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132889</xdr:rowOff>
    </xdr:from>
    <xdr:ext cx="599010" cy="259045"/>
    <xdr:sp macro="" textlink="">
      <xdr:nvSpPr>
        <xdr:cNvPr id="582" name="【一般廃棄物処理施設】&#10;一人当たり有形固定資産（償却資産）額最大値テキスト"/>
        <xdr:cNvSpPr txBox="1"/>
      </xdr:nvSpPr>
      <xdr:spPr>
        <a:xfrm>
          <a:off x="22199600" y="5447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14762</xdr:rowOff>
    </xdr:from>
    <xdr:to>
      <xdr:col>116</xdr:col>
      <xdr:colOff>152400</xdr:colOff>
      <xdr:row>33</xdr:row>
      <xdr:rowOff>14762</xdr:rowOff>
    </xdr:to>
    <xdr:cxnSp macro="">
      <xdr:nvCxnSpPr>
        <xdr:cNvPr id="583" name="直線コネクタ 582"/>
        <xdr:cNvCxnSpPr/>
      </xdr:nvCxnSpPr>
      <xdr:spPr>
        <a:xfrm>
          <a:off x="22072600" y="5672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154970</xdr:rowOff>
    </xdr:from>
    <xdr:ext cx="599010" cy="259045"/>
    <xdr:sp macro="" textlink="">
      <xdr:nvSpPr>
        <xdr:cNvPr id="584" name="【一般廃棄物処理施設】&#10;一人当たり有形固定資産（償却資産）額平均値テキスト"/>
        <xdr:cNvSpPr txBox="1"/>
      </xdr:nvSpPr>
      <xdr:spPr>
        <a:xfrm>
          <a:off x="22199600" y="68415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5093</xdr:rowOff>
    </xdr:from>
    <xdr:to>
      <xdr:col>116</xdr:col>
      <xdr:colOff>114300</xdr:colOff>
      <xdr:row>40</xdr:row>
      <xdr:rowOff>106693</xdr:rowOff>
    </xdr:to>
    <xdr:sp macro="" textlink="">
      <xdr:nvSpPr>
        <xdr:cNvPr id="585" name="フローチャート: 判断 584"/>
        <xdr:cNvSpPr/>
      </xdr:nvSpPr>
      <xdr:spPr>
        <a:xfrm>
          <a:off x="22110700" y="6863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32072</xdr:rowOff>
    </xdr:from>
    <xdr:to>
      <xdr:col>112</xdr:col>
      <xdr:colOff>38100</xdr:colOff>
      <xdr:row>40</xdr:row>
      <xdr:rowOff>133672</xdr:rowOff>
    </xdr:to>
    <xdr:sp macro="" textlink="">
      <xdr:nvSpPr>
        <xdr:cNvPr id="586" name="フローチャート: 判断 585"/>
        <xdr:cNvSpPr/>
      </xdr:nvSpPr>
      <xdr:spPr>
        <a:xfrm>
          <a:off x="21272500" y="6890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35585</xdr:rowOff>
    </xdr:from>
    <xdr:to>
      <xdr:col>107</xdr:col>
      <xdr:colOff>101600</xdr:colOff>
      <xdr:row>40</xdr:row>
      <xdr:rowOff>137185</xdr:rowOff>
    </xdr:to>
    <xdr:sp macro="" textlink="">
      <xdr:nvSpPr>
        <xdr:cNvPr id="587" name="フローチャート: 判断 586"/>
        <xdr:cNvSpPr/>
      </xdr:nvSpPr>
      <xdr:spPr>
        <a:xfrm>
          <a:off x="20383500" y="689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58110</xdr:rowOff>
    </xdr:from>
    <xdr:to>
      <xdr:col>102</xdr:col>
      <xdr:colOff>165100</xdr:colOff>
      <xdr:row>40</xdr:row>
      <xdr:rowOff>159710</xdr:rowOff>
    </xdr:to>
    <xdr:sp macro="" textlink="">
      <xdr:nvSpPr>
        <xdr:cNvPr id="588" name="フローチャート: 判断 587"/>
        <xdr:cNvSpPr/>
      </xdr:nvSpPr>
      <xdr:spPr>
        <a:xfrm>
          <a:off x="19494500" y="6916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84944</xdr:rowOff>
    </xdr:from>
    <xdr:to>
      <xdr:col>98</xdr:col>
      <xdr:colOff>38100</xdr:colOff>
      <xdr:row>41</xdr:row>
      <xdr:rowOff>15094</xdr:rowOff>
    </xdr:to>
    <xdr:sp macro="" textlink="">
      <xdr:nvSpPr>
        <xdr:cNvPr id="589" name="フローチャート: 判断 588"/>
        <xdr:cNvSpPr/>
      </xdr:nvSpPr>
      <xdr:spPr>
        <a:xfrm>
          <a:off x="18605500" y="694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90" name="テキスト ボックス 589"/>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1" name="テキスト ボックス 590"/>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2" name="テキスト ボックス 591"/>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3" name="テキスト ボックス 592"/>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4" name="テキスト ボックス 593"/>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117794</xdr:rowOff>
    </xdr:from>
    <xdr:to>
      <xdr:col>116</xdr:col>
      <xdr:colOff>114300</xdr:colOff>
      <xdr:row>38</xdr:row>
      <xdr:rowOff>47944</xdr:rowOff>
    </xdr:to>
    <xdr:sp macro="" textlink="">
      <xdr:nvSpPr>
        <xdr:cNvPr id="595" name="楕円 594"/>
        <xdr:cNvSpPr/>
      </xdr:nvSpPr>
      <xdr:spPr>
        <a:xfrm>
          <a:off x="22110700" y="646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140671</xdr:rowOff>
    </xdr:from>
    <xdr:ext cx="599010" cy="259045"/>
    <xdr:sp macro="" textlink="">
      <xdr:nvSpPr>
        <xdr:cNvPr id="596" name="【一般廃棄物処理施設】&#10;一人当たり有形固定資産（償却資産）額該当値テキスト"/>
        <xdr:cNvSpPr txBox="1"/>
      </xdr:nvSpPr>
      <xdr:spPr>
        <a:xfrm>
          <a:off x="22199600" y="6312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133959</xdr:rowOff>
    </xdr:from>
    <xdr:to>
      <xdr:col>112</xdr:col>
      <xdr:colOff>38100</xdr:colOff>
      <xdr:row>38</xdr:row>
      <xdr:rowOff>64109</xdr:rowOff>
    </xdr:to>
    <xdr:sp macro="" textlink="">
      <xdr:nvSpPr>
        <xdr:cNvPr id="597" name="楕円 596"/>
        <xdr:cNvSpPr/>
      </xdr:nvSpPr>
      <xdr:spPr>
        <a:xfrm>
          <a:off x="21272500" y="647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168594</xdr:rowOff>
    </xdr:from>
    <xdr:to>
      <xdr:col>116</xdr:col>
      <xdr:colOff>63500</xdr:colOff>
      <xdr:row>38</xdr:row>
      <xdr:rowOff>13308</xdr:rowOff>
    </xdr:to>
    <xdr:cxnSp macro="">
      <xdr:nvCxnSpPr>
        <xdr:cNvPr id="598" name="直線コネクタ 597"/>
        <xdr:cNvCxnSpPr/>
      </xdr:nvCxnSpPr>
      <xdr:spPr>
        <a:xfrm flipV="1">
          <a:off x="21323300" y="6512244"/>
          <a:ext cx="838200" cy="16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143456</xdr:rowOff>
    </xdr:from>
    <xdr:to>
      <xdr:col>107</xdr:col>
      <xdr:colOff>101600</xdr:colOff>
      <xdr:row>38</xdr:row>
      <xdr:rowOff>73606</xdr:rowOff>
    </xdr:to>
    <xdr:sp macro="" textlink="">
      <xdr:nvSpPr>
        <xdr:cNvPr id="599" name="楕円 598"/>
        <xdr:cNvSpPr/>
      </xdr:nvSpPr>
      <xdr:spPr>
        <a:xfrm>
          <a:off x="20383500" y="648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13308</xdr:rowOff>
    </xdr:from>
    <xdr:to>
      <xdr:col>111</xdr:col>
      <xdr:colOff>177800</xdr:colOff>
      <xdr:row>38</xdr:row>
      <xdr:rowOff>22806</xdr:rowOff>
    </xdr:to>
    <xdr:cxnSp macro="">
      <xdr:nvCxnSpPr>
        <xdr:cNvPr id="600" name="直線コネクタ 599"/>
        <xdr:cNvCxnSpPr/>
      </xdr:nvCxnSpPr>
      <xdr:spPr>
        <a:xfrm flipV="1">
          <a:off x="20434300" y="6528408"/>
          <a:ext cx="889000" cy="9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153276</xdr:rowOff>
    </xdr:from>
    <xdr:to>
      <xdr:col>102</xdr:col>
      <xdr:colOff>165100</xdr:colOff>
      <xdr:row>38</xdr:row>
      <xdr:rowOff>83426</xdr:rowOff>
    </xdr:to>
    <xdr:sp macro="" textlink="">
      <xdr:nvSpPr>
        <xdr:cNvPr id="601" name="楕円 600"/>
        <xdr:cNvSpPr/>
      </xdr:nvSpPr>
      <xdr:spPr>
        <a:xfrm>
          <a:off x="19494500" y="649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22806</xdr:rowOff>
    </xdr:from>
    <xdr:to>
      <xdr:col>107</xdr:col>
      <xdr:colOff>50800</xdr:colOff>
      <xdr:row>38</xdr:row>
      <xdr:rowOff>32626</xdr:rowOff>
    </xdr:to>
    <xdr:cxnSp macro="">
      <xdr:nvCxnSpPr>
        <xdr:cNvPr id="602" name="直線コネクタ 601"/>
        <xdr:cNvCxnSpPr/>
      </xdr:nvCxnSpPr>
      <xdr:spPr>
        <a:xfrm flipV="1">
          <a:off x="19545300" y="6537906"/>
          <a:ext cx="889000" cy="9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163471</xdr:rowOff>
    </xdr:from>
    <xdr:to>
      <xdr:col>98</xdr:col>
      <xdr:colOff>38100</xdr:colOff>
      <xdr:row>38</xdr:row>
      <xdr:rowOff>93621</xdr:rowOff>
    </xdr:to>
    <xdr:sp macro="" textlink="">
      <xdr:nvSpPr>
        <xdr:cNvPr id="603" name="楕円 602"/>
        <xdr:cNvSpPr/>
      </xdr:nvSpPr>
      <xdr:spPr>
        <a:xfrm>
          <a:off x="18605500" y="6507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32626</xdr:rowOff>
    </xdr:from>
    <xdr:to>
      <xdr:col>102</xdr:col>
      <xdr:colOff>114300</xdr:colOff>
      <xdr:row>38</xdr:row>
      <xdr:rowOff>42821</xdr:rowOff>
    </xdr:to>
    <xdr:cxnSp macro="">
      <xdr:nvCxnSpPr>
        <xdr:cNvPr id="604" name="直線コネクタ 603"/>
        <xdr:cNvCxnSpPr/>
      </xdr:nvCxnSpPr>
      <xdr:spPr>
        <a:xfrm flipV="1">
          <a:off x="18656300" y="6547726"/>
          <a:ext cx="889000" cy="10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40</xdr:row>
      <xdr:rowOff>124799</xdr:rowOff>
    </xdr:from>
    <xdr:ext cx="599010" cy="259045"/>
    <xdr:sp macro="" textlink="">
      <xdr:nvSpPr>
        <xdr:cNvPr id="605" name="n_1aveValue【一般廃棄物処理施設】&#10;一人当たり有形固定資産（償却資産）額"/>
        <xdr:cNvSpPr txBox="1"/>
      </xdr:nvSpPr>
      <xdr:spPr>
        <a:xfrm>
          <a:off x="21011095" y="69827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128312</xdr:rowOff>
    </xdr:from>
    <xdr:ext cx="599010" cy="259045"/>
    <xdr:sp macro="" textlink="">
      <xdr:nvSpPr>
        <xdr:cNvPr id="606" name="n_2aveValue【一般廃棄物処理施設】&#10;一人当たり有形固定資産（償却資産）額"/>
        <xdr:cNvSpPr txBox="1"/>
      </xdr:nvSpPr>
      <xdr:spPr>
        <a:xfrm>
          <a:off x="20134795" y="6986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150837</xdr:rowOff>
    </xdr:from>
    <xdr:ext cx="534377" cy="259045"/>
    <xdr:sp macro="" textlink="">
      <xdr:nvSpPr>
        <xdr:cNvPr id="607" name="n_3aveValue【一般廃棄物処理施設】&#10;一人当たり有形固定資産（償却資産）額"/>
        <xdr:cNvSpPr txBox="1"/>
      </xdr:nvSpPr>
      <xdr:spPr>
        <a:xfrm>
          <a:off x="19278111" y="7008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6221</xdr:rowOff>
    </xdr:from>
    <xdr:ext cx="534377" cy="259045"/>
    <xdr:sp macro="" textlink="">
      <xdr:nvSpPr>
        <xdr:cNvPr id="608" name="n_4aveValue【一般廃棄物処理施設】&#10;一人当たり有形固定資産（償却資産）額"/>
        <xdr:cNvSpPr txBox="1"/>
      </xdr:nvSpPr>
      <xdr:spPr>
        <a:xfrm>
          <a:off x="18389111" y="7035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36</xdr:row>
      <xdr:rowOff>80636</xdr:rowOff>
    </xdr:from>
    <xdr:ext cx="599010" cy="259045"/>
    <xdr:sp macro="" textlink="">
      <xdr:nvSpPr>
        <xdr:cNvPr id="609" name="n_1mainValue【一般廃棄物処理施設】&#10;一人当たり有形固定資産（償却資産）額"/>
        <xdr:cNvSpPr txBox="1"/>
      </xdr:nvSpPr>
      <xdr:spPr>
        <a:xfrm>
          <a:off x="21011095" y="6252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36</xdr:row>
      <xdr:rowOff>90133</xdr:rowOff>
    </xdr:from>
    <xdr:ext cx="599010" cy="259045"/>
    <xdr:sp macro="" textlink="">
      <xdr:nvSpPr>
        <xdr:cNvPr id="610" name="n_2mainValue【一般廃棄物処理施設】&#10;一人当たり有形固定資産（償却資産）額"/>
        <xdr:cNvSpPr txBox="1"/>
      </xdr:nvSpPr>
      <xdr:spPr>
        <a:xfrm>
          <a:off x="20134795" y="6262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36</xdr:row>
      <xdr:rowOff>99953</xdr:rowOff>
    </xdr:from>
    <xdr:ext cx="599010" cy="259045"/>
    <xdr:sp macro="" textlink="">
      <xdr:nvSpPr>
        <xdr:cNvPr id="611" name="n_3mainValue【一般廃棄物処理施設】&#10;一人当たり有形固定資産（償却資産）額"/>
        <xdr:cNvSpPr txBox="1"/>
      </xdr:nvSpPr>
      <xdr:spPr>
        <a:xfrm>
          <a:off x="19245795" y="6272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36</xdr:row>
      <xdr:rowOff>110148</xdr:rowOff>
    </xdr:from>
    <xdr:ext cx="599010" cy="259045"/>
    <xdr:sp macro="" textlink="">
      <xdr:nvSpPr>
        <xdr:cNvPr id="612" name="n_4mainValue【一般廃棄物処理施設】&#10;一人当たり有形固定資産（償却資産）額"/>
        <xdr:cNvSpPr txBox="1"/>
      </xdr:nvSpPr>
      <xdr:spPr>
        <a:xfrm>
          <a:off x="18356795" y="628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3" name="正方形/長方形 612"/>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4" name="正方形/長方形 613"/>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5" name="正方形/長方形 614"/>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6" name="正方形/長方形 615"/>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7" name="正方形/長方形 616"/>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8" name="正方形/長方形 617"/>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9" name="正方形/長方形 618"/>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0" name="正方形/長方形 619"/>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1" name="テキスト ボックス 620"/>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2" name="直線コネクタ 621"/>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3" name="テキスト ボックス 622"/>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4" name="直線コネクタ 623"/>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5" name="テキスト ボックス 624"/>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6" name="直線コネクタ 625"/>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7" name="テキスト ボックス 626"/>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8" name="直線コネクタ 627"/>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9" name="テキスト ボックス 628"/>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30" name="直線コネクタ 629"/>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1" name="テキスト ボックス 630"/>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2" name="直線コネクタ 631"/>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3" name="テキスト ボックス 632"/>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4" name="直線コネクタ 633"/>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5" name="テキスト ボックス 634"/>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6" name="直線コネクタ 63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7"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64</xdr:row>
      <xdr:rowOff>40822</xdr:rowOff>
    </xdr:to>
    <xdr:cxnSp macro="">
      <xdr:nvCxnSpPr>
        <xdr:cNvPr id="638" name="直線コネクタ 637"/>
        <xdr:cNvCxnSpPr/>
      </xdr:nvCxnSpPr>
      <xdr:spPr>
        <a:xfrm flipV="1">
          <a:off x="16318864" y="9470572"/>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44649</xdr:rowOff>
    </xdr:from>
    <xdr:ext cx="405111" cy="259045"/>
    <xdr:sp macro="" textlink="">
      <xdr:nvSpPr>
        <xdr:cNvPr id="639" name="【保健センター・保健所】&#10;有形固定資産減価償却率最小値テキスト"/>
        <xdr:cNvSpPr txBox="1"/>
      </xdr:nvSpPr>
      <xdr:spPr>
        <a:xfrm>
          <a:off x="16357600" y="11017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40822</xdr:rowOff>
    </xdr:from>
    <xdr:to>
      <xdr:col>86</xdr:col>
      <xdr:colOff>25400</xdr:colOff>
      <xdr:row>64</xdr:row>
      <xdr:rowOff>40822</xdr:rowOff>
    </xdr:to>
    <xdr:cxnSp macro="">
      <xdr:nvCxnSpPr>
        <xdr:cNvPr id="640" name="直線コネクタ 639"/>
        <xdr:cNvCxnSpPr/>
      </xdr:nvCxnSpPr>
      <xdr:spPr>
        <a:xfrm>
          <a:off x="16230600" y="11013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340478" cy="259045"/>
    <xdr:sp macro="" textlink="">
      <xdr:nvSpPr>
        <xdr:cNvPr id="641" name="【保健センター・保健所】&#10;有形固定資産減価償却率最大値テキスト"/>
        <xdr:cNvSpPr txBox="1"/>
      </xdr:nvSpPr>
      <xdr:spPr>
        <a:xfrm>
          <a:off x="16357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642" name="直線コネクタ 641"/>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40657</xdr:rowOff>
    </xdr:from>
    <xdr:ext cx="405111" cy="259045"/>
    <xdr:sp macro="" textlink="">
      <xdr:nvSpPr>
        <xdr:cNvPr id="643" name="【保健センター・保健所】&#10;有形固定資産減価償却率平均値テキスト"/>
        <xdr:cNvSpPr txBox="1"/>
      </xdr:nvSpPr>
      <xdr:spPr>
        <a:xfrm>
          <a:off x="16357600" y="10156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17780</xdr:rowOff>
    </xdr:from>
    <xdr:to>
      <xdr:col>85</xdr:col>
      <xdr:colOff>177800</xdr:colOff>
      <xdr:row>60</xdr:row>
      <xdr:rowOff>119380</xdr:rowOff>
    </xdr:to>
    <xdr:sp macro="" textlink="">
      <xdr:nvSpPr>
        <xdr:cNvPr id="644" name="フローチャート: 判断 643"/>
        <xdr:cNvSpPr/>
      </xdr:nvSpPr>
      <xdr:spPr>
        <a:xfrm>
          <a:off x="162687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17780</xdr:rowOff>
    </xdr:from>
    <xdr:to>
      <xdr:col>81</xdr:col>
      <xdr:colOff>101600</xdr:colOff>
      <xdr:row>60</xdr:row>
      <xdr:rowOff>119380</xdr:rowOff>
    </xdr:to>
    <xdr:sp macro="" textlink="">
      <xdr:nvSpPr>
        <xdr:cNvPr id="645" name="フローチャート: 判断 644"/>
        <xdr:cNvSpPr/>
      </xdr:nvSpPr>
      <xdr:spPr>
        <a:xfrm>
          <a:off x="15430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145143</xdr:rowOff>
    </xdr:from>
    <xdr:to>
      <xdr:col>76</xdr:col>
      <xdr:colOff>165100</xdr:colOff>
      <xdr:row>60</xdr:row>
      <xdr:rowOff>75293</xdr:rowOff>
    </xdr:to>
    <xdr:sp macro="" textlink="">
      <xdr:nvSpPr>
        <xdr:cNvPr id="646" name="フローチャート: 判断 645"/>
        <xdr:cNvSpPr/>
      </xdr:nvSpPr>
      <xdr:spPr>
        <a:xfrm>
          <a:off x="14541500" y="1026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105954</xdr:rowOff>
    </xdr:from>
    <xdr:to>
      <xdr:col>72</xdr:col>
      <xdr:colOff>38100</xdr:colOff>
      <xdr:row>60</xdr:row>
      <xdr:rowOff>36104</xdr:rowOff>
    </xdr:to>
    <xdr:sp macro="" textlink="">
      <xdr:nvSpPr>
        <xdr:cNvPr id="647" name="フローチャート: 判断 646"/>
        <xdr:cNvSpPr/>
      </xdr:nvSpPr>
      <xdr:spPr>
        <a:xfrm>
          <a:off x="136525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148409</xdr:rowOff>
    </xdr:from>
    <xdr:to>
      <xdr:col>67</xdr:col>
      <xdr:colOff>101600</xdr:colOff>
      <xdr:row>60</xdr:row>
      <xdr:rowOff>78559</xdr:rowOff>
    </xdr:to>
    <xdr:sp macro="" textlink="">
      <xdr:nvSpPr>
        <xdr:cNvPr id="648" name="フローチャート: 判断 647"/>
        <xdr:cNvSpPr/>
      </xdr:nvSpPr>
      <xdr:spPr>
        <a:xfrm>
          <a:off x="12763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9" name="テキスト ボックス 648"/>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50" name="テキスト ボックス 649"/>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1" name="テキスト ボックス 650"/>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2" name="テキスト ボックス 651"/>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3" name="テキスト ボックス 652"/>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156573</xdr:rowOff>
    </xdr:from>
    <xdr:to>
      <xdr:col>85</xdr:col>
      <xdr:colOff>177800</xdr:colOff>
      <xdr:row>61</xdr:row>
      <xdr:rowOff>86723</xdr:rowOff>
    </xdr:to>
    <xdr:sp macro="" textlink="">
      <xdr:nvSpPr>
        <xdr:cNvPr id="654" name="楕円 653"/>
        <xdr:cNvSpPr/>
      </xdr:nvSpPr>
      <xdr:spPr>
        <a:xfrm>
          <a:off x="16268700" y="1044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135000</xdr:rowOff>
    </xdr:from>
    <xdr:ext cx="405111" cy="259045"/>
    <xdr:sp macro="" textlink="">
      <xdr:nvSpPr>
        <xdr:cNvPr id="655" name="【保健センター・保健所】&#10;有形固定資産減価償却率該当値テキスト"/>
        <xdr:cNvSpPr txBox="1"/>
      </xdr:nvSpPr>
      <xdr:spPr>
        <a:xfrm>
          <a:off x="16357600" y="1042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119017</xdr:rowOff>
    </xdr:from>
    <xdr:to>
      <xdr:col>81</xdr:col>
      <xdr:colOff>101600</xdr:colOff>
      <xdr:row>61</xdr:row>
      <xdr:rowOff>49167</xdr:rowOff>
    </xdr:to>
    <xdr:sp macro="" textlink="">
      <xdr:nvSpPr>
        <xdr:cNvPr id="656" name="楕円 655"/>
        <xdr:cNvSpPr/>
      </xdr:nvSpPr>
      <xdr:spPr>
        <a:xfrm>
          <a:off x="15430500" y="1040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169817</xdr:rowOff>
    </xdr:from>
    <xdr:to>
      <xdr:col>85</xdr:col>
      <xdr:colOff>127000</xdr:colOff>
      <xdr:row>61</xdr:row>
      <xdr:rowOff>35923</xdr:rowOff>
    </xdr:to>
    <xdr:cxnSp macro="">
      <xdr:nvCxnSpPr>
        <xdr:cNvPr id="657" name="直線コネクタ 656"/>
        <xdr:cNvCxnSpPr/>
      </xdr:nvCxnSpPr>
      <xdr:spPr>
        <a:xfrm>
          <a:off x="15481300" y="10456817"/>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79828</xdr:rowOff>
    </xdr:from>
    <xdr:to>
      <xdr:col>76</xdr:col>
      <xdr:colOff>165100</xdr:colOff>
      <xdr:row>61</xdr:row>
      <xdr:rowOff>9978</xdr:rowOff>
    </xdr:to>
    <xdr:sp macro="" textlink="">
      <xdr:nvSpPr>
        <xdr:cNvPr id="658" name="楕円 657"/>
        <xdr:cNvSpPr/>
      </xdr:nvSpPr>
      <xdr:spPr>
        <a:xfrm>
          <a:off x="14541500" y="10366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130628</xdr:rowOff>
    </xdr:from>
    <xdr:to>
      <xdr:col>81</xdr:col>
      <xdr:colOff>50800</xdr:colOff>
      <xdr:row>60</xdr:row>
      <xdr:rowOff>169817</xdr:rowOff>
    </xdr:to>
    <xdr:cxnSp macro="">
      <xdr:nvCxnSpPr>
        <xdr:cNvPr id="659" name="直線コネクタ 658"/>
        <xdr:cNvCxnSpPr/>
      </xdr:nvCxnSpPr>
      <xdr:spPr>
        <a:xfrm>
          <a:off x="14592300" y="10417628"/>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42273</xdr:rowOff>
    </xdr:from>
    <xdr:to>
      <xdr:col>72</xdr:col>
      <xdr:colOff>38100</xdr:colOff>
      <xdr:row>60</xdr:row>
      <xdr:rowOff>143873</xdr:rowOff>
    </xdr:to>
    <xdr:sp macro="" textlink="">
      <xdr:nvSpPr>
        <xdr:cNvPr id="660" name="楕円 659"/>
        <xdr:cNvSpPr/>
      </xdr:nvSpPr>
      <xdr:spPr>
        <a:xfrm>
          <a:off x="13652500" y="1032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93073</xdr:rowOff>
    </xdr:from>
    <xdr:to>
      <xdr:col>76</xdr:col>
      <xdr:colOff>114300</xdr:colOff>
      <xdr:row>60</xdr:row>
      <xdr:rowOff>130628</xdr:rowOff>
    </xdr:to>
    <xdr:cxnSp macro="">
      <xdr:nvCxnSpPr>
        <xdr:cNvPr id="661" name="直線コネクタ 660"/>
        <xdr:cNvCxnSpPr/>
      </xdr:nvCxnSpPr>
      <xdr:spPr>
        <a:xfrm>
          <a:off x="13703300" y="10380073"/>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55335</xdr:rowOff>
    </xdr:from>
    <xdr:to>
      <xdr:col>67</xdr:col>
      <xdr:colOff>101600</xdr:colOff>
      <xdr:row>60</xdr:row>
      <xdr:rowOff>156935</xdr:rowOff>
    </xdr:to>
    <xdr:sp macro="" textlink="">
      <xdr:nvSpPr>
        <xdr:cNvPr id="662" name="楕円 661"/>
        <xdr:cNvSpPr/>
      </xdr:nvSpPr>
      <xdr:spPr>
        <a:xfrm>
          <a:off x="12763500" y="10342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93073</xdr:rowOff>
    </xdr:from>
    <xdr:to>
      <xdr:col>71</xdr:col>
      <xdr:colOff>177800</xdr:colOff>
      <xdr:row>60</xdr:row>
      <xdr:rowOff>106135</xdr:rowOff>
    </xdr:to>
    <xdr:cxnSp macro="">
      <xdr:nvCxnSpPr>
        <xdr:cNvPr id="663" name="直線コネクタ 662"/>
        <xdr:cNvCxnSpPr/>
      </xdr:nvCxnSpPr>
      <xdr:spPr>
        <a:xfrm flipV="1">
          <a:off x="12814300" y="10380073"/>
          <a:ext cx="889000" cy="13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135907</xdr:rowOff>
    </xdr:from>
    <xdr:ext cx="405111" cy="259045"/>
    <xdr:sp macro="" textlink="">
      <xdr:nvSpPr>
        <xdr:cNvPr id="664" name="n_1aveValue【保健センター・保健所】&#10;有形固定資産減価償却率"/>
        <xdr:cNvSpPr txBox="1"/>
      </xdr:nvSpPr>
      <xdr:spPr>
        <a:xfrm>
          <a:off x="152660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91820</xdr:rowOff>
    </xdr:from>
    <xdr:ext cx="405111" cy="259045"/>
    <xdr:sp macro="" textlink="">
      <xdr:nvSpPr>
        <xdr:cNvPr id="665" name="n_2aveValue【保健センター・保健所】&#10;有形固定資産減価償却率"/>
        <xdr:cNvSpPr txBox="1"/>
      </xdr:nvSpPr>
      <xdr:spPr>
        <a:xfrm>
          <a:off x="14389744" y="10035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52631</xdr:rowOff>
    </xdr:from>
    <xdr:ext cx="405111" cy="259045"/>
    <xdr:sp macro="" textlink="">
      <xdr:nvSpPr>
        <xdr:cNvPr id="666" name="n_3aveValue【保健センター・保健所】&#10;有形固定資産減価償却率"/>
        <xdr:cNvSpPr txBox="1"/>
      </xdr:nvSpPr>
      <xdr:spPr>
        <a:xfrm>
          <a:off x="13500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95086</xdr:rowOff>
    </xdr:from>
    <xdr:ext cx="405111" cy="259045"/>
    <xdr:sp macro="" textlink="">
      <xdr:nvSpPr>
        <xdr:cNvPr id="667" name="n_4aveValue【保健センター・保健所】&#10;有形固定資産減価償却率"/>
        <xdr:cNvSpPr txBox="1"/>
      </xdr:nvSpPr>
      <xdr:spPr>
        <a:xfrm>
          <a:off x="12611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40294</xdr:rowOff>
    </xdr:from>
    <xdr:ext cx="405111" cy="259045"/>
    <xdr:sp macro="" textlink="">
      <xdr:nvSpPr>
        <xdr:cNvPr id="668" name="n_1mainValue【保健センター・保健所】&#10;有形固定資産減価償却率"/>
        <xdr:cNvSpPr txBox="1"/>
      </xdr:nvSpPr>
      <xdr:spPr>
        <a:xfrm>
          <a:off x="15266044" y="1049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1105</xdr:rowOff>
    </xdr:from>
    <xdr:ext cx="405111" cy="259045"/>
    <xdr:sp macro="" textlink="">
      <xdr:nvSpPr>
        <xdr:cNvPr id="669" name="n_2mainValue【保健センター・保健所】&#10;有形固定資産減価償却率"/>
        <xdr:cNvSpPr txBox="1"/>
      </xdr:nvSpPr>
      <xdr:spPr>
        <a:xfrm>
          <a:off x="14389744" y="10459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135000</xdr:rowOff>
    </xdr:from>
    <xdr:ext cx="405111" cy="259045"/>
    <xdr:sp macro="" textlink="">
      <xdr:nvSpPr>
        <xdr:cNvPr id="670" name="n_3mainValue【保健センター・保健所】&#10;有形固定資産減価償却率"/>
        <xdr:cNvSpPr txBox="1"/>
      </xdr:nvSpPr>
      <xdr:spPr>
        <a:xfrm>
          <a:off x="13500744" y="1042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148062</xdr:rowOff>
    </xdr:from>
    <xdr:ext cx="405111" cy="259045"/>
    <xdr:sp macro="" textlink="">
      <xdr:nvSpPr>
        <xdr:cNvPr id="671" name="n_4mainValue【保健センター・保健所】&#10;有形固定資産減価償却率"/>
        <xdr:cNvSpPr txBox="1"/>
      </xdr:nvSpPr>
      <xdr:spPr>
        <a:xfrm>
          <a:off x="12611744" y="10435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2" name="正方形/長方形 671"/>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3" name="正方形/長方形 672"/>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4" name="正方形/長方形 673"/>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5" name="正方形/長方形 674"/>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6" name="正方形/長方形 675"/>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7" name="正方形/長方形 676"/>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8" name="正方形/長方形 677"/>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9" name="正方形/長方形 678"/>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80" name="テキスト ボックス 679"/>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1" name="直線コネクタ 680"/>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82" name="直線コネクタ 681"/>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3" name="テキスト ボックス 682"/>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4" name="直線コネクタ 683"/>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5" name="テキスト ボックス 684"/>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6" name="直線コネクタ 685"/>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7" name="テキスト ボックス 686"/>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8" name="直線コネクタ 687"/>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9" name="テキスト ボックス 688"/>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90" name="直線コネクタ 689"/>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91" name="テキスト ボックス 690"/>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92" name="直線コネクタ 691"/>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3" name="テキスト ボックス 692"/>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4"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54</xdr:row>
      <xdr:rowOff>167640</xdr:rowOff>
    </xdr:from>
    <xdr:to>
      <xdr:col>116</xdr:col>
      <xdr:colOff>62864</xdr:colOff>
      <xdr:row>64</xdr:row>
      <xdr:rowOff>53340</xdr:rowOff>
    </xdr:to>
    <xdr:cxnSp macro="">
      <xdr:nvCxnSpPr>
        <xdr:cNvPr id="695" name="直線コネクタ 694"/>
        <xdr:cNvCxnSpPr/>
      </xdr:nvCxnSpPr>
      <xdr:spPr>
        <a:xfrm flipV="1">
          <a:off x="22160864" y="942594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57167</xdr:rowOff>
    </xdr:from>
    <xdr:ext cx="469744" cy="259045"/>
    <xdr:sp macro="" textlink="">
      <xdr:nvSpPr>
        <xdr:cNvPr id="696" name="【保健センター・保健所】&#10;一人当たり面積最小値テキスト"/>
        <xdr:cNvSpPr txBox="1"/>
      </xdr:nvSpPr>
      <xdr:spPr>
        <a:xfrm>
          <a:off x="22199600" y="1102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53340</xdr:rowOff>
    </xdr:from>
    <xdr:to>
      <xdr:col>116</xdr:col>
      <xdr:colOff>152400</xdr:colOff>
      <xdr:row>64</xdr:row>
      <xdr:rowOff>53340</xdr:rowOff>
    </xdr:to>
    <xdr:cxnSp macro="">
      <xdr:nvCxnSpPr>
        <xdr:cNvPr id="697" name="直線コネクタ 696"/>
        <xdr:cNvCxnSpPr/>
      </xdr:nvCxnSpPr>
      <xdr:spPr>
        <a:xfrm>
          <a:off x="22072600" y="11026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114317</xdr:rowOff>
    </xdr:from>
    <xdr:ext cx="469744" cy="259045"/>
    <xdr:sp macro="" textlink="">
      <xdr:nvSpPr>
        <xdr:cNvPr id="698" name="【保健センター・保健所】&#10;一人当たり面積最大値テキスト"/>
        <xdr:cNvSpPr txBox="1"/>
      </xdr:nvSpPr>
      <xdr:spPr>
        <a:xfrm>
          <a:off x="22199600" y="9201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167640</xdr:rowOff>
    </xdr:from>
    <xdr:to>
      <xdr:col>116</xdr:col>
      <xdr:colOff>152400</xdr:colOff>
      <xdr:row>54</xdr:row>
      <xdr:rowOff>167640</xdr:rowOff>
    </xdr:to>
    <xdr:cxnSp macro="">
      <xdr:nvCxnSpPr>
        <xdr:cNvPr id="699" name="直線コネクタ 698"/>
        <xdr:cNvCxnSpPr/>
      </xdr:nvCxnSpPr>
      <xdr:spPr>
        <a:xfrm>
          <a:off x="22072600" y="942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118127</xdr:rowOff>
    </xdr:from>
    <xdr:ext cx="469744" cy="259045"/>
    <xdr:sp macro="" textlink="">
      <xdr:nvSpPr>
        <xdr:cNvPr id="700" name="【保健センター・保健所】&#10;一人当たり面積平均値テキスト"/>
        <xdr:cNvSpPr txBox="1"/>
      </xdr:nvSpPr>
      <xdr:spPr>
        <a:xfrm>
          <a:off x="22199600" y="10748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139700</xdr:rowOff>
    </xdr:from>
    <xdr:to>
      <xdr:col>116</xdr:col>
      <xdr:colOff>114300</xdr:colOff>
      <xdr:row>63</xdr:row>
      <xdr:rowOff>69850</xdr:rowOff>
    </xdr:to>
    <xdr:sp macro="" textlink="">
      <xdr:nvSpPr>
        <xdr:cNvPr id="701" name="フローチャート: 判断 700"/>
        <xdr:cNvSpPr/>
      </xdr:nvSpPr>
      <xdr:spPr>
        <a:xfrm>
          <a:off x="22110700" y="107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135890</xdr:rowOff>
    </xdr:from>
    <xdr:to>
      <xdr:col>112</xdr:col>
      <xdr:colOff>38100</xdr:colOff>
      <xdr:row>63</xdr:row>
      <xdr:rowOff>66040</xdr:rowOff>
    </xdr:to>
    <xdr:sp macro="" textlink="">
      <xdr:nvSpPr>
        <xdr:cNvPr id="702" name="フローチャート: 判断 701"/>
        <xdr:cNvSpPr/>
      </xdr:nvSpPr>
      <xdr:spPr>
        <a:xfrm>
          <a:off x="21272500" y="10765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139700</xdr:rowOff>
    </xdr:from>
    <xdr:to>
      <xdr:col>107</xdr:col>
      <xdr:colOff>101600</xdr:colOff>
      <xdr:row>63</xdr:row>
      <xdr:rowOff>69850</xdr:rowOff>
    </xdr:to>
    <xdr:sp macro="" textlink="">
      <xdr:nvSpPr>
        <xdr:cNvPr id="703" name="フローチャート: 判断 702"/>
        <xdr:cNvSpPr/>
      </xdr:nvSpPr>
      <xdr:spPr>
        <a:xfrm>
          <a:off x="20383500" y="107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151130</xdr:rowOff>
    </xdr:from>
    <xdr:to>
      <xdr:col>102</xdr:col>
      <xdr:colOff>165100</xdr:colOff>
      <xdr:row>63</xdr:row>
      <xdr:rowOff>81280</xdr:rowOff>
    </xdr:to>
    <xdr:sp macro="" textlink="">
      <xdr:nvSpPr>
        <xdr:cNvPr id="704" name="フローチャート: 判断 703"/>
        <xdr:cNvSpPr/>
      </xdr:nvSpPr>
      <xdr:spPr>
        <a:xfrm>
          <a:off x="19494500" y="1078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36830</xdr:rowOff>
    </xdr:from>
    <xdr:to>
      <xdr:col>98</xdr:col>
      <xdr:colOff>38100</xdr:colOff>
      <xdr:row>63</xdr:row>
      <xdr:rowOff>138430</xdr:rowOff>
    </xdr:to>
    <xdr:sp macro="" textlink="">
      <xdr:nvSpPr>
        <xdr:cNvPr id="705" name="フローチャート: 判断 704"/>
        <xdr:cNvSpPr/>
      </xdr:nvSpPr>
      <xdr:spPr>
        <a:xfrm>
          <a:off x="18605500" y="10838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6" name="テキスト ボックス 705"/>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7" name="テキスト ボックス 706"/>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8" name="テキスト ボックス 707"/>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9" name="テキスト ボックス 708"/>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10" name="テキスト ボックス 709"/>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6350</xdr:rowOff>
    </xdr:from>
    <xdr:to>
      <xdr:col>116</xdr:col>
      <xdr:colOff>114300</xdr:colOff>
      <xdr:row>62</xdr:row>
      <xdr:rowOff>107950</xdr:rowOff>
    </xdr:to>
    <xdr:sp macro="" textlink="">
      <xdr:nvSpPr>
        <xdr:cNvPr id="711" name="楕円 710"/>
        <xdr:cNvSpPr/>
      </xdr:nvSpPr>
      <xdr:spPr>
        <a:xfrm>
          <a:off x="22110700" y="1063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29227</xdr:rowOff>
    </xdr:from>
    <xdr:ext cx="469744" cy="259045"/>
    <xdr:sp macro="" textlink="">
      <xdr:nvSpPr>
        <xdr:cNvPr id="712" name="【保健センター・保健所】&#10;一人当たり面積該当値テキスト"/>
        <xdr:cNvSpPr txBox="1"/>
      </xdr:nvSpPr>
      <xdr:spPr>
        <a:xfrm>
          <a:off x="22199600" y="10487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10160</xdr:rowOff>
    </xdr:from>
    <xdr:to>
      <xdr:col>112</xdr:col>
      <xdr:colOff>38100</xdr:colOff>
      <xdr:row>62</xdr:row>
      <xdr:rowOff>111760</xdr:rowOff>
    </xdr:to>
    <xdr:sp macro="" textlink="">
      <xdr:nvSpPr>
        <xdr:cNvPr id="713" name="楕円 712"/>
        <xdr:cNvSpPr/>
      </xdr:nvSpPr>
      <xdr:spPr>
        <a:xfrm>
          <a:off x="21272500" y="1064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57150</xdr:rowOff>
    </xdr:from>
    <xdr:to>
      <xdr:col>116</xdr:col>
      <xdr:colOff>63500</xdr:colOff>
      <xdr:row>62</xdr:row>
      <xdr:rowOff>60960</xdr:rowOff>
    </xdr:to>
    <xdr:cxnSp macro="">
      <xdr:nvCxnSpPr>
        <xdr:cNvPr id="714" name="直線コネクタ 713"/>
        <xdr:cNvCxnSpPr/>
      </xdr:nvCxnSpPr>
      <xdr:spPr>
        <a:xfrm flipV="1">
          <a:off x="21323300" y="1068705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13970</xdr:rowOff>
    </xdr:from>
    <xdr:to>
      <xdr:col>107</xdr:col>
      <xdr:colOff>101600</xdr:colOff>
      <xdr:row>62</xdr:row>
      <xdr:rowOff>115570</xdr:rowOff>
    </xdr:to>
    <xdr:sp macro="" textlink="">
      <xdr:nvSpPr>
        <xdr:cNvPr id="715" name="楕円 714"/>
        <xdr:cNvSpPr/>
      </xdr:nvSpPr>
      <xdr:spPr>
        <a:xfrm>
          <a:off x="203835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60960</xdr:rowOff>
    </xdr:from>
    <xdr:to>
      <xdr:col>111</xdr:col>
      <xdr:colOff>177800</xdr:colOff>
      <xdr:row>62</xdr:row>
      <xdr:rowOff>64770</xdr:rowOff>
    </xdr:to>
    <xdr:cxnSp macro="">
      <xdr:nvCxnSpPr>
        <xdr:cNvPr id="716" name="直線コネクタ 715"/>
        <xdr:cNvCxnSpPr/>
      </xdr:nvCxnSpPr>
      <xdr:spPr>
        <a:xfrm flipV="1">
          <a:off x="20434300" y="106908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17780</xdr:rowOff>
    </xdr:from>
    <xdr:to>
      <xdr:col>102</xdr:col>
      <xdr:colOff>165100</xdr:colOff>
      <xdr:row>62</xdr:row>
      <xdr:rowOff>119380</xdr:rowOff>
    </xdr:to>
    <xdr:sp macro="" textlink="">
      <xdr:nvSpPr>
        <xdr:cNvPr id="717" name="楕円 716"/>
        <xdr:cNvSpPr/>
      </xdr:nvSpPr>
      <xdr:spPr>
        <a:xfrm>
          <a:off x="194945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64770</xdr:rowOff>
    </xdr:from>
    <xdr:to>
      <xdr:col>107</xdr:col>
      <xdr:colOff>50800</xdr:colOff>
      <xdr:row>62</xdr:row>
      <xdr:rowOff>68580</xdr:rowOff>
    </xdr:to>
    <xdr:cxnSp macro="">
      <xdr:nvCxnSpPr>
        <xdr:cNvPr id="718" name="直線コネクタ 717"/>
        <xdr:cNvCxnSpPr/>
      </xdr:nvCxnSpPr>
      <xdr:spPr>
        <a:xfrm flipV="1">
          <a:off x="19545300" y="106946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25400</xdr:rowOff>
    </xdr:from>
    <xdr:to>
      <xdr:col>98</xdr:col>
      <xdr:colOff>38100</xdr:colOff>
      <xdr:row>62</xdr:row>
      <xdr:rowOff>127000</xdr:rowOff>
    </xdr:to>
    <xdr:sp macro="" textlink="">
      <xdr:nvSpPr>
        <xdr:cNvPr id="719" name="楕円 718"/>
        <xdr:cNvSpPr/>
      </xdr:nvSpPr>
      <xdr:spPr>
        <a:xfrm>
          <a:off x="18605500" y="1065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68580</xdr:rowOff>
    </xdr:from>
    <xdr:to>
      <xdr:col>102</xdr:col>
      <xdr:colOff>114300</xdr:colOff>
      <xdr:row>62</xdr:row>
      <xdr:rowOff>76200</xdr:rowOff>
    </xdr:to>
    <xdr:cxnSp macro="">
      <xdr:nvCxnSpPr>
        <xdr:cNvPr id="720" name="直線コネクタ 719"/>
        <xdr:cNvCxnSpPr/>
      </xdr:nvCxnSpPr>
      <xdr:spPr>
        <a:xfrm flipV="1">
          <a:off x="18656300" y="106984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57167</xdr:rowOff>
    </xdr:from>
    <xdr:ext cx="469744" cy="259045"/>
    <xdr:sp macro="" textlink="">
      <xdr:nvSpPr>
        <xdr:cNvPr id="721" name="n_1aveValue【保健センター・保健所】&#10;一人当たり面積"/>
        <xdr:cNvSpPr txBox="1"/>
      </xdr:nvSpPr>
      <xdr:spPr>
        <a:xfrm>
          <a:off x="21075727" y="1085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60977</xdr:rowOff>
    </xdr:from>
    <xdr:ext cx="469744" cy="259045"/>
    <xdr:sp macro="" textlink="">
      <xdr:nvSpPr>
        <xdr:cNvPr id="722" name="n_2aveValue【保健センター・保健所】&#10;一人当たり面積"/>
        <xdr:cNvSpPr txBox="1"/>
      </xdr:nvSpPr>
      <xdr:spPr>
        <a:xfrm>
          <a:off x="20199427" y="1086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72407</xdr:rowOff>
    </xdr:from>
    <xdr:ext cx="469744" cy="259045"/>
    <xdr:sp macro="" textlink="">
      <xdr:nvSpPr>
        <xdr:cNvPr id="723" name="n_3aveValue【保健センター・保健所】&#10;一人当たり面積"/>
        <xdr:cNvSpPr txBox="1"/>
      </xdr:nvSpPr>
      <xdr:spPr>
        <a:xfrm>
          <a:off x="19310427" y="1087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129557</xdr:rowOff>
    </xdr:from>
    <xdr:ext cx="469744" cy="259045"/>
    <xdr:sp macro="" textlink="">
      <xdr:nvSpPr>
        <xdr:cNvPr id="724" name="n_4aveValue【保健センター・保健所】&#10;一人当たり面積"/>
        <xdr:cNvSpPr txBox="1"/>
      </xdr:nvSpPr>
      <xdr:spPr>
        <a:xfrm>
          <a:off x="18421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128287</xdr:rowOff>
    </xdr:from>
    <xdr:ext cx="469744" cy="259045"/>
    <xdr:sp macro="" textlink="">
      <xdr:nvSpPr>
        <xdr:cNvPr id="725" name="n_1mainValue【保健センター・保健所】&#10;一人当たり面積"/>
        <xdr:cNvSpPr txBox="1"/>
      </xdr:nvSpPr>
      <xdr:spPr>
        <a:xfrm>
          <a:off x="210757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132097</xdr:rowOff>
    </xdr:from>
    <xdr:ext cx="469744" cy="259045"/>
    <xdr:sp macro="" textlink="">
      <xdr:nvSpPr>
        <xdr:cNvPr id="726" name="n_2mainValue【保健センター・保健所】&#10;一人当たり面積"/>
        <xdr:cNvSpPr txBox="1"/>
      </xdr:nvSpPr>
      <xdr:spPr>
        <a:xfrm>
          <a:off x="201994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135907</xdr:rowOff>
    </xdr:from>
    <xdr:ext cx="469744" cy="259045"/>
    <xdr:sp macro="" textlink="">
      <xdr:nvSpPr>
        <xdr:cNvPr id="727" name="n_3mainValue【保健センター・保健所】&#10;一人当たり面積"/>
        <xdr:cNvSpPr txBox="1"/>
      </xdr:nvSpPr>
      <xdr:spPr>
        <a:xfrm>
          <a:off x="19310427" y="1042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143527</xdr:rowOff>
    </xdr:from>
    <xdr:ext cx="469744" cy="259045"/>
    <xdr:sp macro="" textlink="">
      <xdr:nvSpPr>
        <xdr:cNvPr id="728" name="n_4mainValue【保健センター・保健所】&#10;一人当たり面積"/>
        <xdr:cNvSpPr txBox="1"/>
      </xdr:nvSpPr>
      <xdr:spPr>
        <a:xfrm>
          <a:off x="18421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9" name="正方形/長方形 728"/>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30" name="正方形/長方形 729"/>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31" name="正方形/長方形 730"/>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32" name="正方形/長方形 731"/>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3" name="正方形/長方形 732"/>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4" name="正方形/長方形 733"/>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5" name="正方形/長方形 734"/>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6" name="正方形/長方形 735"/>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7" name="テキスト ボックス 736"/>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8" name="直線コネクタ 737"/>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9" name="テキスト ボックス 738"/>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40" name="直線コネクタ 739"/>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41" name="テキスト ボックス 740"/>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42" name="直線コネクタ 741"/>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3" name="テキスト ボックス 742"/>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4" name="直線コネクタ 743"/>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5" name="テキスト ボックス 744"/>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6" name="直線コネクタ 745"/>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7" name="テキスト ボックス 746"/>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8" name="直線コネクタ 747"/>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9" name="テキスト ボックス 748"/>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50" name="直線コネクタ 74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51" name="テキスト ボックス 75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5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133350</xdr:rowOff>
    </xdr:from>
    <xdr:to>
      <xdr:col>85</xdr:col>
      <xdr:colOff>126364</xdr:colOff>
      <xdr:row>86</xdr:row>
      <xdr:rowOff>68580</xdr:rowOff>
    </xdr:to>
    <xdr:cxnSp macro="">
      <xdr:nvCxnSpPr>
        <xdr:cNvPr id="753" name="直線コネクタ 752"/>
        <xdr:cNvCxnSpPr/>
      </xdr:nvCxnSpPr>
      <xdr:spPr>
        <a:xfrm flipV="1">
          <a:off x="16318864" y="1350645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72407</xdr:rowOff>
    </xdr:from>
    <xdr:ext cx="405111" cy="259045"/>
    <xdr:sp macro="" textlink="">
      <xdr:nvSpPr>
        <xdr:cNvPr id="754" name="【消防施設】&#10;有形固定資産減価償却率最小値テキスト"/>
        <xdr:cNvSpPr txBox="1"/>
      </xdr:nvSpPr>
      <xdr:spPr>
        <a:xfrm>
          <a:off x="16357600" y="1481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68580</xdr:rowOff>
    </xdr:from>
    <xdr:to>
      <xdr:col>86</xdr:col>
      <xdr:colOff>25400</xdr:colOff>
      <xdr:row>86</xdr:row>
      <xdr:rowOff>68580</xdr:rowOff>
    </xdr:to>
    <xdr:cxnSp macro="">
      <xdr:nvCxnSpPr>
        <xdr:cNvPr id="755" name="直線コネクタ 754"/>
        <xdr:cNvCxnSpPr/>
      </xdr:nvCxnSpPr>
      <xdr:spPr>
        <a:xfrm>
          <a:off x="16230600" y="1481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80027</xdr:rowOff>
    </xdr:from>
    <xdr:ext cx="405111" cy="259045"/>
    <xdr:sp macro="" textlink="">
      <xdr:nvSpPr>
        <xdr:cNvPr id="756" name="【消防施設】&#10;有形固定資産減価償却率最大値テキスト"/>
        <xdr:cNvSpPr txBox="1"/>
      </xdr:nvSpPr>
      <xdr:spPr>
        <a:xfrm>
          <a:off x="16357600" y="13281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133350</xdr:rowOff>
    </xdr:from>
    <xdr:to>
      <xdr:col>86</xdr:col>
      <xdr:colOff>25400</xdr:colOff>
      <xdr:row>78</xdr:row>
      <xdr:rowOff>133350</xdr:rowOff>
    </xdr:to>
    <xdr:cxnSp macro="">
      <xdr:nvCxnSpPr>
        <xdr:cNvPr id="757" name="直線コネクタ 756"/>
        <xdr:cNvCxnSpPr/>
      </xdr:nvCxnSpPr>
      <xdr:spPr>
        <a:xfrm>
          <a:off x="16230600" y="13506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84472</xdr:rowOff>
    </xdr:from>
    <xdr:ext cx="405111" cy="259045"/>
    <xdr:sp macro="" textlink="">
      <xdr:nvSpPr>
        <xdr:cNvPr id="758" name="【消防施設】&#10;有形固定資産減価償却率平均値テキスト"/>
        <xdr:cNvSpPr txBox="1"/>
      </xdr:nvSpPr>
      <xdr:spPr>
        <a:xfrm>
          <a:off x="16357600" y="13971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61595</xdr:rowOff>
    </xdr:from>
    <xdr:to>
      <xdr:col>85</xdr:col>
      <xdr:colOff>177800</xdr:colOff>
      <xdr:row>82</xdr:row>
      <xdr:rowOff>163195</xdr:rowOff>
    </xdr:to>
    <xdr:sp macro="" textlink="">
      <xdr:nvSpPr>
        <xdr:cNvPr id="759" name="フローチャート: 判断 758"/>
        <xdr:cNvSpPr/>
      </xdr:nvSpPr>
      <xdr:spPr>
        <a:xfrm>
          <a:off x="16268700" y="1412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34925</xdr:rowOff>
    </xdr:from>
    <xdr:to>
      <xdr:col>81</xdr:col>
      <xdr:colOff>101600</xdr:colOff>
      <xdr:row>82</xdr:row>
      <xdr:rowOff>136525</xdr:rowOff>
    </xdr:to>
    <xdr:sp macro="" textlink="">
      <xdr:nvSpPr>
        <xdr:cNvPr id="760" name="フローチャート: 判断 759"/>
        <xdr:cNvSpPr/>
      </xdr:nvSpPr>
      <xdr:spPr>
        <a:xfrm>
          <a:off x="15430500" y="1409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158750</xdr:rowOff>
    </xdr:from>
    <xdr:to>
      <xdr:col>76</xdr:col>
      <xdr:colOff>165100</xdr:colOff>
      <xdr:row>82</xdr:row>
      <xdr:rowOff>88900</xdr:rowOff>
    </xdr:to>
    <xdr:sp macro="" textlink="">
      <xdr:nvSpPr>
        <xdr:cNvPr id="761" name="フローチャート: 判断 760"/>
        <xdr:cNvSpPr/>
      </xdr:nvSpPr>
      <xdr:spPr>
        <a:xfrm>
          <a:off x="145415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153036</xdr:rowOff>
    </xdr:from>
    <xdr:to>
      <xdr:col>72</xdr:col>
      <xdr:colOff>38100</xdr:colOff>
      <xdr:row>82</xdr:row>
      <xdr:rowOff>83186</xdr:rowOff>
    </xdr:to>
    <xdr:sp macro="" textlink="">
      <xdr:nvSpPr>
        <xdr:cNvPr id="762" name="フローチャート: 判断 761"/>
        <xdr:cNvSpPr/>
      </xdr:nvSpPr>
      <xdr:spPr>
        <a:xfrm>
          <a:off x="13652500" y="1404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160655</xdr:rowOff>
    </xdr:from>
    <xdr:to>
      <xdr:col>67</xdr:col>
      <xdr:colOff>101600</xdr:colOff>
      <xdr:row>82</xdr:row>
      <xdr:rowOff>90805</xdr:rowOff>
    </xdr:to>
    <xdr:sp macro="" textlink="">
      <xdr:nvSpPr>
        <xdr:cNvPr id="763" name="フローチャート: 判断 762"/>
        <xdr:cNvSpPr/>
      </xdr:nvSpPr>
      <xdr:spPr>
        <a:xfrm>
          <a:off x="12763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4" name="テキスト ボックス 76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5" name="テキスト ボックス 76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6" name="テキスト ボックス 76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7" name="テキスト ボックス 76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8" name="テキスト ボックス 76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52070</xdr:rowOff>
    </xdr:from>
    <xdr:to>
      <xdr:col>85</xdr:col>
      <xdr:colOff>177800</xdr:colOff>
      <xdr:row>84</xdr:row>
      <xdr:rowOff>153670</xdr:rowOff>
    </xdr:to>
    <xdr:sp macro="" textlink="">
      <xdr:nvSpPr>
        <xdr:cNvPr id="769" name="楕円 768"/>
        <xdr:cNvSpPr/>
      </xdr:nvSpPr>
      <xdr:spPr>
        <a:xfrm>
          <a:off x="16268700" y="1445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30497</xdr:rowOff>
    </xdr:from>
    <xdr:ext cx="405111" cy="259045"/>
    <xdr:sp macro="" textlink="">
      <xdr:nvSpPr>
        <xdr:cNvPr id="770" name="【消防施設】&#10;有形固定資産減価償却率該当値テキスト"/>
        <xdr:cNvSpPr txBox="1"/>
      </xdr:nvSpPr>
      <xdr:spPr>
        <a:xfrm>
          <a:off x="16357600" y="14432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55880</xdr:rowOff>
    </xdr:from>
    <xdr:to>
      <xdr:col>81</xdr:col>
      <xdr:colOff>101600</xdr:colOff>
      <xdr:row>84</xdr:row>
      <xdr:rowOff>157480</xdr:rowOff>
    </xdr:to>
    <xdr:sp macro="" textlink="">
      <xdr:nvSpPr>
        <xdr:cNvPr id="771" name="楕円 770"/>
        <xdr:cNvSpPr/>
      </xdr:nvSpPr>
      <xdr:spPr>
        <a:xfrm>
          <a:off x="154305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102870</xdr:rowOff>
    </xdr:from>
    <xdr:to>
      <xdr:col>85</xdr:col>
      <xdr:colOff>127000</xdr:colOff>
      <xdr:row>84</xdr:row>
      <xdr:rowOff>106680</xdr:rowOff>
    </xdr:to>
    <xdr:cxnSp macro="">
      <xdr:nvCxnSpPr>
        <xdr:cNvPr id="772" name="直線コネクタ 771"/>
        <xdr:cNvCxnSpPr/>
      </xdr:nvCxnSpPr>
      <xdr:spPr>
        <a:xfrm flipV="1">
          <a:off x="15481300" y="145046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46355</xdr:rowOff>
    </xdr:from>
    <xdr:to>
      <xdr:col>76</xdr:col>
      <xdr:colOff>165100</xdr:colOff>
      <xdr:row>84</xdr:row>
      <xdr:rowOff>147955</xdr:rowOff>
    </xdr:to>
    <xdr:sp macro="" textlink="">
      <xdr:nvSpPr>
        <xdr:cNvPr id="773" name="楕円 772"/>
        <xdr:cNvSpPr/>
      </xdr:nvSpPr>
      <xdr:spPr>
        <a:xfrm>
          <a:off x="14541500" y="1444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97155</xdr:rowOff>
    </xdr:from>
    <xdr:to>
      <xdr:col>81</xdr:col>
      <xdr:colOff>50800</xdr:colOff>
      <xdr:row>84</xdr:row>
      <xdr:rowOff>106680</xdr:rowOff>
    </xdr:to>
    <xdr:cxnSp macro="">
      <xdr:nvCxnSpPr>
        <xdr:cNvPr id="774" name="直線コネクタ 773"/>
        <xdr:cNvCxnSpPr/>
      </xdr:nvCxnSpPr>
      <xdr:spPr>
        <a:xfrm>
          <a:off x="14592300" y="1449895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48261</xdr:rowOff>
    </xdr:from>
    <xdr:to>
      <xdr:col>72</xdr:col>
      <xdr:colOff>38100</xdr:colOff>
      <xdr:row>84</xdr:row>
      <xdr:rowOff>149861</xdr:rowOff>
    </xdr:to>
    <xdr:sp macro="" textlink="">
      <xdr:nvSpPr>
        <xdr:cNvPr id="775" name="楕円 774"/>
        <xdr:cNvSpPr/>
      </xdr:nvSpPr>
      <xdr:spPr>
        <a:xfrm>
          <a:off x="13652500" y="14450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97155</xdr:rowOff>
    </xdr:from>
    <xdr:to>
      <xdr:col>76</xdr:col>
      <xdr:colOff>114300</xdr:colOff>
      <xdr:row>84</xdr:row>
      <xdr:rowOff>99061</xdr:rowOff>
    </xdr:to>
    <xdr:cxnSp macro="">
      <xdr:nvCxnSpPr>
        <xdr:cNvPr id="776" name="直線コネクタ 775"/>
        <xdr:cNvCxnSpPr/>
      </xdr:nvCxnSpPr>
      <xdr:spPr>
        <a:xfrm flipV="1">
          <a:off x="13703300" y="14498955"/>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29211</xdr:rowOff>
    </xdr:from>
    <xdr:to>
      <xdr:col>67</xdr:col>
      <xdr:colOff>101600</xdr:colOff>
      <xdr:row>84</xdr:row>
      <xdr:rowOff>130811</xdr:rowOff>
    </xdr:to>
    <xdr:sp macro="" textlink="">
      <xdr:nvSpPr>
        <xdr:cNvPr id="777" name="楕円 776"/>
        <xdr:cNvSpPr/>
      </xdr:nvSpPr>
      <xdr:spPr>
        <a:xfrm>
          <a:off x="12763500" y="14431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80011</xdr:rowOff>
    </xdr:from>
    <xdr:to>
      <xdr:col>71</xdr:col>
      <xdr:colOff>177800</xdr:colOff>
      <xdr:row>84</xdr:row>
      <xdr:rowOff>99061</xdr:rowOff>
    </xdr:to>
    <xdr:cxnSp macro="">
      <xdr:nvCxnSpPr>
        <xdr:cNvPr id="778" name="直線コネクタ 777"/>
        <xdr:cNvCxnSpPr/>
      </xdr:nvCxnSpPr>
      <xdr:spPr>
        <a:xfrm>
          <a:off x="12814300" y="1448181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153052</xdr:rowOff>
    </xdr:from>
    <xdr:ext cx="405111" cy="259045"/>
    <xdr:sp macro="" textlink="">
      <xdr:nvSpPr>
        <xdr:cNvPr id="779" name="n_1aveValue【消防施設】&#10;有形固定資産減価償却率"/>
        <xdr:cNvSpPr txBox="1"/>
      </xdr:nvSpPr>
      <xdr:spPr>
        <a:xfrm>
          <a:off x="15266044" y="1386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105427</xdr:rowOff>
    </xdr:from>
    <xdr:ext cx="405111" cy="259045"/>
    <xdr:sp macro="" textlink="">
      <xdr:nvSpPr>
        <xdr:cNvPr id="780" name="n_2aveValue【消防施設】&#10;有形固定資産減価償却率"/>
        <xdr:cNvSpPr txBox="1"/>
      </xdr:nvSpPr>
      <xdr:spPr>
        <a:xfrm>
          <a:off x="143897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99713</xdr:rowOff>
    </xdr:from>
    <xdr:ext cx="405111" cy="259045"/>
    <xdr:sp macro="" textlink="">
      <xdr:nvSpPr>
        <xdr:cNvPr id="781" name="n_3aveValue【消防施設】&#10;有形固定資産減価償却率"/>
        <xdr:cNvSpPr txBox="1"/>
      </xdr:nvSpPr>
      <xdr:spPr>
        <a:xfrm>
          <a:off x="13500744" y="13815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107332</xdr:rowOff>
    </xdr:from>
    <xdr:ext cx="405111" cy="259045"/>
    <xdr:sp macro="" textlink="">
      <xdr:nvSpPr>
        <xdr:cNvPr id="782" name="n_4aveValue【消防施設】&#10;有形固定資産減価償却率"/>
        <xdr:cNvSpPr txBox="1"/>
      </xdr:nvSpPr>
      <xdr:spPr>
        <a:xfrm>
          <a:off x="12611744" y="1382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148607</xdr:rowOff>
    </xdr:from>
    <xdr:ext cx="405111" cy="259045"/>
    <xdr:sp macro="" textlink="">
      <xdr:nvSpPr>
        <xdr:cNvPr id="783" name="n_1mainValue【消防施設】&#10;有形固定資産減価償却率"/>
        <xdr:cNvSpPr txBox="1"/>
      </xdr:nvSpPr>
      <xdr:spPr>
        <a:xfrm>
          <a:off x="15266044" y="14550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139082</xdr:rowOff>
    </xdr:from>
    <xdr:ext cx="405111" cy="259045"/>
    <xdr:sp macro="" textlink="">
      <xdr:nvSpPr>
        <xdr:cNvPr id="784" name="n_2mainValue【消防施設】&#10;有形固定資産減価償却率"/>
        <xdr:cNvSpPr txBox="1"/>
      </xdr:nvSpPr>
      <xdr:spPr>
        <a:xfrm>
          <a:off x="14389744" y="1454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140988</xdr:rowOff>
    </xdr:from>
    <xdr:ext cx="405111" cy="259045"/>
    <xdr:sp macro="" textlink="">
      <xdr:nvSpPr>
        <xdr:cNvPr id="785" name="n_3mainValue【消防施設】&#10;有形固定資産減価償却率"/>
        <xdr:cNvSpPr txBox="1"/>
      </xdr:nvSpPr>
      <xdr:spPr>
        <a:xfrm>
          <a:off x="13500744" y="1454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121938</xdr:rowOff>
    </xdr:from>
    <xdr:ext cx="405111" cy="259045"/>
    <xdr:sp macro="" textlink="">
      <xdr:nvSpPr>
        <xdr:cNvPr id="786" name="n_4mainValue【消防施設】&#10;有形固定資産減価償却率"/>
        <xdr:cNvSpPr txBox="1"/>
      </xdr:nvSpPr>
      <xdr:spPr>
        <a:xfrm>
          <a:off x="12611744" y="14523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7" name="正方形/長方形 78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8" name="正方形/長方形 78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9" name="正方形/長方形 78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90" name="正方形/長方形 78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91" name="正方形/長方形 79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2" name="正方形/長方形 79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3" name="正方形/長方形 79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4" name="正方形/長方形 79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5" name="テキスト ボックス 79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6" name="直線コネクタ 79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797" name="直線コネクタ 796"/>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798" name="テキスト ボックス 797"/>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799" name="直線コネクタ 798"/>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800" name="テキスト ボックス 799"/>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801" name="直線コネクタ 800"/>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802" name="テキスト ボックス 801"/>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803" name="直線コネクタ 802"/>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804" name="テキスト ボックス 803"/>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805" name="直線コネクタ 804"/>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806" name="テキスト ボックス 805"/>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807" name="直線コネクタ 806"/>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808" name="テキスト ボックス 807"/>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9" name="直線コネクタ 80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10" name="テキスト ボックス 80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11"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72934</xdr:rowOff>
    </xdr:from>
    <xdr:to>
      <xdr:col>116</xdr:col>
      <xdr:colOff>62864</xdr:colOff>
      <xdr:row>86</xdr:row>
      <xdr:rowOff>148045</xdr:rowOff>
    </xdr:to>
    <xdr:cxnSp macro="">
      <xdr:nvCxnSpPr>
        <xdr:cNvPr id="812" name="直線コネクタ 811"/>
        <xdr:cNvCxnSpPr/>
      </xdr:nvCxnSpPr>
      <xdr:spPr>
        <a:xfrm flipV="1">
          <a:off x="22160864" y="13446034"/>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151872</xdr:rowOff>
    </xdr:from>
    <xdr:ext cx="469744" cy="259045"/>
    <xdr:sp macro="" textlink="">
      <xdr:nvSpPr>
        <xdr:cNvPr id="813" name="【消防施設】&#10;一人当たり面積最小値テキスト"/>
        <xdr:cNvSpPr txBox="1"/>
      </xdr:nvSpPr>
      <xdr:spPr>
        <a:xfrm>
          <a:off x="22199600" y="1489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148045</xdr:rowOff>
    </xdr:from>
    <xdr:to>
      <xdr:col>116</xdr:col>
      <xdr:colOff>152400</xdr:colOff>
      <xdr:row>86</xdr:row>
      <xdr:rowOff>148045</xdr:rowOff>
    </xdr:to>
    <xdr:cxnSp macro="">
      <xdr:nvCxnSpPr>
        <xdr:cNvPr id="814" name="直線コネクタ 813"/>
        <xdr:cNvCxnSpPr/>
      </xdr:nvCxnSpPr>
      <xdr:spPr>
        <a:xfrm>
          <a:off x="22072600" y="14892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19611</xdr:rowOff>
    </xdr:from>
    <xdr:ext cx="469744" cy="259045"/>
    <xdr:sp macro="" textlink="">
      <xdr:nvSpPr>
        <xdr:cNvPr id="815" name="【消防施設】&#10;一人当たり面積最大値テキスト"/>
        <xdr:cNvSpPr txBox="1"/>
      </xdr:nvSpPr>
      <xdr:spPr>
        <a:xfrm>
          <a:off x="22199600" y="13221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72934</xdr:rowOff>
    </xdr:from>
    <xdr:to>
      <xdr:col>116</xdr:col>
      <xdr:colOff>152400</xdr:colOff>
      <xdr:row>78</xdr:row>
      <xdr:rowOff>72934</xdr:rowOff>
    </xdr:to>
    <xdr:cxnSp macro="">
      <xdr:nvCxnSpPr>
        <xdr:cNvPr id="816" name="直線コネクタ 815"/>
        <xdr:cNvCxnSpPr/>
      </xdr:nvCxnSpPr>
      <xdr:spPr>
        <a:xfrm>
          <a:off x="22072600" y="13446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4734</xdr:rowOff>
    </xdr:from>
    <xdr:ext cx="469744" cy="259045"/>
    <xdr:sp macro="" textlink="">
      <xdr:nvSpPr>
        <xdr:cNvPr id="817" name="【消防施設】&#10;一人当たり面積平均値テキスト"/>
        <xdr:cNvSpPr txBox="1"/>
      </xdr:nvSpPr>
      <xdr:spPr>
        <a:xfrm>
          <a:off x="22199600" y="145779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153307</xdr:rowOff>
    </xdr:from>
    <xdr:to>
      <xdr:col>116</xdr:col>
      <xdr:colOff>114300</xdr:colOff>
      <xdr:row>86</xdr:row>
      <xdr:rowOff>83457</xdr:rowOff>
    </xdr:to>
    <xdr:sp macro="" textlink="">
      <xdr:nvSpPr>
        <xdr:cNvPr id="818" name="フローチャート: 判断 817"/>
        <xdr:cNvSpPr/>
      </xdr:nvSpPr>
      <xdr:spPr>
        <a:xfrm>
          <a:off x="221107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153307</xdr:rowOff>
    </xdr:from>
    <xdr:to>
      <xdr:col>112</xdr:col>
      <xdr:colOff>38100</xdr:colOff>
      <xdr:row>86</xdr:row>
      <xdr:rowOff>83457</xdr:rowOff>
    </xdr:to>
    <xdr:sp macro="" textlink="">
      <xdr:nvSpPr>
        <xdr:cNvPr id="819" name="フローチャート: 判断 818"/>
        <xdr:cNvSpPr/>
      </xdr:nvSpPr>
      <xdr:spPr>
        <a:xfrm>
          <a:off x="212725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148952</xdr:rowOff>
    </xdr:from>
    <xdr:to>
      <xdr:col>107</xdr:col>
      <xdr:colOff>101600</xdr:colOff>
      <xdr:row>86</xdr:row>
      <xdr:rowOff>79102</xdr:rowOff>
    </xdr:to>
    <xdr:sp macro="" textlink="">
      <xdr:nvSpPr>
        <xdr:cNvPr id="820" name="フローチャート: 判断 819"/>
        <xdr:cNvSpPr/>
      </xdr:nvSpPr>
      <xdr:spPr>
        <a:xfrm>
          <a:off x="20383500" y="1472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157662</xdr:rowOff>
    </xdr:from>
    <xdr:to>
      <xdr:col>102</xdr:col>
      <xdr:colOff>165100</xdr:colOff>
      <xdr:row>86</xdr:row>
      <xdr:rowOff>87812</xdr:rowOff>
    </xdr:to>
    <xdr:sp macro="" textlink="">
      <xdr:nvSpPr>
        <xdr:cNvPr id="821" name="フローチャート: 判断 820"/>
        <xdr:cNvSpPr/>
      </xdr:nvSpPr>
      <xdr:spPr>
        <a:xfrm>
          <a:off x="19494500" y="14730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19957</xdr:rowOff>
    </xdr:from>
    <xdr:to>
      <xdr:col>98</xdr:col>
      <xdr:colOff>38100</xdr:colOff>
      <xdr:row>86</xdr:row>
      <xdr:rowOff>121557</xdr:rowOff>
    </xdr:to>
    <xdr:sp macro="" textlink="">
      <xdr:nvSpPr>
        <xdr:cNvPr id="822" name="フローチャート: 判断 821"/>
        <xdr:cNvSpPr/>
      </xdr:nvSpPr>
      <xdr:spPr>
        <a:xfrm>
          <a:off x="18605500" y="1476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23" name="テキスト ボックス 82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24" name="テキスト ボックス 82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5" name="テキスト ボックス 82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6" name="テキスト ボックス 82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7" name="テキスト ボックス 82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156573</xdr:rowOff>
    </xdr:from>
    <xdr:to>
      <xdr:col>116</xdr:col>
      <xdr:colOff>114300</xdr:colOff>
      <xdr:row>86</xdr:row>
      <xdr:rowOff>86723</xdr:rowOff>
    </xdr:to>
    <xdr:sp macro="" textlink="">
      <xdr:nvSpPr>
        <xdr:cNvPr id="828" name="楕円 827"/>
        <xdr:cNvSpPr/>
      </xdr:nvSpPr>
      <xdr:spPr>
        <a:xfrm>
          <a:off x="22110700" y="14729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131734</xdr:rowOff>
    </xdr:from>
    <xdr:ext cx="469744" cy="259045"/>
    <xdr:sp macro="" textlink="">
      <xdr:nvSpPr>
        <xdr:cNvPr id="829" name="【消防施設】&#10;一人当たり面積該当値テキスト"/>
        <xdr:cNvSpPr txBox="1"/>
      </xdr:nvSpPr>
      <xdr:spPr>
        <a:xfrm>
          <a:off x="22199600" y="14704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157662</xdr:rowOff>
    </xdr:from>
    <xdr:to>
      <xdr:col>112</xdr:col>
      <xdr:colOff>38100</xdr:colOff>
      <xdr:row>86</xdr:row>
      <xdr:rowOff>87812</xdr:rowOff>
    </xdr:to>
    <xdr:sp macro="" textlink="">
      <xdr:nvSpPr>
        <xdr:cNvPr id="830" name="楕円 829"/>
        <xdr:cNvSpPr/>
      </xdr:nvSpPr>
      <xdr:spPr>
        <a:xfrm>
          <a:off x="21272500" y="14730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35923</xdr:rowOff>
    </xdr:from>
    <xdr:to>
      <xdr:col>116</xdr:col>
      <xdr:colOff>63500</xdr:colOff>
      <xdr:row>86</xdr:row>
      <xdr:rowOff>37012</xdr:rowOff>
    </xdr:to>
    <xdr:cxnSp macro="">
      <xdr:nvCxnSpPr>
        <xdr:cNvPr id="831" name="直線コネクタ 830"/>
        <xdr:cNvCxnSpPr/>
      </xdr:nvCxnSpPr>
      <xdr:spPr>
        <a:xfrm flipV="1">
          <a:off x="21323300" y="14780623"/>
          <a:ext cx="8382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159838</xdr:rowOff>
    </xdr:from>
    <xdr:to>
      <xdr:col>107</xdr:col>
      <xdr:colOff>101600</xdr:colOff>
      <xdr:row>86</xdr:row>
      <xdr:rowOff>89988</xdr:rowOff>
    </xdr:to>
    <xdr:sp macro="" textlink="">
      <xdr:nvSpPr>
        <xdr:cNvPr id="832" name="楕円 831"/>
        <xdr:cNvSpPr/>
      </xdr:nvSpPr>
      <xdr:spPr>
        <a:xfrm>
          <a:off x="20383500" y="1473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37012</xdr:rowOff>
    </xdr:from>
    <xdr:to>
      <xdr:col>111</xdr:col>
      <xdr:colOff>177800</xdr:colOff>
      <xdr:row>86</xdr:row>
      <xdr:rowOff>39188</xdr:rowOff>
    </xdr:to>
    <xdr:cxnSp macro="">
      <xdr:nvCxnSpPr>
        <xdr:cNvPr id="833" name="直線コネクタ 832"/>
        <xdr:cNvCxnSpPr/>
      </xdr:nvCxnSpPr>
      <xdr:spPr>
        <a:xfrm flipV="1">
          <a:off x="20434300" y="14781712"/>
          <a:ext cx="889000" cy="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162016</xdr:rowOff>
    </xdr:from>
    <xdr:to>
      <xdr:col>102</xdr:col>
      <xdr:colOff>165100</xdr:colOff>
      <xdr:row>86</xdr:row>
      <xdr:rowOff>92166</xdr:rowOff>
    </xdr:to>
    <xdr:sp macro="" textlink="">
      <xdr:nvSpPr>
        <xdr:cNvPr id="834" name="楕円 833"/>
        <xdr:cNvSpPr/>
      </xdr:nvSpPr>
      <xdr:spPr>
        <a:xfrm>
          <a:off x="19494500" y="1473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39188</xdr:rowOff>
    </xdr:from>
    <xdr:to>
      <xdr:col>107</xdr:col>
      <xdr:colOff>50800</xdr:colOff>
      <xdr:row>86</xdr:row>
      <xdr:rowOff>41366</xdr:rowOff>
    </xdr:to>
    <xdr:cxnSp macro="">
      <xdr:nvCxnSpPr>
        <xdr:cNvPr id="835" name="直線コネクタ 834"/>
        <xdr:cNvCxnSpPr/>
      </xdr:nvCxnSpPr>
      <xdr:spPr>
        <a:xfrm flipV="1">
          <a:off x="19545300" y="14783888"/>
          <a:ext cx="8890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164193</xdr:rowOff>
    </xdr:from>
    <xdr:to>
      <xdr:col>98</xdr:col>
      <xdr:colOff>38100</xdr:colOff>
      <xdr:row>86</xdr:row>
      <xdr:rowOff>94343</xdr:rowOff>
    </xdr:to>
    <xdr:sp macro="" textlink="">
      <xdr:nvSpPr>
        <xdr:cNvPr id="836" name="楕円 835"/>
        <xdr:cNvSpPr/>
      </xdr:nvSpPr>
      <xdr:spPr>
        <a:xfrm>
          <a:off x="18605500" y="1473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41366</xdr:rowOff>
    </xdr:from>
    <xdr:to>
      <xdr:col>102</xdr:col>
      <xdr:colOff>114300</xdr:colOff>
      <xdr:row>86</xdr:row>
      <xdr:rowOff>43543</xdr:rowOff>
    </xdr:to>
    <xdr:cxnSp macro="">
      <xdr:nvCxnSpPr>
        <xdr:cNvPr id="837" name="直線コネクタ 836"/>
        <xdr:cNvCxnSpPr/>
      </xdr:nvCxnSpPr>
      <xdr:spPr>
        <a:xfrm flipV="1">
          <a:off x="18656300" y="14786066"/>
          <a:ext cx="889000" cy="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99984</xdr:rowOff>
    </xdr:from>
    <xdr:ext cx="469744" cy="259045"/>
    <xdr:sp macro="" textlink="">
      <xdr:nvSpPr>
        <xdr:cNvPr id="838" name="n_1aveValue【消防施設】&#10;一人当たり面積"/>
        <xdr:cNvSpPr txBox="1"/>
      </xdr:nvSpPr>
      <xdr:spPr>
        <a:xfrm>
          <a:off x="21075727" y="1450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95629</xdr:rowOff>
    </xdr:from>
    <xdr:ext cx="469744" cy="259045"/>
    <xdr:sp macro="" textlink="">
      <xdr:nvSpPr>
        <xdr:cNvPr id="839" name="n_2aveValue【消防施設】&#10;一人当たり面積"/>
        <xdr:cNvSpPr txBox="1"/>
      </xdr:nvSpPr>
      <xdr:spPr>
        <a:xfrm>
          <a:off x="20199427" y="14497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104339</xdr:rowOff>
    </xdr:from>
    <xdr:ext cx="469744" cy="259045"/>
    <xdr:sp macro="" textlink="">
      <xdr:nvSpPr>
        <xdr:cNvPr id="840" name="n_3aveValue【消防施設】&#10;一人当たり面積"/>
        <xdr:cNvSpPr txBox="1"/>
      </xdr:nvSpPr>
      <xdr:spPr>
        <a:xfrm>
          <a:off x="19310427" y="14506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112684</xdr:rowOff>
    </xdr:from>
    <xdr:ext cx="469744" cy="259045"/>
    <xdr:sp macro="" textlink="">
      <xdr:nvSpPr>
        <xdr:cNvPr id="841" name="n_4aveValue【消防施設】&#10;一人当たり面積"/>
        <xdr:cNvSpPr txBox="1"/>
      </xdr:nvSpPr>
      <xdr:spPr>
        <a:xfrm>
          <a:off x="18421427" y="14857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78939</xdr:rowOff>
    </xdr:from>
    <xdr:ext cx="469744" cy="259045"/>
    <xdr:sp macro="" textlink="">
      <xdr:nvSpPr>
        <xdr:cNvPr id="842" name="n_1mainValue【消防施設】&#10;一人当たり面積"/>
        <xdr:cNvSpPr txBox="1"/>
      </xdr:nvSpPr>
      <xdr:spPr>
        <a:xfrm>
          <a:off x="21075727" y="14823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81115</xdr:rowOff>
    </xdr:from>
    <xdr:ext cx="469744" cy="259045"/>
    <xdr:sp macro="" textlink="">
      <xdr:nvSpPr>
        <xdr:cNvPr id="843" name="n_2mainValue【消防施設】&#10;一人当たり面積"/>
        <xdr:cNvSpPr txBox="1"/>
      </xdr:nvSpPr>
      <xdr:spPr>
        <a:xfrm>
          <a:off x="20199427" y="1482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83293</xdr:rowOff>
    </xdr:from>
    <xdr:ext cx="469744" cy="259045"/>
    <xdr:sp macro="" textlink="">
      <xdr:nvSpPr>
        <xdr:cNvPr id="844" name="n_3mainValue【消防施設】&#10;一人当たり面積"/>
        <xdr:cNvSpPr txBox="1"/>
      </xdr:nvSpPr>
      <xdr:spPr>
        <a:xfrm>
          <a:off x="19310427" y="14827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110870</xdr:rowOff>
    </xdr:from>
    <xdr:ext cx="469744" cy="259045"/>
    <xdr:sp macro="" textlink="">
      <xdr:nvSpPr>
        <xdr:cNvPr id="845" name="n_4mainValue【消防施設】&#10;一人当たり面積"/>
        <xdr:cNvSpPr txBox="1"/>
      </xdr:nvSpPr>
      <xdr:spPr>
        <a:xfrm>
          <a:off x="18421427" y="1451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6" name="正方形/長方形 84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7" name="正方形/長方形 84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8" name="正方形/長方形 84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9" name="正方形/長方形 84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50" name="正方形/長方形 84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51" name="正方形/長方形 85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52" name="正方形/長方形 85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3" name="正方形/長方形 852"/>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54" name="テキスト ボックス 853"/>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5" name="直線コネクタ 854"/>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6" name="テキスト ボックス 855"/>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7" name="直線コネクタ 85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8" name="テキスト ボックス 857"/>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9" name="直線コネクタ 85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60" name="テキスト ボックス 85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61" name="直線コネクタ 86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62" name="テキスト ボックス 86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63" name="直線コネクタ 86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64" name="テキスト ボックス 86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5" name="直線コネクタ 86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6" name="テキスト ボックス 86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7" name="直線コネクタ 86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8" name="テキスト ボックス 867"/>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9" name="直線コネクタ 86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70"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27214</xdr:rowOff>
    </xdr:from>
    <xdr:to>
      <xdr:col>85</xdr:col>
      <xdr:colOff>126364</xdr:colOff>
      <xdr:row>109</xdr:row>
      <xdr:rowOff>32113</xdr:rowOff>
    </xdr:to>
    <xdr:cxnSp macro="">
      <xdr:nvCxnSpPr>
        <xdr:cNvPr id="871" name="直線コネクタ 870"/>
        <xdr:cNvCxnSpPr/>
      </xdr:nvCxnSpPr>
      <xdr:spPr>
        <a:xfrm flipV="1">
          <a:off x="16318864" y="17172214"/>
          <a:ext cx="0" cy="15479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35940</xdr:rowOff>
    </xdr:from>
    <xdr:ext cx="405111" cy="259045"/>
    <xdr:sp macro="" textlink="">
      <xdr:nvSpPr>
        <xdr:cNvPr id="872" name="【庁舎】&#10;有形固定資産減価償却率最小値テキスト"/>
        <xdr:cNvSpPr txBox="1"/>
      </xdr:nvSpPr>
      <xdr:spPr>
        <a:xfrm>
          <a:off x="16357600" y="18723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32113</xdr:rowOff>
    </xdr:from>
    <xdr:to>
      <xdr:col>86</xdr:col>
      <xdr:colOff>25400</xdr:colOff>
      <xdr:row>109</xdr:row>
      <xdr:rowOff>32113</xdr:rowOff>
    </xdr:to>
    <xdr:cxnSp macro="">
      <xdr:nvCxnSpPr>
        <xdr:cNvPr id="873" name="直線コネクタ 872"/>
        <xdr:cNvCxnSpPr/>
      </xdr:nvCxnSpPr>
      <xdr:spPr>
        <a:xfrm>
          <a:off x="16230600" y="1872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145341</xdr:rowOff>
    </xdr:from>
    <xdr:ext cx="340478" cy="259045"/>
    <xdr:sp macro="" textlink="">
      <xdr:nvSpPr>
        <xdr:cNvPr id="874" name="【庁舎】&#10;有形固定資産減価償却率最大値テキスト"/>
        <xdr:cNvSpPr txBox="1"/>
      </xdr:nvSpPr>
      <xdr:spPr>
        <a:xfrm>
          <a:off x="16357600" y="169474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27214</xdr:rowOff>
    </xdr:from>
    <xdr:to>
      <xdr:col>86</xdr:col>
      <xdr:colOff>25400</xdr:colOff>
      <xdr:row>100</xdr:row>
      <xdr:rowOff>27214</xdr:rowOff>
    </xdr:to>
    <xdr:cxnSp macro="">
      <xdr:nvCxnSpPr>
        <xdr:cNvPr id="875" name="直線コネクタ 874"/>
        <xdr:cNvCxnSpPr/>
      </xdr:nvCxnSpPr>
      <xdr:spPr>
        <a:xfrm>
          <a:off x="16230600" y="1717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97263</xdr:rowOff>
    </xdr:from>
    <xdr:ext cx="405111" cy="259045"/>
    <xdr:sp macro="" textlink="">
      <xdr:nvSpPr>
        <xdr:cNvPr id="876" name="【庁舎】&#10;有形固定資産減価償却率平均値テキスト"/>
        <xdr:cNvSpPr txBox="1"/>
      </xdr:nvSpPr>
      <xdr:spPr>
        <a:xfrm>
          <a:off x="16357600" y="17756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877" name="フローチャート: 判断 876"/>
        <xdr:cNvSpPr/>
      </xdr:nvSpPr>
      <xdr:spPr>
        <a:xfrm>
          <a:off x="162687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76019</xdr:rowOff>
    </xdr:from>
    <xdr:to>
      <xdr:col>81</xdr:col>
      <xdr:colOff>101600</xdr:colOff>
      <xdr:row>105</xdr:row>
      <xdr:rowOff>6169</xdr:rowOff>
    </xdr:to>
    <xdr:sp macro="" textlink="">
      <xdr:nvSpPr>
        <xdr:cNvPr id="878" name="フローチャート: 判断 877"/>
        <xdr:cNvSpPr/>
      </xdr:nvSpPr>
      <xdr:spPr>
        <a:xfrm>
          <a:off x="15430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59689</xdr:rowOff>
    </xdr:from>
    <xdr:to>
      <xdr:col>76</xdr:col>
      <xdr:colOff>165100</xdr:colOff>
      <xdr:row>104</xdr:row>
      <xdr:rowOff>161289</xdr:rowOff>
    </xdr:to>
    <xdr:sp macro="" textlink="">
      <xdr:nvSpPr>
        <xdr:cNvPr id="879" name="フローチャート: 判断 878"/>
        <xdr:cNvSpPr/>
      </xdr:nvSpPr>
      <xdr:spPr>
        <a:xfrm>
          <a:off x="14541500" y="1789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62956</xdr:rowOff>
    </xdr:from>
    <xdr:to>
      <xdr:col>72</xdr:col>
      <xdr:colOff>38100</xdr:colOff>
      <xdr:row>104</xdr:row>
      <xdr:rowOff>164556</xdr:rowOff>
    </xdr:to>
    <xdr:sp macro="" textlink="">
      <xdr:nvSpPr>
        <xdr:cNvPr id="880" name="フローチャート: 判断 879"/>
        <xdr:cNvSpPr/>
      </xdr:nvSpPr>
      <xdr:spPr>
        <a:xfrm>
          <a:off x="136525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81" name="フローチャート: 判断 880"/>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82" name="テキスト ボックス 88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83" name="テキスト ボックス 88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84" name="テキスト ボックス 88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5" name="テキスト ボックス 88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6" name="テキスト ボックス 88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146231</xdr:rowOff>
    </xdr:from>
    <xdr:to>
      <xdr:col>85</xdr:col>
      <xdr:colOff>177800</xdr:colOff>
      <xdr:row>106</xdr:row>
      <xdr:rowOff>76381</xdr:rowOff>
    </xdr:to>
    <xdr:sp macro="" textlink="">
      <xdr:nvSpPr>
        <xdr:cNvPr id="887" name="楕円 886"/>
        <xdr:cNvSpPr/>
      </xdr:nvSpPr>
      <xdr:spPr>
        <a:xfrm>
          <a:off x="16268700" y="1814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124658</xdr:rowOff>
    </xdr:from>
    <xdr:ext cx="405111" cy="259045"/>
    <xdr:sp macro="" textlink="">
      <xdr:nvSpPr>
        <xdr:cNvPr id="888" name="【庁舎】&#10;有形固定資産減価償却率該当値テキスト"/>
        <xdr:cNvSpPr txBox="1"/>
      </xdr:nvSpPr>
      <xdr:spPr>
        <a:xfrm>
          <a:off x="16357600" y="1812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156029</xdr:rowOff>
    </xdr:from>
    <xdr:to>
      <xdr:col>81</xdr:col>
      <xdr:colOff>101600</xdr:colOff>
      <xdr:row>106</xdr:row>
      <xdr:rowOff>86179</xdr:rowOff>
    </xdr:to>
    <xdr:sp macro="" textlink="">
      <xdr:nvSpPr>
        <xdr:cNvPr id="889" name="楕円 888"/>
        <xdr:cNvSpPr/>
      </xdr:nvSpPr>
      <xdr:spPr>
        <a:xfrm>
          <a:off x="15430500" y="1815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25581</xdr:rowOff>
    </xdr:from>
    <xdr:to>
      <xdr:col>85</xdr:col>
      <xdr:colOff>127000</xdr:colOff>
      <xdr:row>106</xdr:row>
      <xdr:rowOff>35379</xdr:rowOff>
    </xdr:to>
    <xdr:cxnSp macro="">
      <xdr:nvCxnSpPr>
        <xdr:cNvPr id="890" name="直線コネクタ 889"/>
        <xdr:cNvCxnSpPr/>
      </xdr:nvCxnSpPr>
      <xdr:spPr>
        <a:xfrm flipV="1">
          <a:off x="15481300" y="18199281"/>
          <a:ext cx="8382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123371</xdr:rowOff>
    </xdr:from>
    <xdr:to>
      <xdr:col>76</xdr:col>
      <xdr:colOff>165100</xdr:colOff>
      <xdr:row>106</xdr:row>
      <xdr:rowOff>53521</xdr:rowOff>
    </xdr:to>
    <xdr:sp macro="" textlink="">
      <xdr:nvSpPr>
        <xdr:cNvPr id="891" name="楕円 890"/>
        <xdr:cNvSpPr/>
      </xdr:nvSpPr>
      <xdr:spPr>
        <a:xfrm>
          <a:off x="14541500" y="1812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2721</xdr:rowOff>
    </xdr:from>
    <xdr:to>
      <xdr:col>81</xdr:col>
      <xdr:colOff>50800</xdr:colOff>
      <xdr:row>106</xdr:row>
      <xdr:rowOff>35379</xdr:rowOff>
    </xdr:to>
    <xdr:cxnSp macro="">
      <xdr:nvCxnSpPr>
        <xdr:cNvPr id="892" name="直線コネクタ 891"/>
        <xdr:cNvCxnSpPr/>
      </xdr:nvCxnSpPr>
      <xdr:spPr>
        <a:xfrm>
          <a:off x="14592300" y="1817642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93980</xdr:rowOff>
    </xdr:from>
    <xdr:to>
      <xdr:col>72</xdr:col>
      <xdr:colOff>38100</xdr:colOff>
      <xdr:row>106</xdr:row>
      <xdr:rowOff>24130</xdr:rowOff>
    </xdr:to>
    <xdr:sp macro="" textlink="">
      <xdr:nvSpPr>
        <xdr:cNvPr id="893" name="楕円 892"/>
        <xdr:cNvSpPr/>
      </xdr:nvSpPr>
      <xdr:spPr>
        <a:xfrm>
          <a:off x="136525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144780</xdr:rowOff>
    </xdr:from>
    <xdr:to>
      <xdr:col>76</xdr:col>
      <xdr:colOff>114300</xdr:colOff>
      <xdr:row>106</xdr:row>
      <xdr:rowOff>2721</xdr:rowOff>
    </xdr:to>
    <xdr:cxnSp macro="">
      <xdr:nvCxnSpPr>
        <xdr:cNvPr id="894" name="直線コネクタ 893"/>
        <xdr:cNvCxnSpPr/>
      </xdr:nvCxnSpPr>
      <xdr:spPr>
        <a:xfrm>
          <a:off x="13703300" y="18147030"/>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61323</xdr:rowOff>
    </xdr:from>
    <xdr:to>
      <xdr:col>67</xdr:col>
      <xdr:colOff>101600</xdr:colOff>
      <xdr:row>105</xdr:row>
      <xdr:rowOff>162923</xdr:rowOff>
    </xdr:to>
    <xdr:sp macro="" textlink="">
      <xdr:nvSpPr>
        <xdr:cNvPr id="895" name="楕円 894"/>
        <xdr:cNvSpPr/>
      </xdr:nvSpPr>
      <xdr:spPr>
        <a:xfrm>
          <a:off x="12763500" y="1806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112123</xdr:rowOff>
    </xdr:from>
    <xdr:to>
      <xdr:col>71</xdr:col>
      <xdr:colOff>177800</xdr:colOff>
      <xdr:row>105</xdr:row>
      <xdr:rowOff>144780</xdr:rowOff>
    </xdr:to>
    <xdr:cxnSp macro="">
      <xdr:nvCxnSpPr>
        <xdr:cNvPr id="896" name="直線コネクタ 895"/>
        <xdr:cNvCxnSpPr/>
      </xdr:nvCxnSpPr>
      <xdr:spPr>
        <a:xfrm>
          <a:off x="12814300" y="1811437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22696</xdr:rowOff>
    </xdr:from>
    <xdr:ext cx="405111" cy="259045"/>
    <xdr:sp macro="" textlink="">
      <xdr:nvSpPr>
        <xdr:cNvPr id="897" name="n_1aveValue【庁舎】&#10;有形固定資産減価償却率"/>
        <xdr:cNvSpPr txBox="1"/>
      </xdr:nvSpPr>
      <xdr:spPr>
        <a:xfrm>
          <a:off x="15266044" y="1768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6366</xdr:rowOff>
    </xdr:from>
    <xdr:ext cx="405111" cy="259045"/>
    <xdr:sp macro="" textlink="">
      <xdr:nvSpPr>
        <xdr:cNvPr id="898" name="n_2aveValue【庁舎】&#10;有形固定資産減価償却率"/>
        <xdr:cNvSpPr txBox="1"/>
      </xdr:nvSpPr>
      <xdr:spPr>
        <a:xfrm>
          <a:off x="143897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9633</xdr:rowOff>
    </xdr:from>
    <xdr:ext cx="405111" cy="259045"/>
    <xdr:sp macro="" textlink="">
      <xdr:nvSpPr>
        <xdr:cNvPr id="899" name="n_3aveValue【庁舎】&#10;有形固定資産減価償却率"/>
        <xdr:cNvSpPr txBox="1"/>
      </xdr:nvSpPr>
      <xdr:spPr>
        <a:xfrm>
          <a:off x="13500744" y="17668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900" name="n_4aveValue【庁舎】&#10;有形固定資産減価償却率"/>
        <xdr:cNvSpPr txBox="1"/>
      </xdr:nvSpPr>
      <xdr:spPr>
        <a:xfrm>
          <a:off x="12611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77306</xdr:rowOff>
    </xdr:from>
    <xdr:ext cx="405111" cy="259045"/>
    <xdr:sp macro="" textlink="">
      <xdr:nvSpPr>
        <xdr:cNvPr id="901" name="n_1mainValue【庁舎】&#10;有形固定資産減価償却率"/>
        <xdr:cNvSpPr txBox="1"/>
      </xdr:nvSpPr>
      <xdr:spPr>
        <a:xfrm>
          <a:off x="15266044" y="1825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44648</xdr:rowOff>
    </xdr:from>
    <xdr:ext cx="405111" cy="259045"/>
    <xdr:sp macro="" textlink="">
      <xdr:nvSpPr>
        <xdr:cNvPr id="902" name="n_2mainValue【庁舎】&#10;有形固定資産減価償却率"/>
        <xdr:cNvSpPr txBox="1"/>
      </xdr:nvSpPr>
      <xdr:spPr>
        <a:xfrm>
          <a:off x="14389744" y="1821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15257</xdr:rowOff>
    </xdr:from>
    <xdr:ext cx="405111" cy="259045"/>
    <xdr:sp macro="" textlink="">
      <xdr:nvSpPr>
        <xdr:cNvPr id="903" name="n_3mainValue【庁舎】&#10;有形固定資産減価償却率"/>
        <xdr:cNvSpPr txBox="1"/>
      </xdr:nvSpPr>
      <xdr:spPr>
        <a:xfrm>
          <a:off x="13500744" y="1818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154050</xdr:rowOff>
    </xdr:from>
    <xdr:ext cx="405111" cy="259045"/>
    <xdr:sp macro="" textlink="">
      <xdr:nvSpPr>
        <xdr:cNvPr id="904" name="n_4mainValue【庁舎】&#10;有形固定資産減価償却率"/>
        <xdr:cNvSpPr txBox="1"/>
      </xdr:nvSpPr>
      <xdr:spPr>
        <a:xfrm>
          <a:off x="12611744" y="1815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5" name="正方形/長方形 904"/>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6" name="正方形/長方形 905"/>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7" name="正方形/長方形 906"/>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8" name="正方形/長方形 907"/>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9" name="正方形/長方形 908"/>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10" name="正方形/長方形 909"/>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11" name="正方形/長方形 910"/>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12" name="正方形/長方形 911"/>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13" name="テキスト ボックス 912"/>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14" name="直線コネクタ 913"/>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915" name="直線コネクタ 914"/>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16" name="テキスト ボックス 915"/>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17" name="直線コネクタ 916"/>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18" name="テキスト ボックス 917"/>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19" name="直線コネクタ 918"/>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20" name="テキスト ボックス 919"/>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21" name="直線コネクタ 920"/>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22" name="テキスト ボックス 921"/>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23" name="直線コネクタ 922"/>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24" name="テキスト ボックス 923"/>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5" name="直線コネクタ 924"/>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6" name="テキスト ボックス 925"/>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7"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156211</xdr:rowOff>
    </xdr:from>
    <xdr:to>
      <xdr:col>116</xdr:col>
      <xdr:colOff>62864</xdr:colOff>
      <xdr:row>108</xdr:row>
      <xdr:rowOff>106680</xdr:rowOff>
    </xdr:to>
    <xdr:cxnSp macro="">
      <xdr:nvCxnSpPr>
        <xdr:cNvPr id="928" name="直線コネクタ 927"/>
        <xdr:cNvCxnSpPr/>
      </xdr:nvCxnSpPr>
      <xdr:spPr>
        <a:xfrm flipV="1">
          <a:off x="22160864" y="17301211"/>
          <a:ext cx="0" cy="1322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110507</xdr:rowOff>
    </xdr:from>
    <xdr:ext cx="469744" cy="259045"/>
    <xdr:sp macro="" textlink="">
      <xdr:nvSpPr>
        <xdr:cNvPr id="929" name="【庁舎】&#10;一人当たり面積最小値テキスト"/>
        <xdr:cNvSpPr txBox="1"/>
      </xdr:nvSpPr>
      <xdr:spPr>
        <a:xfrm>
          <a:off x="22199600" y="18627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106680</xdr:rowOff>
    </xdr:from>
    <xdr:to>
      <xdr:col>116</xdr:col>
      <xdr:colOff>152400</xdr:colOff>
      <xdr:row>108</xdr:row>
      <xdr:rowOff>106680</xdr:rowOff>
    </xdr:to>
    <xdr:cxnSp macro="">
      <xdr:nvCxnSpPr>
        <xdr:cNvPr id="930" name="直線コネクタ 929"/>
        <xdr:cNvCxnSpPr/>
      </xdr:nvCxnSpPr>
      <xdr:spPr>
        <a:xfrm>
          <a:off x="22072600" y="1862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102888</xdr:rowOff>
    </xdr:from>
    <xdr:ext cx="469744" cy="259045"/>
    <xdr:sp macro="" textlink="">
      <xdr:nvSpPr>
        <xdr:cNvPr id="931" name="【庁舎】&#10;一人当たり面積最大値テキスト"/>
        <xdr:cNvSpPr txBox="1"/>
      </xdr:nvSpPr>
      <xdr:spPr>
        <a:xfrm>
          <a:off x="22199600" y="1707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156211</xdr:rowOff>
    </xdr:from>
    <xdr:to>
      <xdr:col>116</xdr:col>
      <xdr:colOff>152400</xdr:colOff>
      <xdr:row>100</xdr:row>
      <xdr:rowOff>156211</xdr:rowOff>
    </xdr:to>
    <xdr:cxnSp macro="">
      <xdr:nvCxnSpPr>
        <xdr:cNvPr id="932" name="直線コネクタ 931"/>
        <xdr:cNvCxnSpPr/>
      </xdr:nvCxnSpPr>
      <xdr:spPr>
        <a:xfrm>
          <a:off x="22072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28591</xdr:rowOff>
    </xdr:from>
    <xdr:ext cx="469744" cy="259045"/>
    <xdr:sp macro="" textlink="">
      <xdr:nvSpPr>
        <xdr:cNvPr id="933" name="【庁舎】&#10;一人当たり面積平均値テキスト"/>
        <xdr:cNvSpPr txBox="1"/>
      </xdr:nvSpPr>
      <xdr:spPr>
        <a:xfrm>
          <a:off x="22199600" y="180308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50164</xdr:rowOff>
    </xdr:from>
    <xdr:to>
      <xdr:col>116</xdr:col>
      <xdr:colOff>114300</xdr:colOff>
      <xdr:row>105</xdr:row>
      <xdr:rowOff>151764</xdr:rowOff>
    </xdr:to>
    <xdr:sp macro="" textlink="">
      <xdr:nvSpPr>
        <xdr:cNvPr id="934" name="フローチャート: 判断 933"/>
        <xdr:cNvSpPr/>
      </xdr:nvSpPr>
      <xdr:spPr>
        <a:xfrm>
          <a:off x="22110700" y="1805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46355</xdr:rowOff>
    </xdr:from>
    <xdr:to>
      <xdr:col>112</xdr:col>
      <xdr:colOff>38100</xdr:colOff>
      <xdr:row>105</xdr:row>
      <xdr:rowOff>147955</xdr:rowOff>
    </xdr:to>
    <xdr:sp macro="" textlink="">
      <xdr:nvSpPr>
        <xdr:cNvPr id="935" name="フローチャート: 判断 934"/>
        <xdr:cNvSpPr/>
      </xdr:nvSpPr>
      <xdr:spPr>
        <a:xfrm>
          <a:off x="21272500" y="18048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44450</xdr:rowOff>
    </xdr:from>
    <xdr:to>
      <xdr:col>107</xdr:col>
      <xdr:colOff>101600</xdr:colOff>
      <xdr:row>105</xdr:row>
      <xdr:rowOff>146050</xdr:rowOff>
    </xdr:to>
    <xdr:sp macro="" textlink="">
      <xdr:nvSpPr>
        <xdr:cNvPr id="936" name="フローチャート: 判断 935"/>
        <xdr:cNvSpPr/>
      </xdr:nvSpPr>
      <xdr:spPr>
        <a:xfrm>
          <a:off x="20383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44450</xdr:rowOff>
    </xdr:from>
    <xdr:to>
      <xdr:col>102</xdr:col>
      <xdr:colOff>165100</xdr:colOff>
      <xdr:row>105</xdr:row>
      <xdr:rowOff>146050</xdr:rowOff>
    </xdr:to>
    <xdr:sp macro="" textlink="">
      <xdr:nvSpPr>
        <xdr:cNvPr id="937" name="フローチャート: 判断 936"/>
        <xdr:cNvSpPr/>
      </xdr:nvSpPr>
      <xdr:spPr>
        <a:xfrm>
          <a:off x="19494500" y="1804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13970</xdr:rowOff>
    </xdr:from>
    <xdr:to>
      <xdr:col>98</xdr:col>
      <xdr:colOff>38100</xdr:colOff>
      <xdr:row>106</xdr:row>
      <xdr:rowOff>115570</xdr:rowOff>
    </xdr:to>
    <xdr:sp macro="" textlink="">
      <xdr:nvSpPr>
        <xdr:cNvPr id="938" name="フローチャート: 判断 937"/>
        <xdr:cNvSpPr/>
      </xdr:nvSpPr>
      <xdr:spPr>
        <a:xfrm>
          <a:off x="186055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9" name="テキスト ボックス 938"/>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40" name="テキスト ボックス 939"/>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41" name="テキスト ボックス 940"/>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42" name="テキスト ボックス 941"/>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3" name="テキスト ボックス 942"/>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92075</xdr:rowOff>
    </xdr:from>
    <xdr:to>
      <xdr:col>116</xdr:col>
      <xdr:colOff>114300</xdr:colOff>
      <xdr:row>105</xdr:row>
      <xdr:rowOff>22225</xdr:rowOff>
    </xdr:to>
    <xdr:sp macro="" textlink="">
      <xdr:nvSpPr>
        <xdr:cNvPr id="944" name="楕円 943"/>
        <xdr:cNvSpPr/>
      </xdr:nvSpPr>
      <xdr:spPr>
        <a:xfrm>
          <a:off x="22110700" y="17922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114952</xdr:rowOff>
    </xdr:from>
    <xdr:ext cx="469744" cy="259045"/>
    <xdr:sp macro="" textlink="">
      <xdr:nvSpPr>
        <xdr:cNvPr id="945" name="【庁舎】&#10;一人当たり面積該当値テキスト"/>
        <xdr:cNvSpPr txBox="1"/>
      </xdr:nvSpPr>
      <xdr:spPr>
        <a:xfrm>
          <a:off x="22199600" y="17774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17780</xdr:rowOff>
    </xdr:from>
    <xdr:to>
      <xdr:col>112</xdr:col>
      <xdr:colOff>38100</xdr:colOff>
      <xdr:row>104</xdr:row>
      <xdr:rowOff>119380</xdr:rowOff>
    </xdr:to>
    <xdr:sp macro="" textlink="">
      <xdr:nvSpPr>
        <xdr:cNvPr id="946" name="楕円 945"/>
        <xdr:cNvSpPr/>
      </xdr:nvSpPr>
      <xdr:spPr>
        <a:xfrm>
          <a:off x="21272500" y="1784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68580</xdr:rowOff>
    </xdr:from>
    <xdr:to>
      <xdr:col>116</xdr:col>
      <xdr:colOff>63500</xdr:colOff>
      <xdr:row>104</xdr:row>
      <xdr:rowOff>142875</xdr:rowOff>
    </xdr:to>
    <xdr:cxnSp macro="">
      <xdr:nvCxnSpPr>
        <xdr:cNvPr id="947" name="直線コネクタ 946"/>
        <xdr:cNvCxnSpPr/>
      </xdr:nvCxnSpPr>
      <xdr:spPr>
        <a:xfrm>
          <a:off x="21323300" y="17899380"/>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104</xdr:row>
      <xdr:rowOff>25400</xdr:rowOff>
    </xdr:from>
    <xdr:to>
      <xdr:col>107</xdr:col>
      <xdr:colOff>101600</xdr:colOff>
      <xdr:row>104</xdr:row>
      <xdr:rowOff>127000</xdr:rowOff>
    </xdr:to>
    <xdr:sp macro="" textlink="">
      <xdr:nvSpPr>
        <xdr:cNvPr id="948" name="楕円 947"/>
        <xdr:cNvSpPr/>
      </xdr:nvSpPr>
      <xdr:spPr>
        <a:xfrm>
          <a:off x="20383500" y="1785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68580</xdr:rowOff>
    </xdr:from>
    <xdr:to>
      <xdr:col>111</xdr:col>
      <xdr:colOff>177800</xdr:colOff>
      <xdr:row>104</xdr:row>
      <xdr:rowOff>76200</xdr:rowOff>
    </xdr:to>
    <xdr:cxnSp macro="">
      <xdr:nvCxnSpPr>
        <xdr:cNvPr id="949" name="直線コネクタ 948"/>
        <xdr:cNvCxnSpPr/>
      </xdr:nvCxnSpPr>
      <xdr:spPr>
        <a:xfrm flipV="1">
          <a:off x="20434300" y="178993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36830</xdr:rowOff>
    </xdr:from>
    <xdr:to>
      <xdr:col>102</xdr:col>
      <xdr:colOff>165100</xdr:colOff>
      <xdr:row>104</xdr:row>
      <xdr:rowOff>138430</xdr:rowOff>
    </xdr:to>
    <xdr:sp macro="" textlink="">
      <xdr:nvSpPr>
        <xdr:cNvPr id="950" name="楕円 949"/>
        <xdr:cNvSpPr/>
      </xdr:nvSpPr>
      <xdr:spPr>
        <a:xfrm>
          <a:off x="19494500" y="1786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76200</xdr:rowOff>
    </xdr:from>
    <xdr:to>
      <xdr:col>107</xdr:col>
      <xdr:colOff>50800</xdr:colOff>
      <xdr:row>104</xdr:row>
      <xdr:rowOff>87630</xdr:rowOff>
    </xdr:to>
    <xdr:cxnSp macro="">
      <xdr:nvCxnSpPr>
        <xdr:cNvPr id="951" name="直線コネクタ 950"/>
        <xdr:cNvCxnSpPr/>
      </xdr:nvCxnSpPr>
      <xdr:spPr>
        <a:xfrm flipV="1">
          <a:off x="19545300" y="1790700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46355</xdr:rowOff>
    </xdr:from>
    <xdr:to>
      <xdr:col>98</xdr:col>
      <xdr:colOff>38100</xdr:colOff>
      <xdr:row>104</xdr:row>
      <xdr:rowOff>147955</xdr:rowOff>
    </xdr:to>
    <xdr:sp macro="" textlink="">
      <xdr:nvSpPr>
        <xdr:cNvPr id="952" name="楕円 951"/>
        <xdr:cNvSpPr/>
      </xdr:nvSpPr>
      <xdr:spPr>
        <a:xfrm>
          <a:off x="18605500" y="1787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87630</xdr:rowOff>
    </xdr:from>
    <xdr:to>
      <xdr:col>102</xdr:col>
      <xdr:colOff>114300</xdr:colOff>
      <xdr:row>104</xdr:row>
      <xdr:rowOff>97155</xdr:rowOff>
    </xdr:to>
    <xdr:cxnSp macro="">
      <xdr:nvCxnSpPr>
        <xdr:cNvPr id="953" name="直線コネクタ 952"/>
        <xdr:cNvCxnSpPr/>
      </xdr:nvCxnSpPr>
      <xdr:spPr>
        <a:xfrm flipV="1">
          <a:off x="18656300" y="1791843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139082</xdr:rowOff>
    </xdr:from>
    <xdr:ext cx="469744" cy="259045"/>
    <xdr:sp macro="" textlink="">
      <xdr:nvSpPr>
        <xdr:cNvPr id="954" name="n_1aveValue【庁舎】&#10;一人当たり面積"/>
        <xdr:cNvSpPr txBox="1"/>
      </xdr:nvSpPr>
      <xdr:spPr>
        <a:xfrm>
          <a:off x="21075727" y="181413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137177</xdr:rowOff>
    </xdr:from>
    <xdr:ext cx="469744" cy="259045"/>
    <xdr:sp macro="" textlink="">
      <xdr:nvSpPr>
        <xdr:cNvPr id="955" name="n_2aveValue【庁舎】&#10;一人当たり面積"/>
        <xdr:cNvSpPr txBox="1"/>
      </xdr:nvSpPr>
      <xdr:spPr>
        <a:xfrm>
          <a:off x="20199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137177</xdr:rowOff>
    </xdr:from>
    <xdr:ext cx="469744" cy="259045"/>
    <xdr:sp macro="" textlink="">
      <xdr:nvSpPr>
        <xdr:cNvPr id="956" name="n_3aveValue【庁舎】&#10;一人当たり面積"/>
        <xdr:cNvSpPr txBox="1"/>
      </xdr:nvSpPr>
      <xdr:spPr>
        <a:xfrm>
          <a:off x="19310427"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106697</xdr:rowOff>
    </xdr:from>
    <xdr:ext cx="469744" cy="259045"/>
    <xdr:sp macro="" textlink="">
      <xdr:nvSpPr>
        <xdr:cNvPr id="957" name="n_4aveValue【庁舎】&#10;一人当たり面積"/>
        <xdr:cNvSpPr txBox="1"/>
      </xdr:nvSpPr>
      <xdr:spPr>
        <a:xfrm>
          <a:off x="18421427" y="1828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135907</xdr:rowOff>
    </xdr:from>
    <xdr:ext cx="469744" cy="259045"/>
    <xdr:sp macro="" textlink="">
      <xdr:nvSpPr>
        <xdr:cNvPr id="958" name="n_1mainValue【庁舎】&#10;一人当たり面積"/>
        <xdr:cNvSpPr txBox="1"/>
      </xdr:nvSpPr>
      <xdr:spPr>
        <a:xfrm>
          <a:off x="21075727" y="1762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143527</xdr:rowOff>
    </xdr:from>
    <xdr:ext cx="469744" cy="259045"/>
    <xdr:sp macro="" textlink="">
      <xdr:nvSpPr>
        <xdr:cNvPr id="959" name="n_2mainValue【庁舎】&#10;一人当たり面積"/>
        <xdr:cNvSpPr txBox="1"/>
      </xdr:nvSpPr>
      <xdr:spPr>
        <a:xfrm>
          <a:off x="20199427"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154957</xdr:rowOff>
    </xdr:from>
    <xdr:ext cx="469744" cy="259045"/>
    <xdr:sp macro="" textlink="">
      <xdr:nvSpPr>
        <xdr:cNvPr id="960" name="n_3mainValue【庁舎】&#10;一人当たり面積"/>
        <xdr:cNvSpPr txBox="1"/>
      </xdr:nvSpPr>
      <xdr:spPr>
        <a:xfrm>
          <a:off x="19310427" y="17642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164482</xdr:rowOff>
    </xdr:from>
    <xdr:ext cx="469744" cy="259045"/>
    <xdr:sp macro="" textlink="">
      <xdr:nvSpPr>
        <xdr:cNvPr id="961" name="n_4mainValue【庁舎】&#10;一人当たり面積"/>
        <xdr:cNvSpPr txBox="1"/>
      </xdr:nvSpPr>
      <xdr:spPr>
        <a:xfrm>
          <a:off x="18421427" y="17652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62" name="正方形/長方形 96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3" name="正方形/長方形 96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4" name="テキスト ボックス 96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図書館、福祉施設、保健センターにおいては、有形固定資産減価償却率は類似団体平均に近い数値であるが、一人当たり面積が広く、維持管理や更新の負担が大きくなっている。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体育館・プール、市民会館、消防施設、庁舎においては、有形固定資産減価償却率が類似団体平均より高く老朽化が進んでいる。特に消防施設は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％を超えており、施設更新が目の前にあるといえる。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一般廃棄物処理施設においては、新施設整備</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を進めているが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団体での運営であるため、一人当たり有形固定資産（償却資産）額が類似団体平均の約</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倍であり、市民負担が多大となっている。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行財政改革において、施設面積の縮小を進め、施設管理経費の縮減に努める必要がある。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45,783
45,041
693.05
32,777,672
32,168,613
555,490
17,591,589
23,382,174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xmlns=""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xmlns=""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xmlns=""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xmlns=""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xmlns=""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xmlns=""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滋賀県平均は全国平均を大きく上回っているが、当市の財政力指数は全国平均および類似団体平均を下回り、毎年徐々に下がっていく傾向で指数が推移しており、地方交付税などの依存財源に頼っているのが現状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人口減少等による市税および普通交付税の逓減が段階的に進んでいることから、行財政改革による歳出削減の取り組みを通じて財政基盤の強化に努める必要がある。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xmlns=""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xmlns=""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xmlns=""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xmlns=""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xmlns=""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xmlns=""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xmlns=""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xmlns=""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xmlns=""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xmlns=""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xmlns=""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xmlns=""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xmlns=""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xmlns=""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159808</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xmlns="" id="{00000000-0008-0000-0300-000040000000}"/>
            </a:ext>
          </a:extLst>
        </xdr:cNvPr>
        <xdr:cNvCxnSpPr/>
      </xdr:nvCxnSpPr>
      <xdr:spPr>
        <a:xfrm flipV="1">
          <a:off x="4953000" y="6160558"/>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xmlns=""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xmlns=""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74735</xdr:rowOff>
    </xdr:from>
    <xdr:ext cx="762000" cy="259045"/>
    <xdr:sp macro="" textlink="">
      <xdr:nvSpPr>
        <xdr:cNvPr id="67" name="財政力最大値テキスト">
          <a:extLst>
            <a:ext uri="{FF2B5EF4-FFF2-40B4-BE49-F238E27FC236}">
              <a16:creationId xmlns:a16="http://schemas.microsoft.com/office/drawing/2014/main" xmlns="" id="{00000000-0008-0000-0300-000043000000}"/>
            </a:ext>
          </a:extLst>
        </xdr:cNvPr>
        <xdr:cNvSpPr txBox="1"/>
      </xdr:nvSpPr>
      <xdr:spPr>
        <a:xfrm>
          <a:off x="5041900" y="5904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159808</xdr:rowOff>
    </xdr:from>
    <xdr:to>
      <xdr:col>24</xdr:col>
      <xdr:colOff>12700</xdr:colOff>
      <xdr:row>35</xdr:row>
      <xdr:rowOff>159808</xdr:rowOff>
    </xdr:to>
    <xdr:cxnSp macro="">
      <xdr:nvCxnSpPr>
        <xdr:cNvPr id="68" name="直線コネクタ 67">
          <a:extLst>
            <a:ext uri="{FF2B5EF4-FFF2-40B4-BE49-F238E27FC236}">
              <a16:creationId xmlns:a16="http://schemas.microsoft.com/office/drawing/2014/main" xmlns="" id="{00000000-0008-0000-0300-000044000000}"/>
            </a:ext>
          </a:extLst>
        </xdr:cNvPr>
        <xdr:cNvCxnSpPr/>
      </xdr:nvCxnSpPr>
      <xdr:spPr>
        <a:xfrm>
          <a:off x="4864100" y="6160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75142</xdr:rowOff>
    </xdr:from>
    <xdr:to>
      <xdr:col>23</xdr:col>
      <xdr:colOff>133350</xdr:colOff>
      <xdr:row>43</xdr:row>
      <xdr:rowOff>75142</xdr:rowOff>
    </xdr:to>
    <xdr:cxnSp macro="">
      <xdr:nvCxnSpPr>
        <xdr:cNvPr id="69" name="直線コネクタ 68">
          <a:extLst>
            <a:ext uri="{FF2B5EF4-FFF2-40B4-BE49-F238E27FC236}">
              <a16:creationId xmlns:a16="http://schemas.microsoft.com/office/drawing/2014/main" xmlns="" id="{00000000-0008-0000-0300-000045000000}"/>
            </a:ext>
          </a:extLst>
        </xdr:cNvPr>
        <xdr:cNvCxnSpPr/>
      </xdr:nvCxnSpPr>
      <xdr:spPr>
        <a:xfrm>
          <a:off x="4114800" y="74474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0" name="財政力平均値テキスト">
          <a:extLst>
            <a:ext uri="{FF2B5EF4-FFF2-40B4-BE49-F238E27FC236}">
              <a16:creationId xmlns:a16="http://schemas.microsoft.com/office/drawing/2014/main" xmlns="" id="{00000000-0008-0000-0300-000046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xmlns=""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75142</xdr:rowOff>
    </xdr:from>
    <xdr:to>
      <xdr:col>19</xdr:col>
      <xdr:colOff>133350</xdr:colOff>
      <xdr:row>43</xdr:row>
      <xdr:rowOff>75142</xdr:rowOff>
    </xdr:to>
    <xdr:cxnSp macro="">
      <xdr:nvCxnSpPr>
        <xdr:cNvPr id="72" name="直線コネクタ 71">
          <a:extLst>
            <a:ext uri="{FF2B5EF4-FFF2-40B4-BE49-F238E27FC236}">
              <a16:creationId xmlns:a16="http://schemas.microsoft.com/office/drawing/2014/main" xmlns="" id="{00000000-0008-0000-0300-000048000000}"/>
            </a:ext>
          </a:extLst>
        </xdr:cNvPr>
        <xdr:cNvCxnSpPr/>
      </xdr:nvCxnSpPr>
      <xdr:spPr>
        <a:xfrm>
          <a:off x="3225800" y="74474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5292</xdr:rowOff>
    </xdr:from>
    <xdr:to>
      <xdr:col>19</xdr:col>
      <xdr:colOff>184150</xdr:colOff>
      <xdr:row>41</xdr:row>
      <xdr:rowOff>106892</xdr:rowOff>
    </xdr:to>
    <xdr:sp macro="" textlink="">
      <xdr:nvSpPr>
        <xdr:cNvPr id="73" name="フローチャート: 判断 72">
          <a:extLst>
            <a:ext uri="{FF2B5EF4-FFF2-40B4-BE49-F238E27FC236}">
              <a16:creationId xmlns:a16="http://schemas.microsoft.com/office/drawing/2014/main" xmlns="" id="{00000000-0008-0000-0300-000049000000}"/>
            </a:ext>
          </a:extLst>
        </xdr:cNvPr>
        <xdr:cNvSpPr/>
      </xdr:nvSpPr>
      <xdr:spPr>
        <a:xfrm>
          <a:off x="4064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117069</xdr:rowOff>
    </xdr:from>
    <xdr:ext cx="736600" cy="259045"/>
    <xdr:sp macro="" textlink="">
      <xdr:nvSpPr>
        <xdr:cNvPr id="74" name="テキスト ボックス 73">
          <a:extLst>
            <a:ext uri="{FF2B5EF4-FFF2-40B4-BE49-F238E27FC236}">
              <a16:creationId xmlns:a16="http://schemas.microsoft.com/office/drawing/2014/main" xmlns="" id="{00000000-0008-0000-0300-00004A000000}"/>
            </a:ext>
          </a:extLst>
        </xdr:cNvPr>
        <xdr:cNvSpPr txBox="1"/>
      </xdr:nvSpPr>
      <xdr:spPr>
        <a:xfrm>
          <a:off x="3733800" y="68036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55033</xdr:rowOff>
    </xdr:from>
    <xdr:to>
      <xdr:col>15</xdr:col>
      <xdr:colOff>82550</xdr:colOff>
      <xdr:row>43</xdr:row>
      <xdr:rowOff>75142</xdr:rowOff>
    </xdr:to>
    <xdr:cxnSp macro="">
      <xdr:nvCxnSpPr>
        <xdr:cNvPr id="75" name="直線コネクタ 74">
          <a:extLst>
            <a:ext uri="{FF2B5EF4-FFF2-40B4-BE49-F238E27FC236}">
              <a16:creationId xmlns:a16="http://schemas.microsoft.com/office/drawing/2014/main" xmlns="" id="{00000000-0008-0000-0300-00004B000000}"/>
            </a:ext>
          </a:extLst>
        </xdr:cNvPr>
        <xdr:cNvCxnSpPr/>
      </xdr:nvCxnSpPr>
      <xdr:spPr>
        <a:xfrm>
          <a:off x="2336800" y="74273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156633</xdr:rowOff>
    </xdr:from>
    <xdr:to>
      <xdr:col>15</xdr:col>
      <xdr:colOff>133350</xdr:colOff>
      <xdr:row>41</xdr:row>
      <xdr:rowOff>86783</xdr:rowOff>
    </xdr:to>
    <xdr:sp macro="" textlink="">
      <xdr:nvSpPr>
        <xdr:cNvPr id="76" name="フローチャート: 判断 75">
          <a:extLst>
            <a:ext uri="{FF2B5EF4-FFF2-40B4-BE49-F238E27FC236}">
              <a16:creationId xmlns:a16="http://schemas.microsoft.com/office/drawing/2014/main" xmlns="" id="{00000000-0008-0000-0300-00004C000000}"/>
            </a:ext>
          </a:extLst>
        </xdr:cNvPr>
        <xdr:cNvSpPr/>
      </xdr:nvSpPr>
      <xdr:spPr>
        <a:xfrm>
          <a:off x="3175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96960</xdr:rowOff>
    </xdr:from>
    <xdr:ext cx="762000" cy="259045"/>
    <xdr:sp macro="" textlink="">
      <xdr:nvSpPr>
        <xdr:cNvPr id="77" name="テキスト ボックス 76">
          <a:extLst>
            <a:ext uri="{FF2B5EF4-FFF2-40B4-BE49-F238E27FC236}">
              <a16:creationId xmlns:a16="http://schemas.microsoft.com/office/drawing/2014/main" xmlns="" id="{00000000-0008-0000-0300-00004D000000}"/>
            </a:ext>
          </a:extLst>
        </xdr:cNvPr>
        <xdr:cNvSpPr txBox="1"/>
      </xdr:nvSpPr>
      <xdr:spPr>
        <a:xfrm>
          <a:off x="2844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34925</xdr:rowOff>
    </xdr:from>
    <xdr:to>
      <xdr:col>11</xdr:col>
      <xdr:colOff>31750</xdr:colOff>
      <xdr:row>43</xdr:row>
      <xdr:rowOff>55033</xdr:rowOff>
    </xdr:to>
    <xdr:cxnSp macro="">
      <xdr:nvCxnSpPr>
        <xdr:cNvPr id="78" name="直線コネクタ 77">
          <a:extLst>
            <a:ext uri="{FF2B5EF4-FFF2-40B4-BE49-F238E27FC236}">
              <a16:creationId xmlns:a16="http://schemas.microsoft.com/office/drawing/2014/main" xmlns="" id="{00000000-0008-0000-0300-00004E000000}"/>
            </a:ext>
          </a:extLst>
        </xdr:cNvPr>
        <xdr:cNvCxnSpPr/>
      </xdr:nvCxnSpPr>
      <xdr:spPr>
        <a:xfrm>
          <a:off x="1447800" y="74072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136525</xdr:rowOff>
    </xdr:from>
    <xdr:to>
      <xdr:col>11</xdr:col>
      <xdr:colOff>82550</xdr:colOff>
      <xdr:row>41</xdr:row>
      <xdr:rowOff>66675</xdr:rowOff>
    </xdr:to>
    <xdr:sp macro="" textlink="">
      <xdr:nvSpPr>
        <xdr:cNvPr id="79" name="フローチャート: 判断 78">
          <a:extLst>
            <a:ext uri="{FF2B5EF4-FFF2-40B4-BE49-F238E27FC236}">
              <a16:creationId xmlns:a16="http://schemas.microsoft.com/office/drawing/2014/main" xmlns="" id="{00000000-0008-0000-0300-00004F000000}"/>
            </a:ext>
          </a:extLst>
        </xdr:cNvPr>
        <xdr:cNvSpPr/>
      </xdr:nvSpPr>
      <xdr:spPr>
        <a:xfrm>
          <a:off x="2286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76852</xdr:rowOff>
    </xdr:from>
    <xdr:ext cx="762000" cy="259045"/>
    <xdr:sp macro="" textlink="">
      <xdr:nvSpPr>
        <xdr:cNvPr id="80" name="テキスト ボックス 79">
          <a:extLst>
            <a:ext uri="{FF2B5EF4-FFF2-40B4-BE49-F238E27FC236}">
              <a16:creationId xmlns:a16="http://schemas.microsoft.com/office/drawing/2014/main" xmlns="" id="{00000000-0008-0000-0300-000050000000}"/>
            </a:ext>
          </a:extLst>
        </xdr:cNvPr>
        <xdr:cNvSpPr txBox="1"/>
      </xdr:nvSpPr>
      <xdr:spPr>
        <a:xfrm>
          <a:off x="1955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157692</xdr:rowOff>
    </xdr:from>
    <xdr:to>
      <xdr:col>7</xdr:col>
      <xdr:colOff>31750</xdr:colOff>
      <xdr:row>39</xdr:row>
      <xdr:rowOff>87842</xdr:rowOff>
    </xdr:to>
    <xdr:sp macro="" textlink="">
      <xdr:nvSpPr>
        <xdr:cNvPr id="81" name="フローチャート: 判断 80">
          <a:extLst>
            <a:ext uri="{FF2B5EF4-FFF2-40B4-BE49-F238E27FC236}">
              <a16:creationId xmlns:a16="http://schemas.microsoft.com/office/drawing/2014/main" xmlns="" id="{00000000-0008-0000-0300-000051000000}"/>
            </a:ext>
          </a:extLst>
        </xdr:cNvPr>
        <xdr:cNvSpPr/>
      </xdr:nvSpPr>
      <xdr:spPr>
        <a:xfrm>
          <a:off x="1397000" y="6672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98019</xdr:rowOff>
    </xdr:from>
    <xdr:ext cx="762000" cy="259045"/>
    <xdr:sp macro="" textlink="">
      <xdr:nvSpPr>
        <xdr:cNvPr id="82" name="テキスト ボックス 81">
          <a:extLst>
            <a:ext uri="{FF2B5EF4-FFF2-40B4-BE49-F238E27FC236}">
              <a16:creationId xmlns:a16="http://schemas.microsoft.com/office/drawing/2014/main" xmlns="" id="{00000000-0008-0000-0300-000052000000}"/>
            </a:ext>
          </a:extLst>
        </xdr:cNvPr>
        <xdr:cNvSpPr txBox="1"/>
      </xdr:nvSpPr>
      <xdr:spPr>
        <a:xfrm>
          <a:off x="1066800" y="644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xmlns=""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xmlns=""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xmlns=""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88" name="楕円 87">
          <a:extLst>
            <a:ext uri="{FF2B5EF4-FFF2-40B4-BE49-F238E27FC236}">
              <a16:creationId xmlns:a16="http://schemas.microsoft.com/office/drawing/2014/main" xmlns="" id="{00000000-0008-0000-0300-000058000000}"/>
            </a:ext>
          </a:extLst>
        </xdr:cNvPr>
        <xdr:cNvSpPr/>
      </xdr:nvSpPr>
      <xdr:spPr>
        <a:xfrm>
          <a:off x="49022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167869</xdr:rowOff>
    </xdr:from>
    <xdr:ext cx="762000" cy="259045"/>
    <xdr:sp macro="" textlink="">
      <xdr:nvSpPr>
        <xdr:cNvPr id="89" name="財政力該当値テキスト">
          <a:extLst>
            <a:ext uri="{FF2B5EF4-FFF2-40B4-BE49-F238E27FC236}">
              <a16:creationId xmlns:a16="http://schemas.microsoft.com/office/drawing/2014/main" xmlns="" id="{00000000-0008-0000-0300-000059000000}"/>
            </a:ext>
          </a:extLst>
        </xdr:cNvPr>
        <xdr:cNvSpPr txBox="1"/>
      </xdr:nvSpPr>
      <xdr:spPr>
        <a:xfrm>
          <a:off x="5041900" y="736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24342</xdr:rowOff>
    </xdr:from>
    <xdr:to>
      <xdr:col>19</xdr:col>
      <xdr:colOff>184150</xdr:colOff>
      <xdr:row>43</xdr:row>
      <xdr:rowOff>125942</xdr:rowOff>
    </xdr:to>
    <xdr:sp macro="" textlink="">
      <xdr:nvSpPr>
        <xdr:cNvPr id="90" name="楕円 89">
          <a:extLst>
            <a:ext uri="{FF2B5EF4-FFF2-40B4-BE49-F238E27FC236}">
              <a16:creationId xmlns:a16="http://schemas.microsoft.com/office/drawing/2014/main" xmlns="" id="{00000000-0008-0000-0300-00005A000000}"/>
            </a:ext>
          </a:extLst>
        </xdr:cNvPr>
        <xdr:cNvSpPr/>
      </xdr:nvSpPr>
      <xdr:spPr>
        <a:xfrm>
          <a:off x="4064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110719</xdr:rowOff>
    </xdr:from>
    <xdr:ext cx="736600" cy="259045"/>
    <xdr:sp macro="" textlink="">
      <xdr:nvSpPr>
        <xdr:cNvPr id="91" name="テキスト ボックス 90">
          <a:extLst>
            <a:ext uri="{FF2B5EF4-FFF2-40B4-BE49-F238E27FC236}">
              <a16:creationId xmlns:a16="http://schemas.microsoft.com/office/drawing/2014/main" xmlns="" id="{00000000-0008-0000-0300-00005B000000}"/>
            </a:ext>
          </a:extLst>
        </xdr:cNvPr>
        <xdr:cNvSpPr txBox="1"/>
      </xdr:nvSpPr>
      <xdr:spPr>
        <a:xfrm>
          <a:off x="3733800" y="7483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24342</xdr:rowOff>
    </xdr:from>
    <xdr:to>
      <xdr:col>15</xdr:col>
      <xdr:colOff>133350</xdr:colOff>
      <xdr:row>43</xdr:row>
      <xdr:rowOff>125942</xdr:rowOff>
    </xdr:to>
    <xdr:sp macro="" textlink="">
      <xdr:nvSpPr>
        <xdr:cNvPr id="92" name="楕円 91">
          <a:extLst>
            <a:ext uri="{FF2B5EF4-FFF2-40B4-BE49-F238E27FC236}">
              <a16:creationId xmlns:a16="http://schemas.microsoft.com/office/drawing/2014/main" xmlns="" id="{00000000-0008-0000-0300-00005C000000}"/>
            </a:ext>
          </a:extLst>
        </xdr:cNvPr>
        <xdr:cNvSpPr/>
      </xdr:nvSpPr>
      <xdr:spPr>
        <a:xfrm>
          <a:off x="3175000" y="739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110719</xdr:rowOff>
    </xdr:from>
    <xdr:ext cx="762000" cy="259045"/>
    <xdr:sp macro="" textlink="">
      <xdr:nvSpPr>
        <xdr:cNvPr id="93" name="テキスト ボックス 92">
          <a:extLst>
            <a:ext uri="{FF2B5EF4-FFF2-40B4-BE49-F238E27FC236}">
              <a16:creationId xmlns:a16="http://schemas.microsoft.com/office/drawing/2014/main" xmlns="" id="{00000000-0008-0000-0300-00005D000000}"/>
            </a:ext>
          </a:extLst>
        </xdr:cNvPr>
        <xdr:cNvSpPr txBox="1"/>
      </xdr:nvSpPr>
      <xdr:spPr>
        <a:xfrm>
          <a:off x="2844800" y="7483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4233</xdr:rowOff>
    </xdr:from>
    <xdr:to>
      <xdr:col>11</xdr:col>
      <xdr:colOff>82550</xdr:colOff>
      <xdr:row>43</xdr:row>
      <xdr:rowOff>105833</xdr:rowOff>
    </xdr:to>
    <xdr:sp macro="" textlink="">
      <xdr:nvSpPr>
        <xdr:cNvPr id="94" name="楕円 93">
          <a:extLst>
            <a:ext uri="{FF2B5EF4-FFF2-40B4-BE49-F238E27FC236}">
              <a16:creationId xmlns:a16="http://schemas.microsoft.com/office/drawing/2014/main" xmlns="" id="{00000000-0008-0000-0300-00005E000000}"/>
            </a:ext>
          </a:extLst>
        </xdr:cNvPr>
        <xdr:cNvSpPr/>
      </xdr:nvSpPr>
      <xdr:spPr>
        <a:xfrm>
          <a:off x="2286000" y="737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90610</xdr:rowOff>
    </xdr:from>
    <xdr:ext cx="762000" cy="259045"/>
    <xdr:sp macro="" textlink="">
      <xdr:nvSpPr>
        <xdr:cNvPr id="95" name="テキスト ボックス 94">
          <a:extLst>
            <a:ext uri="{FF2B5EF4-FFF2-40B4-BE49-F238E27FC236}">
              <a16:creationId xmlns:a16="http://schemas.microsoft.com/office/drawing/2014/main" xmlns="" id="{00000000-0008-0000-0300-00005F000000}"/>
            </a:ext>
          </a:extLst>
        </xdr:cNvPr>
        <xdr:cNvSpPr txBox="1"/>
      </xdr:nvSpPr>
      <xdr:spPr>
        <a:xfrm>
          <a:off x="1955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155575</xdr:rowOff>
    </xdr:from>
    <xdr:to>
      <xdr:col>7</xdr:col>
      <xdr:colOff>31750</xdr:colOff>
      <xdr:row>43</xdr:row>
      <xdr:rowOff>85725</xdr:rowOff>
    </xdr:to>
    <xdr:sp macro="" textlink="">
      <xdr:nvSpPr>
        <xdr:cNvPr id="96" name="楕円 95">
          <a:extLst>
            <a:ext uri="{FF2B5EF4-FFF2-40B4-BE49-F238E27FC236}">
              <a16:creationId xmlns:a16="http://schemas.microsoft.com/office/drawing/2014/main" xmlns="" id="{00000000-0008-0000-0300-000060000000}"/>
            </a:ext>
          </a:extLst>
        </xdr:cNvPr>
        <xdr:cNvSpPr/>
      </xdr:nvSpPr>
      <xdr:spPr>
        <a:xfrm>
          <a:off x="1397000" y="735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70502</xdr:rowOff>
    </xdr:from>
    <xdr:ext cx="762000" cy="259045"/>
    <xdr:sp macro="" textlink="">
      <xdr:nvSpPr>
        <xdr:cNvPr id="97" name="テキスト ボックス 96">
          <a:extLst>
            <a:ext uri="{FF2B5EF4-FFF2-40B4-BE49-F238E27FC236}">
              <a16:creationId xmlns:a16="http://schemas.microsoft.com/office/drawing/2014/main" xmlns="" id="{00000000-0008-0000-0300-000061000000}"/>
            </a:ext>
          </a:extLst>
        </xdr:cNvPr>
        <xdr:cNvSpPr txBox="1"/>
      </xdr:nvSpPr>
      <xdr:spPr>
        <a:xfrm>
          <a:off x="1066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xmlns=""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xmlns=""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xmlns=""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xmlns=""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xmlns=""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xmlns=""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xmlns=""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xmlns=""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xmlns=""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xmlns=""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xmlns=""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xmlns=""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xmlns=""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前年度から</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人件費や扶助費が増加したほか、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公営企業会計や特別会計への繰出金に充当する経常一般財源が大きいことから、経常収支比率は類似団体と比べ高い状況となっている。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今後も引き続き、行財政改革への取り組みを推進し、人件費や公債費等の義務的経費や一般行政経費の削減に努める必要がある。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xmlns=""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xmlns=""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xmlns=""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xmlns=""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xmlns=""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xmlns=""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xmlns=""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xmlns=""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xmlns=""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xmlns=""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xmlns=""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xmlns=""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xmlns=""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xmlns=""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xmlns=""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xmlns=""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67</xdr:row>
      <xdr:rowOff>71967</xdr:rowOff>
    </xdr:to>
    <xdr:cxnSp macro="">
      <xdr:nvCxnSpPr>
        <xdr:cNvPr id="127" name="直線コネクタ 126">
          <a:extLst>
            <a:ext uri="{FF2B5EF4-FFF2-40B4-BE49-F238E27FC236}">
              <a16:creationId xmlns:a16="http://schemas.microsoft.com/office/drawing/2014/main" xmlns="" id="{00000000-0008-0000-0300-00007F000000}"/>
            </a:ext>
          </a:extLst>
        </xdr:cNvPr>
        <xdr:cNvCxnSpPr/>
      </xdr:nvCxnSpPr>
      <xdr:spPr>
        <a:xfrm flipV="1">
          <a:off x="4953000" y="10248054"/>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44044</xdr:rowOff>
    </xdr:from>
    <xdr:ext cx="762000" cy="259045"/>
    <xdr:sp macro="" textlink="">
      <xdr:nvSpPr>
        <xdr:cNvPr id="128" name="財政構造の弾力性最小値テキスト">
          <a:extLst>
            <a:ext uri="{FF2B5EF4-FFF2-40B4-BE49-F238E27FC236}">
              <a16:creationId xmlns:a16="http://schemas.microsoft.com/office/drawing/2014/main" xmlns="" id="{00000000-0008-0000-0300-000080000000}"/>
            </a:ext>
          </a:extLst>
        </xdr:cNvPr>
        <xdr:cNvSpPr txBox="1"/>
      </xdr:nvSpPr>
      <xdr:spPr>
        <a:xfrm>
          <a:off x="5041900" y="1153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71967</xdr:rowOff>
    </xdr:from>
    <xdr:to>
      <xdr:col>24</xdr:col>
      <xdr:colOff>12700</xdr:colOff>
      <xdr:row>67</xdr:row>
      <xdr:rowOff>71967</xdr:rowOff>
    </xdr:to>
    <xdr:cxnSp macro="">
      <xdr:nvCxnSpPr>
        <xdr:cNvPr id="129" name="直線コネクタ 128">
          <a:extLst>
            <a:ext uri="{FF2B5EF4-FFF2-40B4-BE49-F238E27FC236}">
              <a16:creationId xmlns:a16="http://schemas.microsoft.com/office/drawing/2014/main" xmlns="" id="{00000000-0008-0000-0300-000081000000}"/>
            </a:ext>
          </a:extLst>
        </xdr:cNvPr>
        <xdr:cNvCxnSpPr/>
      </xdr:nvCxnSpPr>
      <xdr:spPr>
        <a:xfrm>
          <a:off x="4864100" y="1155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30" name="財政構造の弾力性最大値テキスト">
          <a:extLst>
            <a:ext uri="{FF2B5EF4-FFF2-40B4-BE49-F238E27FC236}">
              <a16:creationId xmlns:a16="http://schemas.microsoft.com/office/drawing/2014/main" xmlns="" id="{00000000-0008-0000-0300-000082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31" name="直線コネクタ 130">
          <a:extLst>
            <a:ext uri="{FF2B5EF4-FFF2-40B4-BE49-F238E27FC236}">
              <a16:creationId xmlns:a16="http://schemas.microsoft.com/office/drawing/2014/main" xmlns="" id="{00000000-0008-0000-0300-000083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109220</xdr:rowOff>
    </xdr:from>
    <xdr:to>
      <xdr:col>23</xdr:col>
      <xdr:colOff>133350</xdr:colOff>
      <xdr:row>65</xdr:row>
      <xdr:rowOff>149437</xdr:rowOff>
    </xdr:to>
    <xdr:cxnSp macro="">
      <xdr:nvCxnSpPr>
        <xdr:cNvPr id="132" name="直線コネクタ 131">
          <a:extLst>
            <a:ext uri="{FF2B5EF4-FFF2-40B4-BE49-F238E27FC236}">
              <a16:creationId xmlns:a16="http://schemas.microsoft.com/office/drawing/2014/main" xmlns="" id="{00000000-0008-0000-0300-000084000000}"/>
            </a:ext>
          </a:extLst>
        </xdr:cNvPr>
        <xdr:cNvCxnSpPr/>
      </xdr:nvCxnSpPr>
      <xdr:spPr>
        <a:xfrm>
          <a:off x="4114800" y="11253470"/>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120244</xdr:rowOff>
    </xdr:from>
    <xdr:ext cx="762000" cy="259045"/>
    <xdr:sp macro="" textlink="">
      <xdr:nvSpPr>
        <xdr:cNvPr id="133" name="財政構造の弾力性平均値テキスト">
          <a:extLst>
            <a:ext uri="{FF2B5EF4-FFF2-40B4-BE49-F238E27FC236}">
              <a16:creationId xmlns:a16="http://schemas.microsoft.com/office/drawing/2014/main" xmlns="" id="{00000000-0008-0000-0300-000085000000}"/>
            </a:ext>
          </a:extLst>
        </xdr:cNvPr>
        <xdr:cNvSpPr txBox="1"/>
      </xdr:nvSpPr>
      <xdr:spPr>
        <a:xfrm>
          <a:off x="5041900" y="1075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103717</xdr:rowOff>
    </xdr:from>
    <xdr:to>
      <xdr:col>23</xdr:col>
      <xdr:colOff>184150</xdr:colOff>
      <xdr:row>64</xdr:row>
      <xdr:rowOff>33867</xdr:rowOff>
    </xdr:to>
    <xdr:sp macro="" textlink="">
      <xdr:nvSpPr>
        <xdr:cNvPr id="134" name="フローチャート: 判断 133">
          <a:extLst>
            <a:ext uri="{FF2B5EF4-FFF2-40B4-BE49-F238E27FC236}">
              <a16:creationId xmlns:a16="http://schemas.microsoft.com/office/drawing/2014/main" xmlns="" id="{00000000-0008-0000-0300-000086000000}"/>
            </a:ext>
          </a:extLst>
        </xdr:cNvPr>
        <xdr:cNvSpPr/>
      </xdr:nvSpPr>
      <xdr:spPr>
        <a:xfrm>
          <a:off x="49022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114300</xdr:rowOff>
    </xdr:from>
    <xdr:to>
      <xdr:col>19</xdr:col>
      <xdr:colOff>133350</xdr:colOff>
      <xdr:row>65</xdr:row>
      <xdr:rowOff>109220</xdr:rowOff>
    </xdr:to>
    <xdr:cxnSp macro="">
      <xdr:nvCxnSpPr>
        <xdr:cNvPr id="135" name="直線コネクタ 134">
          <a:extLst>
            <a:ext uri="{FF2B5EF4-FFF2-40B4-BE49-F238E27FC236}">
              <a16:creationId xmlns:a16="http://schemas.microsoft.com/office/drawing/2014/main" xmlns="" id="{00000000-0008-0000-0300-000087000000}"/>
            </a:ext>
          </a:extLst>
        </xdr:cNvPr>
        <xdr:cNvCxnSpPr/>
      </xdr:nvCxnSpPr>
      <xdr:spPr>
        <a:xfrm>
          <a:off x="3225800" y="10915650"/>
          <a:ext cx="8890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162560</xdr:rowOff>
    </xdr:from>
    <xdr:to>
      <xdr:col>19</xdr:col>
      <xdr:colOff>184150</xdr:colOff>
      <xdr:row>63</xdr:row>
      <xdr:rowOff>92710</xdr:rowOff>
    </xdr:to>
    <xdr:sp macro="" textlink="">
      <xdr:nvSpPr>
        <xdr:cNvPr id="136" name="フローチャート: 判断 135">
          <a:extLst>
            <a:ext uri="{FF2B5EF4-FFF2-40B4-BE49-F238E27FC236}">
              <a16:creationId xmlns:a16="http://schemas.microsoft.com/office/drawing/2014/main" xmlns="" id="{00000000-0008-0000-0300-000088000000}"/>
            </a:ext>
          </a:extLst>
        </xdr:cNvPr>
        <xdr:cNvSpPr/>
      </xdr:nvSpPr>
      <xdr:spPr>
        <a:xfrm>
          <a:off x="4064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102887</xdr:rowOff>
    </xdr:from>
    <xdr:ext cx="736600" cy="259045"/>
    <xdr:sp macro="" textlink="">
      <xdr:nvSpPr>
        <xdr:cNvPr id="137" name="テキスト ボックス 136">
          <a:extLst>
            <a:ext uri="{FF2B5EF4-FFF2-40B4-BE49-F238E27FC236}">
              <a16:creationId xmlns:a16="http://schemas.microsoft.com/office/drawing/2014/main" xmlns="" id="{00000000-0008-0000-0300-000089000000}"/>
            </a:ext>
          </a:extLst>
        </xdr:cNvPr>
        <xdr:cNvSpPr txBox="1"/>
      </xdr:nvSpPr>
      <xdr:spPr>
        <a:xfrm>
          <a:off x="3733800" y="1056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114300</xdr:rowOff>
    </xdr:from>
    <xdr:to>
      <xdr:col>15</xdr:col>
      <xdr:colOff>82550</xdr:colOff>
      <xdr:row>64</xdr:row>
      <xdr:rowOff>160020</xdr:rowOff>
    </xdr:to>
    <xdr:cxnSp macro="">
      <xdr:nvCxnSpPr>
        <xdr:cNvPr id="138" name="直線コネクタ 137">
          <a:extLst>
            <a:ext uri="{FF2B5EF4-FFF2-40B4-BE49-F238E27FC236}">
              <a16:creationId xmlns:a16="http://schemas.microsoft.com/office/drawing/2014/main" xmlns="" id="{00000000-0008-0000-0300-00008A000000}"/>
            </a:ext>
          </a:extLst>
        </xdr:cNvPr>
        <xdr:cNvCxnSpPr/>
      </xdr:nvCxnSpPr>
      <xdr:spPr>
        <a:xfrm flipV="1">
          <a:off x="2336800" y="1091565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44450</xdr:rowOff>
    </xdr:from>
    <xdr:to>
      <xdr:col>15</xdr:col>
      <xdr:colOff>133350</xdr:colOff>
      <xdr:row>61</xdr:row>
      <xdr:rowOff>146050</xdr:rowOff>
    </xdr:to>
    <xdr:sp macro="" textlink="">
      <xdr:nvSpPr>
        <xdr:cNvPr id="139" name="フローチャート: 判断 138">
          <a:extLst>
            <a:ext uri="{FF2B5EF4-FFF2-40B4-BE49-F238E27FC236}">
              <a16:creationId xmlns:a16="http://schemas.microsoft.com/office/drawing/2014/main" xmlns="" id="{00000000-0008-0000-0300-00008B000000}"/>
            </a:ext>
          </a:extLst>
        </xdr:cNvPr>
        <xdr:cNvSpPr/>
      </xdr:nvSpPr>
      <xdr:spPr>
        <a:xfrm>
          <a:off x="3175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156227</xdr:rowOff>
    </xdr:from>
    <xdr:ext cx="762000" cy="259045"/>
    <xdr:sp macro="" textlink="">
      <xdr:nvSpPr>
        <xdr:cNvPr id="140" name="テキスト ボックス 139">
          <a:extLst>
            <a:ext uri="{FF2B5EF4-FFF2-40B4-BE49-F238E27FC236}">
              <a16:creationId xmlns:a16="http://schemas.microsoft.com/office/drawing/2014/main" xmlns="" id="{00000000-0008-0000-0300-00008C000000}"/>
            </a:ext>
          </a:extLst>
        </xdr:cNvPr>
        <xdr:cNvSpPr txBox="1"/>
      </xdr:nvSpPr>
      <xdr:spPr>
        <a:xfrm>
          <a:off x="2844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160020</xdr:rowOff>
    </xdr:from>
    <xdr:to>
      <xdr:col>11</xdr:col>
      <xdr:colOff>31750</xdr:colOff>
      <xdr:row>65</xdr:row>
      <xdr:rowOff>44873</xdr:rowOff>
    </xdr:to>
    <xdr:cxnSp macro="">
      <xdr:nvCxnSpPr>
        <xdr:cNvPr id="141" name="直線コネクタ 140">
          <a:extLst>
            <a:ext uri="{FF2B5EF4-FFF2-40B4-BE49-F238E27FC236}">
              <a16:creationId xmlns:a16="http://schemas.microsoft.com/office/drawing/2014/main" xmlns="" id="{00000000-0008-0000-0300-00008D000000}"/>
            </a:ext>
          </a:extLst>
        </xdr:cNvPr>
        <xdr:cNvCxnSpPr/>
      </xdr:nvCxnSpPr>
      <xdr:spPr>
        <a:xfrm flipV="1">
          <a:off x="1447800" y="11132820"/>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47413</xdr:rowOff>
    </xdr:from>
    <xdr:to>
      <xdr:col>11</xdr:col>
      <xdr:colOff>82550</xdr:colOff>
      <xdr:row>63</xdr:row>
      <xdr:rowOff>149013</xdr:rowOff>
    </xdr:to>
    <xdr:sp macro="" textlink="">
      <xdr:nvSpPr>
        <xdr:cNvPr id="142" name="フローチャート: 判断 141">
          <a:extLst>
            <a:ext uri="{FF2B5EF4-FFF2-40B4-BE49-F238E27FC236}">
              <a16:creationId xmlns:a16="http://schemas.microsoft.com/office/drawing/2014/main" xmlns="" id="{00000000-0008-0000-0300-00008E000000}"/>
            </a:ext>
          </a:extLst>
        </xdr:cNvPr>
        <xdr:cNvSpPr/>
      </xdr:nvSpPr>
      <xdr:spPr>
        <a:xfrm>
          <a:off x="2286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159190</xdr:rowOff>
    </xdr:from>
    <xdr:ext cx="762000" cy="259045"/>
    <xdr:sp macro="" textlink="">
      <xdr:nvSpPr>
        <xdr:cNvPr id="143" name="テキスト ボックス 142">
          <a:extLst>
            <a:ext uri="{FF2B5EF4-FFF2-40B4-BE49-F238E27FC236}">
              <a16:creationId xmlns:a16="http://schemas.microsoft.com/office/drawing/2014/main" xmlns="" id="{00000000-0008-0000-0300-00008F000000}"/>
            </a:ext>
          </a:extLst>
        </xdr:cNvPr>
        <xdr:cNvSpPr txBox="1"/>
      </xdr:nvSpPr>
      <xdr:spPr>
        <a:xfrm>
          <a:off x="1955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103717</xdr:rowOff>
    </xdr:from>
    <xdr:to>
      <xdr:col>7</xdr:col>
      <xdr:colOff>31750</xdr:colOff>
      <xdr:row>64</xdr:row>
      <xdr:rowOff>33867</xdr:rowOff>
    </xdr:to>
    <xdr:sp macro="" textlink="">
      <xdr:nvSpPr>
        <xdr:cNvPr id="144" name="フローチャート: 判断 143">
          <a:extLst>
            <a:ext uri="{FF2B5EF4-FFF2-40B4-BE49-F238E27FC236}">
              <a16:creationId xmlns:a16="http://schemas.microsoft.com/office/drawing/2014/main" xmlns="" id="{00000000-0008-0000-0300-000090000000}"/>
            </a:ext>
          </a:extLst>
        </xdr:cNvPr>
        <xdr:cNvSpPr/>
      </xdr:nvSpPr>
      <xdr:spPr>
        <a:xfrm>
          <a:off x="1397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44044</xdr:rowOff>
    </xdr:from>
    <xdr:ext cx="762000" cy="259045"/>
    <xdr:sp macro="" textlink="">
      <xdr:nvSpPr>
        <xdr:cNvPr id="145" name="テキスト ボックス 144">
          <a:extLst>
            <a:ext uri="{FF2B5EF4-FFF2-40B4-BE49-F238E27FC236}">
              <a16:creationId xmlns:a16="http://schemas.microsoft.com/office/drawing/2014/main" xmlns="" id="{00000000-0008-0000-0300-000091000000}"/>
            </a:ext>
          </a:extLst>
        </xdr:cNvPr>
        <xdr:cNvSpPr txBox="1"/>
      </xdr:nvSpPr>
      <xdr:spPr>
        <a:xfrm>
          <a:off x="1066800" y="1067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xmlns=""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xmlns=""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xmlns=""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xmlns=""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xmlns=""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98637</xdr:rowOff>
    </xdr:from>
    <xdr:to>
      <xdr:col>23</xdr:col>
      <xdr:colOff>184150</xdr:colOff>
      <xdr:row>66</xdr:row>
      <xdr:rowOff>28787</xdr:rowOff>
    </xdr:to>
    <xdr:sp macro="" textlink="">
      <xdr:nvSpPr>
        <xdr:cNvPr id="151" name="楕円 150">
          <a:extLst>
            <a:ext uri="{FF2B5EF4-FFF2-40B4-BE49-F238E27FC236}">
              <a16:creationId xmlns:a16="http://schemas.microsoft.com/office/drawing/2014/main" xmlns="" id="{00000000-0008-0000-0300-000097000000}"/>
            </a:ext>
          </a:extLst>
        </xdr:cNvPr>
        <xdr:cNvSpPr/>
      </xdr:nvSpPr>
      <xdr:spPr>
        <a:xfrm>
          <a:off x="4902200" y="1124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70714</xdr:rowOff>
    </xdr:from>
    <xdr:ext cx="762000" cy="259045"/>
    <xdr:sp macro="" textlink="">
      <xdr:nvSpPr>
        <xdr:cNvPr id="152" name="財政構造の弾力性該当値テキスト">
          <a:extLst>
            <a:ext uri="{FF2B5EF4-FFF2-40B4-BE49-F238E27FC236}">
              <a16:creationId xmlns:a16="http://schemas.microsoft.com/office/drawing/2014/main" xmlns="" id="{00000000-0008-0000-0300-000098000000}"/>
            </a:ext>
          </a:extLst>
        </xdr:cNvPr>
        <xdr:cNvSpPr txBox="1"/>
      </xdr:nvSpPr>
      <xdr:spPr>
        <a:xfrm>
          <a:off x="5041900" y="11214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58420</xdr:rowOff>
    </xdr:from>
    <xdr:to>
      <xdr:col>19</xdr:col>
      <xdr:colOff>184150</xdr:colOff>
      <xdr:row>65</xdr:row>
      <xdr:rowOff>160020</xdr:rowOff>
    </xdr:to>
    <xdr:sp macro="" textlink="">
      <xdr:nvSpPr>
        <xdr:cNvPr id="153" name="楕円 152">
          <a:extLst>
            <a:ext uri="{FF2B5EF4-FFF2-40B4-BE49-F238E27FC236}">
              <a16:creationId xmlns:a16="http://schemas.microsoft.com/office/drawing/2014/main" xmlns="" id="{00000000-0008-0000-0300-000099000000}"/>
            </a:ext>
          </a:extLst>
        </xdr:cNvPr>
        <xdr:cNvSpPr/>
      </xdr:nvSpPr>
      <xdr:spPr>
        <a:xfrm>
          <a:off x="4064000" y="1120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macro="" textlink="">
      <xdr:nvSpPr>
        <xdr:cNvPr id="154" name="テキスト ボックス 153">
          <a:extLst>
            <a:ext uri="{FF2B5EF4-FFF2-40B4-BE49-F238E27FC236}">
              <a16:creationId xmlns:a16="http://schemas.microsoft.com/office/drawing/2014/main" xmlns="" id="{00000000-0008-0000-0300-00009A000000}"/>
            </a:ext>
          </a:extLst>
        </xdr:cNvPr>
        <xdr:cNvSpPr txBox="1"/>
      </xdr:nvSpPr>
      <xdr:spPr>
        <a:xfrm>
          <a:off x="3733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63500</xdr:rowOff>
    </xdr:from>
    <xdr:to>
      <xdr:col>15</xdr:col>
      <xdr:colOff>133350</xdr:colOff>
      <xdr:row>63</xdr:row>
      <xdr:rowOff>165100</xdr:rowOff>
    </xdr:to>
    <xdr:sp macro="" textlink="">
      <xdr:nvSpPr>
        <xdr:cNvPr id="155" name="楕円 154">
          <a:extLst>
            <a:ext uri="{FF2B5EF4-FFF2-40B4-BE49-F238E27FC236}">
              <a16:creationId xmlns:a16="http://schemas.microsoft.com/office/drawing/2014/main" xmlns="" id="{00000000-0008-0000-0300-00009B000000}"/>
            </a:ext>
          </a:extLst>
        </xdr:cNvPr>
        <xdr:cNvSpPr/>
      </xdr:nvSpPr>
      <xdr:spPr>
        <a:xfrm>
          <a:off x="3175000" y="1086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149877</xdr:rowOff>
    </xdr:from>
    <xdr:ext cx="762000" cy="259045"/>
    <xdr:sp macro="" textlink="">
      <xdr:nvSpPr>
        <xdr:cNvPr id="156" name="テキスト ボックス 155">
          <a:extLst>
            <a:ext uri="{FF2B5EF4-FFF2-40B4-BE49-F238E27FC236}">
              <a16:creationId xmlns:a16="http://schemas.microsoft.com/office/drawing/2014/main" xmlns="" id="{00000000-0008-0000-0300-00009C000000}"/>
            </a:ext>
          </a:extLst>
        </xdr:cNvPr>
        <xdr:cNvSpPr txBox="1"/>
      </xdr:nvSpPr>
      <xdr:spPr>
        <a:xfrm>
          <a:off x="2844800" y="1095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109220</xdr:rowOff>
    </xdr:from>
    <xdr:to>
      <xdr:col>11</xdr:col>
      <xdr:colOff>82550</xdr:colOff>
      <xdr:row>65</xdr:row>
      <xdr:rowOff>39370</xdr:rowOff>
    </xdr:to>
    <xdr:sp macro="" textlink="">
      <xdr:nvSpPr>
        <xdr:cNvPr id="157" name="楕円 156">
          <a:extLst>
            <a:ext uri="{FF2B5EF4-FFF2-40B4-BE49-F238E27FC236}">
              <a16:creationId xmlns:a16="http://schemas.microsoft.com/office/drawing/2014/main" xmlns="" id="{00000000-0008-0000-0300-00009D000000}"/>
            </a:ext>
          </a:extLst>
        </xdr:cNvPr>
        <xdr:cNvSpPr/>
      </xdr:nvSpPr>
      <xdr:spPr>
        <a:xfrm>
          <a:off x="2286000" y="1108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24147</xdr:rowOff>
    </xdr:from>
    <xdr:ext cx="762000" cy="259045"/>
    <xdr:sp macro="" textlink="">
      <xdr:nvSpPr>
        <xdr:cNvPr id="158" name="テキスト ボックス 157">
          <a:extLst>
            <a:ext uri="{FF2B5EF4-FFF2-40B4-BE49-F238E27FC236}">
              <a16:creationId xmlns:a16="http://schemas.microsoft.com/office/drawing/2014/main" xmlns="" id="{00000000-0008-0000-0300-00009E000000}"/>
            </a:ext>
          </a:extLst>
        </xdr:cNvPr>
        <xdr:cNvSpPr txBox="1"/>
      </xdr:nvSpPr>
      <xdr:spPr>
        <a:xfrm>
          <a:off x="1955800" y="1116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165523</xdr:rowOff>
    </xdr:from>
    <xdr:to>
      <xdr:col>7</xdr:col>
      <xdr:colOff>31750</xdr:colOff>
      <xdr:row>65</xdr:row>
      <xdr:rowOff>95673</xdr:rowOff>
    </xdr:to>
    <xdr:sp macro="" textlink="">
      <xdr:nvSpPr>
        <xdr:cNvPr id="159" name="楕円 158">
          <a:extLst>
            <a:ext uri="{FF2B5EF4-FFF2-40B4-BE49-F238E27FC236}">
              <a16:creationId xmlns:a16="http://schemas.microsoft.com/office/drawing/2014/main" xmlns="" id="{00000000-0008-0000-0300-00009F000000}"/>
            </a:ext>
          </a:extLst>
        </xdr:cNvPr>
        <xdr:cNvSpPr/>
      </xdr:nvSpPr>
      <xdr:spPr>
        <a:xfrm>
          <a:off x="1397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80450</xdr:rowOff>
    </xdr:from>
    <xdr:ext cx="762000" cy="259045"/>
    <xdr:sp macro="" textlink="">
      <xdr:nvSpPr>
        <xdr:cNvPr id="160" name="テキスト ボックス 159">
          <a:extLst>
            <a:ext uri="{FF2B5EF4-FFF2-40B4-BE49-F238E27FC236}">
              <a16:creationId xmlns:a16="http://schemas.microsoft.com/office/drawing/2014/main" xmlns="" id="{00000000-0008-0000-0300-0000A0000000}"/>
            </a:ext>
          </a:extLst>
        </xdr:cNvPr>
        <xdr:cNvSpPr txBox="1"/>
      </xdr:nvSpPr>
      <xdr:spPr>
        <a:xfrm>
          <a:off x="1066800" y="1122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xmlns=""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xmlns=""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xmlns=""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[210,139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xmlns=""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xmlns=""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xmlns=""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xmlns=""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xmlns=""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xmlns=""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xmlns=""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xmlns=""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xmlns=""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xmlns=""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当市は県内で最も面積が広いことに加え、高齢化や人口減少が進んでおり、人口１人当たりのコストが年々増加傾向にある。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指標の分母となる人口が対前年比で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人の減となり、改善には大幅な経費削減が最低条件である。人件費、物件費ともに類似団体と大きく乖離しており、引き続き人口減に見合う経費削減に努める必要がある。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xmlns=""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xmlns=""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xmlns=""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7" name="直線コネクタ 176">
          <a:extLst>
            <a:ext uri="{FF2B5EF4-FFF2-40B4-BE49-F238E27FC236}">
              <a16:creationId xmlns:a16="http://schemas.microsoft.com/office/drawing/2014/main" xmlns="" id="{00000000-0008-0000-0300-0000B1000000}"/>
            </a:ext>
          </a:extLst>
        </xdr:cNvPr>
        <xdr:cNvCxnSpPr/>
      </xdr:nvCxnSpPr>
      <xdr:spPr>
        <a:xfrm>
          <a:off x="762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8" name="テキスト ボックス 177">
          <a:extLst>
            <a:ext uri="{FF2B5EF4-FFF2-40B4-BE49-F238E27FC236}">
              <a16:creationId xmlns:a16="http://schemas.microsoft.com/office/drawing/2014/main" xmlns="" id="{00000000-0008-0000-0300-0000B2000000}"/>
            </a:ext>
          </a:extLst>
        </xdr:cNvPr>
        <xdr:cNvSpPr txBox="1"/>
      </xdr:nvSpPr>
      <xdr:spPr>
        <a:xfrm>
          <a:off x="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xmlns=""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xmlns=""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81" name="直線コネクタ 180">
          <a:extLst>
            <a:ext uri="{FF2B5EF4-FFF2-40B4-BE49-F238E27FC236}">
              <a16:creationId xmlns:a16="http://schemas.microsoft.com/office/drawing/2014/main" xmlns="" id="{00000000-0008-0000-0300-0000B5000000}"/>
            </a:ext>
          </a:extLst>
        </xdr:cNvPr>
        <xdr:cNvCxnSpPr/>
      </xdr:nvCxnSpPr>
      <xdr:spPr>
        <a:xfrm>
          <a:off x="762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2" name="テキスト ボックス 181">
          <a:extLst>
            <a:ext uri="{FF2B5EF4-FFF2-40B4-BE49-F238E27FC236}">
              <a16:creationId xmlns:a16="http://schemas.microsoft.com/office/drawing/2014/main" xmlns="" id="{00000000-0008-0000-0300-0000B6000000}"/>
            </a:ext>
          </a:extLst>
        </xdr:cNvPr>
        <xdr:cNvSpPr txBox="1"/>
      </xdr:nvSpPr>
      <xdr:spPr>
        <a:xfrm>
          <a:off x="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xmlns=""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xmlns=""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xmlns=""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11512</xdr:rowOff>
    </xdr:from>
    <xdr:to>
      <xdr:col>23</xdr:col>
      <xdr:colOff>133350</xdr:colOff>
      <xdr:row>89</xdr:row>
      <xdr:rowOff>69645</xdr:rowOff>
    </xdr:to>
    <xdr:cxnSp macro="">
      <xdr:nvCxnSpPr>
        <xdr:cNvPr id="186" name="直線コネクタ 185">
          <a:extLst>
            <a:ext uri="{FF2B5EF4-FFF2-40B4-BE49-F238E27FC236}">
              <a16:creationId xmlns:a16="http://schemas.microsoft.com/office/drawing/2014/main" xmlns="" id="{00000000-0008-0000-0300-0000BA000000}"/>
            </a:ext>
          </a:extLst>
        </xdr:cNvPr>
        <xdr:cNvCxnSpPr/>
      </xdr:nvCxnSpPr>
      <xdr:spPr>
        <a:xfrm flipV="1">
          <a:off x="4953000" y="14070412"/>
          <a:ext cx="0" cy="12582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41722</xdr:rowOff>
    </xdr:from>
    <xdr:ext cx="762000" cy="259045"/>
    <xdr:sp macro="" textlink="">
      <xdr:nvSpPr>
        <xdr:cNvPr id="187" name="人件費・物件費等の状況最小値テキスト">
          <a:extLst>
            <a:ext uri="{FF2B5EF4-FFF2-40B4-BE49-F238E27FC236}">
              <a16:creationId xmlns:a16="http://schemas.microsoft.com/office/drawing/2014/main" xmlns="" id="{00000000-0008-0000-0300-0000BB000000}"/>
            </a:ext>
          </a:extLst>
        </xdr:cNvPr>
        <xdr:cNvSpPr txBox="1"/>
      </xdr:nvSpPr>
      <xdr:spPr>
        <a:xfrm>
          <a:off x="5041900" y="15300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69645</xdr:rowOff>
    </xdr:from>
    <xdr:to>
      <xdr:col>24</xdr:col>
      <xdr:colOff>12700</xdr:colOff>
      <xdr:row>89</xdr:row>
      <xdr:rowOff>69645</xdr:rowOff>
    </xdr:to>
    <xdr:cxnSp macro="">
      <xdr:nvCxnSpPr>
        <xdr:cNvPr id="188" name="直線コネクタ 187">
          <a:extLst>
            <a:ext uri="{FF2B5EF4-FFF2-40B4-BE49-F238E27FC236}">
              <a16:creationId xmlns:a16="http://schemas.microsoft.com/office/drawing/2014/main" xmlns="" id="{00000000-0008-0000-0300-0000BC000000}"/>
            </a:ext>
          </a:extLst>
        </xdr:cNvPr>
        <xdr:cNvCxnSpPr/>
      </xdr:nvCxnSpPr>
      <xdr:spPr>
        <a:xfrm>
          <a:off x="4864100" y="15328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97889</xdr:rowOff>
    </xdr:from>
    <xdr:ext cx="762000" cy="259045"/>
    <xdr:sp macro="" textlink="">
      <xdr:nvSpPr>
        <xdr:cNvPr id="189" name="人件費・物件費等の状況最大値テキスト">
          <a:extLst>
            <a:ext uri="{FF2B5EF4-FFF2-40B4-BE49-F238E27FC236}">
              <a16:creationId xmlns:a16="http://schemas.microsoft.com/office/drawing/2014/main" xmlns="" id="{00000000-0008-0000-0300-0000BD000000}"/>
            </a:ext>
          </a:extLst>
        </xdr:cNvPr>
        <xdr:cNvSpPr txBox="1"/>
      </xdr:nvSpPr>
      <xdr:spPr>
        <a:xfrm>
          <a:off x="5041900" y="13813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11512</xdr:rowOff>
    </xdr:from>
    <xdr:to>
      <xdr:col>24</xdr:col>
      <xdr:colOff>12700</xdr:colOff>
      <xdr:row>82</xdr:row>
      <xdr:rowOff>11512</xdr:rowOff>
    </xdr:to>
    <xdr:cxnSp macro="">
      <xdr:nvCxnSpPr>
        <xdr:cNvPr id="190" name="直線コネクタ 189">
          <a:extLst>
            <a:ext uri="{FF2B5EF4-FFF2-40B4-BE49-F238E27FC236}">
              <a16:creationId xmlns:a16="http://schemas.microsoft.com/office/drawing/2014/main" xmlns="" id="{00000000-0008-0000-0300-0000BE000000}"/>
            </a:ext>
          </a:extLst>
        </xdr:cNvPr>
        <xdr:cNvCxnSpPr/>
      </xdr:nvCxnSpPr>
      <xdr:spPr>
        <a:xfrm>
          <a:off x="4864100" y="14070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92914</xdr:rowOff>
    </xdr:from>
    <xdr:to>
      <xdr:col>23</xdr:col>
      <xdr:colOff>133350</xdr:colOff>
      <xdr:row>85</xdr:row>
      <xdr:rowOff>100098</xdr:rowOff>
    </xdr:to>
    <xdr:cxnSp macro="">
      <xdr:nvCxnSpPr>
        <xdr:cNvPr id="191" name="直線コネクタ 190">
          <a:extLst>
            <a:ext uri="{FF2B5EF4-FFF2-40B4-BE49-F238E27FC236}">
              <a16:creationId xmlns:a16="http://schemas.microsoft.com/office/drawing/2014/main" xmlns="" id="{00000000-0008-0000-0300-0000BF000000}"/>
            </a:ext>
          </a:extLst>
        </xdr:cNvPr>
        <xdr:cNvCxnSpPr/>
      </xdr:nvCxnSpPr>
      <xdr:spPr>
        <a:xfrm flipV="1">
          <a:off x="4114800" y="14666164"/>
          <a:ext cx="838200" cy="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46251</xdr:rowOff>
    </xdr:from>
    <xdr:ext cx="762000" cy="259045"/>
    <xdr:sp macro="" textlink="">
      <xdr:nvSpPr>
        <xdr:cNvPr id="192" name="人件費・物件費等の状況平均値テキスト">
          <a:extLst>
            <a:ext uri="{FF2B5EF4-FFF2-40B4-BE49-F238E27FC236}">
              <a16:creationId xmlns:a16="http://schemas.microsoft.com/office/drawing/2014/main" xmlns="" id="{00000000-0008-0000-0300-0000C0000000}"/>
            </a:ext>
          </a:extLst>
        </xdr:cNvPr>
        <xdr:cNvSpPr txBox="1"/>
      </xdr:nvSpPr>
      <xdr:spPr>
        <a:xfrm>
          <a:off x="5041900" y="142766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29724</xdr:rowOff>
    </xdr:from>
    <xdr:to>
      <xdr:col>23</xdr:col>
      <xdr:colOff>184150</xdr:colOff>
      <xdr:row>84</xdr:row>
      <xdr:rowOff>131324</xdr:rowOff>
    </xdr:to>
    <xdr:sp macro="" textlink="">
      <xdr:nvSpPr>
        <xdr:cNvPr id="193" name="フローチャート: 判断 192">
          <a:extLst>
            <a:ext uri="{FF2B5EF4-FFF2-40B4-BE49-F238E27FC236}">
              <a16:creationId xmlns:a16="http://schemas.microsoft.com/office/drawing/2014/main" xmlns="" id="{00000000-0008-0000-0300-0000C1000000}"/>
            </a:ext>
          </a:extLst>
        </xdr:cNvPr>
        <xdr:cNvSpPr/>
      </xdr:nvSpPr>
      <xdr:spPr>
        <a:xfrm>
          <a:off x="4902200" y="14431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52592</xdr:rowOff>
    </xdr:from>
    <xdr:to>
      <xdr:col>19</xdr:col>
      <xdr:colOff>133350</xdr:colOff>
      <xdr:row>85</xdr:row>
      <xdr:rowOff>100098</xdr:rowOff>
    </xdr:to>
    <xdr:cxnSp macro="">
      <xdr:nvCxnSpPr>
        <xdr:cNvPr id="194" name="直線コネクタ 193">
          <a:extLst>
            <a:ext uri="{FF2B5EF4-FFF2-40B4-BE49-F238E27FC236}">
              <a16:creationId xmlns:a16="http://schemas.microsoft.com/office/drawing/2014/main" xmlns="" id="{00000000-0008-0000-0300-0000C2000000}"/>
            </a:ext>
          </a:extLst>
        </xdr:cNvPr>
        <xdr:cNvCxnSpPr/>
      </xdr:nvCxnSpPr>
      <xdr:spPr>
        <a:xfrm>
          <a:off x="3225800" y="14625842"/>
          <a:ext cx="889000" cy="47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84</xdr:row>
      <xdr:rowOff>29868</xdr:rowOff>
    </xdr:from>
    <xdr:to>
      <xdr:col>19</xdr:col>
      <xdr:colOff>184150</xdr:colOff>
      <xdr:row>84</xdr:row>
      <xdr:rowOff>131468</xdr:rowOff>
    </xdr:to>
    <xdr:sp macro="" textlink="">
      <xdr:nvSpPr>
        <xdr:cNvPr id="195" name="フローチャート: 判断 194">
          <a:extLst>
            <a:ext uri="{FF2B5EF4-FFF2-40B4-BE49-F238E27FC236}">
              <a16:creationId xmlns:a16="http://schemas.microsoft.com/office/drawing/2014/main" xmlns="" id="{00000000-0008-0000-0300-0000C3000000}"/>
            </a:ext>
          </a:extLst>
        </xdr:cNvPr>
        <xdr:cNvSpPr/>
      </xdr:nvSpPr>
      <xdr:spPr>
        <a:xfrm>
          <a:off x="4064000" y="14431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141645</xdr:rowOff>
    </xdr:from>
    <xdr:ext cx="736600" cy="259045"/>
    <xdr:sp macro="" textlink="">
      <xdr:nvSpPr>
        <xdr:cNvPr id="196" name="テキスト ボックス 195">
          <a:extLst>
            <a:ext uri="{FF2B5EF4-FFF2-40B4-BE49-F238E27FC236}">
              <a16:creationId xmlns:a16="http://schemas.microsoft.com/office/drawing/2014/main" xmlns="" id="{00000000-0008-0000-0300-0000C4000000}"/>
            </a:ext>
          </a:extLst>
        </xdr:cNvPr>
        <xdr:cNvSpPr txBox="1"/>
      </xdr:nvSpPr>
      <xdr:spPr>
        <a:xfrm>
          <a:off x="3733800" y="14200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5852</xdr:rowOff>
    </xdr:from>
    <xdr:to>
      <xdr:col>15</xdr:col>
      <xdr:colOff>82550</xdr:colOff>
      <xdr:row>85</xdr:row>
      <xdr:rowOff>52592</xdr:rowOff>
    </xdr:to>
    <xdr:cxnSp macro="">
      <xdr:nvCxnSpPr>
        <xdr:cNvPr id="197" name="直線コネクタ 196">
          <a:extLst>
            <a:ext uri="{FF2B5EF4-FFF2-40B4-BE49-F238E27FC236}">
              <a16:creationId xmlns:a16="http://schemas.microsoft.com/office/drawing/2014/main" xmlns="" id="{00000000-0008-0000-0300-0000C5000000}"/>
            </a:ext>
          </a:extLst>
        </xdr:cNvPr>
        <xdr:cNvCxnSpPr/>
      </xdr:nvCxnSpPr>
      <xdr:spPr>
        <a:xfrm>
          <a:off x="2336800" y="14579102"/>
          <a:ext cx="889000" cy="46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155453</xdr:rowOff>
    </xdr:from>
    <xdr:to>
      <xdr:col>15</xdr:col>
      <xdr:colOff>133350</xdr:colOff>
      <xdr:row>84</xdr:row>
      <xdr:rowOff>85603</xdr:rowOff>
    </xdr:to>
    <xdr:sp macro="" textlink="">
      <xdr:nvSpPr>
        <xdr:cNvPr id="198" name="フローチャート: 判断 197">
          <a:extLst>
            <a:ext uri="{FF2B5EF4-FFF2-40B4-BE49-F238E27FC236}">
              <a16:creationId xmlns:a16="http://schemas.microsoft.com/office/drawing/2014/main" xmlns="" id="{00000000-0008-0000-0300-0000C6000000}"/>
            </a:ext>
          </a:extLst>
        </xdr:cNvPr>
        <xdr:cNvSpPr/>
      </xdr:nvSpPr>
      <xdr:spPr>
        <a:xfrm>
          <a:off x="3175000" y="14385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95780</xdr:rowOff>
    </xdr:from>
    <xdr:ext cx="762000" cy="259045"/>
    <xdr:sp macro="" textlink="">
      <xdr:nvSpPr>
        <xdr:cNvPr id="199" name="テキスト ボックス 198">
          <a:extLst>
            <a:ext uri="{FF2B5EF4-FFF2-40B4-BE49-F238E27FC236}">
              <a16:creationId xmlns:a16="http://schemas.microsoft.com/office/drawing/2014/main" xmlns="" id="{00000000-0008-0000-0300-0000C7000000}"/>
            </a:ext>
          </a:extLst>
        </xdr:cNvPr>
        <xdr:cNvSpPr txBox="1"/>
      </xdr:nvSpPr>
      <xdr:spPr>
        <a:xfrm>
          <a:off x="2844800" y="141546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77645</xdr:rowOff>
    </xdr:from>
    <xdr:to>
      <xdr:col>11</xdr:col>
      <xdr:colOff>31750</xdr:colOff>
      <xdr:row>85</xdr:row>
      <xdr:rowOff>5852</xdr:rowOff>
    </xdr:to>
    <xdr:cxnSp macro="">
      <xdr:nvCxnSpPr>
        <xdr:cNvPr id="200" name="直線コネクタ 199">
          <a:extLst>
            <a:ext uri="{FF2B5EF4-FFF2-40B4-BE49-F238E27FC236}">
              <a16:creationId xmlns:a16="http://schemas.microsoft.com/office/drawing/2014/main" xmlns="" id="{00000000-0008-0000-0300-0000C8000000}"/>
            </a:ext>
          </a:extLst>
        </xdr:cNvPr>
        <xdr:cNvCxnSpPr/>
      </xdr:nvCxnSpPr>
      <xdr:spPr>
        <a:xfrm>
          <a:off x="1447800" y="14479445"/>
          <a:ext cx="889000" cy="99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89288</xdr:rowOff>
    </xdr:from>
    <xdr:to>
      <xdr:col>11</xdr:col>
      <xdr:colOff>82550</xdr:colOff>
      <xdr:row>84</xdr:row>
      <xdr:rowOff>19438</xdr:rowOff>
    </xdr:to>
    <xdr:sp macro="" textlink="">
      <xdr:nvSpPr>
        <xdr:cNvPr id="201" name="フローチャート: 判断 200">
          <a:extLst>
            <a:ext uri="{FF2B5EF4-FFF2-40B4-BE49-F238E27FC236}">
              <a16:creationId xmlns:a16="http://schemas.microsoft.com/office/drawing/2014/main" xmlns="" id="{00000000-0008-0000-0300-0000C9000000}"/>
            </a:ext>
          </a:extLst>
        </xdr:cNvPr>
        <xdr:cNvSpPr/>
      </xdr:nvSpPr>
      <xdr:spPr>
        <a:xfrm>
          <a:off x="2286000" y="1431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29615</xdr:rowOff>
    </xdr:from>
    <xdr:ext cx="762000" cy="259045"/>
    <xdr:sp macro="" textlink="">
      <xdr:nvSpPr>
        <xdr:cNvPr id="202" name="テキスト ボックス 201">
          <a:extLst>
            <a:ext uri="{FF2B5EF4-FFF2-40B4-BE49-F238E27FC236}">
              <a16:creationId xmlns:a16="http://schemas.microsoft.com/office/drawing/2014/main" xmlns="" id="{00000000-0008-0000-0300-0000CA000000}"/>
            </a:ext>
          </a:extLst>
        </xdr:cNvPr>
        <xdr:cNvSpPr txBox="1"/>
      </xdr:nvSpPr>
      <xdr:spPr>
        <a:xfrm>
          <a:off x="1955800" y="1408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63698</xdr:rowOff>
    </xdr:from>
    <xdr:to>
      <xdr:col>7</xdr:col>
      <xdr:colOff>31750</xdr:colOff>
      <xdr:row>82</xdr:row>
      <xdr:rowOff>165298</xdr:rowOff>
    </xdr:to>
    <xdr:sp macro="" textlink="">
      <xdr:nvSpPr>
        <xdr:cNvPr id="203" name="フローチャート: 判断 202">
          <a:extLst>
            <a:ext uri="{FF2B5EF4-FFF2-40B4-BE49-F238E27FC236}">
              <a16:creationId xmlns:a16="http://schemas.microsoft.com/office/drawing/2014/main" xmlns="" id="{00000000-0008-0000-0300-0000CB000000}"/>
            </a:ext>
          </a:extLst>
        </xdr:cNvPr>
        <xdr:cNvSpPr/>
      </xdr:nvSpPr>
      <xdr:spPr>
        <a:xfrm>
          <a:off x="1397000" y="1412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4025</xdr:rowOff>
    </xdr:from>
    <xdr:ext cx="762000" cy="259045"/>
    <xdr:sp macro="" textlink="">
      <xdr:nvSpPr>
        <xdr:cNvPr id="204" name="テキスト ボックス 203">
          <a:extLst>
            <a:ext uri="{FF2B5EF4-FFF2-40B4-BE49-F238E27FC236}">
              <a16:creationId xmlns:a16="http://schemas.microsoft.com/office/drawing/2014/main" xmlns="" id="{00000000-0008-0000-0300-0000CC000000}"/>
            </a:ext>
          </a:extLst>
        </xdr:cNvPr>
        <xdr:cNvSpPr txBox="1"/>
      </xdr:nvSpPr>
      <xdr:spPr>
        <a:xfrm>
          <a:off x="1066800" y="13891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xmlns=""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xmlns=""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xmlns=""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xmlns=""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xmlns=""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85</xdr:row>
      <xdr:rowOff>42114</xdr:rowOff>
    </xdr:from>
    <xdr:to>
      <xdr:col>23</xdr:col>
      <xdr:colOff>184150</xdr:colOff>
      <xdr:row>85</xdr:row>
      <xdr:rowOff>143714</xdr:rowOff>
    </xdr:to>
    <xdr:sp macro="" textlink="">
      <xdr:nvSpPr>
        <xdr:cNvPr id="210" name="楕円 209">
          <a:extLst>
            <a:ext uri="{FF2B5EF4-FFF2-40B4-BE49-F238E27FC236}">
              <a16:creationId xmlns:a16="http://schemas.microsoft.com/office/drawing/2014/main" xmlns="" id="{00000000-0008-0000-0300-0000D2000000}"/>
            </a:ext>
          </a:extLst>
        </xdr:cNvPr>
        <xdr:cNvSpPr/>
      </xdr:nvSpPr>
      <xdr:spPr>
        <a:xfrm>
          <a:off x="4902200" y="1461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14191</xdr:rowOff>
    </xdr:from>
    <xdr:ext cx="762000" cy="259045"/>
    <xdr:sp macro="" textlink="">
      <xdr:nvSpPr>
        <xdr:cNvPr id="211" name="人件費・物件費等の状況該当値テキスト">
          <a:extLst>
            <a:ext uri="{FF2B5EF4-FFF2-40B4-BE49-F238E27FC236}">
              <a16:creationId xmlns:a16="http://schemas.microsoft.com/office/drawing/2014/main" xmlns="" id="{00000000-0008-0000-0300-0000D3000000}"/>
            </a:ext>
          </a:extLst>
        </xdr:cNvPr>
        <xdr:cNvSpPr txBox="1"/>
      </xdr:nvSpPr>
      <xdr:spPr>
        <a:xfrm>
          <a:off x="5041900" y="14587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49298</xdr:rowOff>
    </xdr:from>
    <xdr:to>
      <xdr:col>19</xdr:col>
      <xdr:colOff>184150</xdr:colOff>
      <xdr:row>85</xdr:row>
      <xdr:rowOff>150898</xdr:rowOff>
    </xdr:to>
    <xdr:sp macro="" textlink="">
      <xdr:nvSpPr>
        <xdr:cNvPr id="212" name="楕円 211">
          <a:extLst>
            <a:ext uri="{FF2B5EF4-FFF2-40B4-BE49-F238E27FC236}">
              <a16:creationId xmlns:a16="http://schemas.microsoft.com/office/drawing/2014/main" xmlns="" id="{00000000-0008-0000-0300-0000D4000000}"/>
            </a:ext>
          </a:extLst>
        </xdr:cNvPr>
        <xdr:cNvSpPr/>
      </xdr:nvSpPr>
      <xdr:spPr>
        <a:xfrm>
          <a:off x="4064000" y="14622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135675</xdr:rowOff>
    </xdr:from>
    <xdr:ext cx="736600" cy="259045"/>
    <xdr:sp macro="" textlink="">
      <xdr:nvSpPr>
        <xdr:cNvPr id="213" name="テキスト ボックス 212">
          <a:extLst>
            <a:ext uri="{FF2B5EF4-FFF2-40B4-BE49-F238E27FC236}">
              <a16:creationId xmlns:a16="http://schemas.microsoft.com/office/drawing/2014/main" xmlns="" id="{00000000-0008-0000-0300-0000D5000000}"/>
            </a:ext>
          </a:extLst>
        </xdr:cNvPr>
        <xdr:cNvSpPr txBox="1"/>
      </xdr:nvSpPr>
      <xdr:spPr>
        <a:xfrm>
          <a:off x="3733800" y="14708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1792</xdr:rowOff>
    </xdr:from>
    <xdr:to>
      <xdr:col>15</xdr:col>
      <xdr:colOff>133350</xdr:colOff>
      <xdr:row>85</xdr:row>
      <xdr:rowOff>103392</xdr:rowOff>
    </xdr:to>
    <xdr:sp macro="" textlink="">
      <xdr:nvSpPr>
        <xdr:cNvPr id="214" name="楕円 213">
          <a:extLst>
            <a:ext uri="{FF2B5EF4-FFF2-40B4-BE49-F238E27FC236}">
              <a16:creationId xmlns:a16="http://schemas.microsoft.com/office/drawing/2014/main" xmlns="" id="{00000000-0008-0000-0300-0000D6000000}"/>
            </a:ext>
          </a:extLst>
        </xdr:cNvPr>
        <xdr:cNvSpPr/>
      </xdr:nvSpPr>
      <xdr:spPr>
        <a:xfrm>
          <a:off x="3175000" y="1457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88169</xdr:rowOff>
    </xdr:from>
    <xdr:ext cx="762000" cy="259045"/>
    <xdr:sp macro="" textlink="">
      <xdr:nvSpPr>
        <xdr:cNvPr id="215" name="テキスト ボックス 214">
          <a:extLst>
            <a:ext uri="{FF2B5EF4-FFF2-40B4-BE49-F238E27FC236}">
              <a16:creationId xmlns:a16="http://schemas.microsoft.com/office/drawing/2014/main" xmlns="" id="{00000000-0008-0000-0300-0000D7000000}"/>
            </a:ext>
          </a:extLst>
        </xdr:cNvPr>
        <xdr:cNvSpPr txBox="1"/>
      </xdr:nvSpPr>
      <xdr:spPr>
        <a:xfrm>
          <a:off x="2844800" y="146614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126502</xdr:rowOff>
    </xdr:from>
    <xdr:to>
      <xdr:col>11</xdr:col>
      <xdr:colOff>82550</xdr:colOff>
      <xdr:row>85</xdr:row>
      <xdr:rowOff>56652</xdr:rowOff>
    </xdr:to>
    <xdr:sp macro="" textlink="">
      <xdr:nvSpPr>
        <xdr:cNvPr id="216" name="楕円 215">
          <a:extLst>
            <a:ext uri="{FF2B5EF4-FFF2-40B4-BE49-F238E27FC236}">
              <a16:creationId xmlns:a16="http://schemas.microsoft.com/office/drawing/2014/main" xmlns="" id="{00000000-0008-0000-0300-0000D8000000}"/>
            </a:ext>
          </a:extLst>
        </xdr:cNvPr>
        <xdr:cNvSpPr/>
      </xdr:nvSpPr>
      <xdr:spPr>
        <a:xfrm>
          <a:off x="2286000" y="14528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85</xdr:row>
      <xdr:rowOff>41429</xdr:rowOff>
    </xdr:from>
    <xdr:ext cx="762000" cy="259045"/>
    <xdr:sp macro="" textlink="">
      <xdr:nvSpPr>
        <xdr:cNvPr id="217" name="テキスト ボックス 216">
          <a:extLst>
            <a:ext uri="{FF2B5EF4-FFF2-40B4-BE49-F238E27FC236}">
              <a16:creationId xmlns:a16="http://schemas.microsoft.com/office/drawing/2014/main" xmlns="" id="{00000000-0008-0000-0300-0000D9000000}"/>
            </a:ext>
          </a:extLst>
        </xdr:cNvPr>
        <xdr:cNvSpPr txBox="1"/>
      </xdr:nvSpPr>
      <xdr:spPr>
        <a:xfrm>
          <a:off x="1955800" y="14614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26845</xdr:rowOff>
    </xdr:from>
    <xdr:to>
      <xdr:col>7</xdr:col>
      <xdr:colOff>31750</xdr:colOff>
      <xdr:row>84</xdr:row>
      <xdr:rowOff>128445</xdr:rowOff>
    </xdr:to>
    <xdr:sp macro="" textlink="">
      <xdr:nvSpPr>
        <xdr:cNvPr id="218" name="楕円 217">
          <a:extLst>
            <a:ext uri="{FF2B5EF4-FFF2-40B4-BE49-F238E27FC236}">
              <a16:creationId xmlns:a16="http://schemas.microsoft.com/office/drawing/2014/main" xmlns="" id="{00000000-0008-0000-0300-0000DA000000}"/>
            </a:ext>
          </a:extLst>
        </xdr:cNvPr>
        <xdr:cNvSpPr/>
      </xdr:nvSpPr>
      <xdr:spPr>
        <a:xfrm>
          <a:off x="1397000" y="14428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113222</xdr:rowOff>
    </xdr:from>
    <xdr:ext cx="762000" cy="259045"/>
    <xdr:sp macro="" textlink="">
      <xdr:nvSpPr>
        <xdr:cNvPr id="219" name="テキスト ボックス 218">
          <a:extLst>
            <a:ext uri="{FF2B5EF4-FFF2-40B4-BE49-F238E27FC236}">
              <a16:creationId xmlns:a16="http://schemas.microsoft.com/office/drawing/2014/main" xmlns="" id="{00000000-0008-0000-0300-0000DB000000}"/>
            </a:ext>
          </a:extLst>
        </xdr:cNvPr>
        <xdr:cNvSpPr txBox="1"/>
      </xdr:nvSpPr>
      <xdr:spPr>
        <a:xfrm>
          <a:off x="1066800" y="14515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xmlns=""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xmlns=""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xmlns=""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xmlns=""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xmlns=""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xmlns=""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xmlns=""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xmlns=""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xmlns=""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xmlns=""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xmlns=""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xmlns=""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xmlns=""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全国市平均と同程度の指数となっているが、類似団体との比較においては高い指数となった。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総人件費については、人口規模で比較すると高い水準にあるため、更なる人件費の抑制に努める必要がある。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xmlns=""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xmlns=""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35" name="直線コネクタ 234">
          <a:extLst>
            <a:ext uri="{FF2B5EF4-FFF2-40B4-BE49-F238E27FC236}">
              <a16:creationId xmlns:a16="http://schemas.microsoft.com/office/drawing/2014/main" xmlns="" id="{00000000-0008-0000-0300-0000EB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36" name="テキスト ボックス 235">
          <a:extLst>
            <a:ext uri="{FF2B5EF4-FFF2-40B4-BE49-F238E27FC236}">
              <a16:creationId xmlns:a16="http://schemas.microsoft.com/office/drawing/2014/main" xmlns="" id="{00000000-0008-0000-0300-0000EC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a:extLst>
            <a:ext uri="{FF2B5EF4-FFF2-40B4-BE49-F238E27FC236}">
              <a16:creationId xmlns:a16="http://schemas.microsoft.com/office/drawing/2014/main" xmlns="" id="{00000000-0008-0000-0300-0000ED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a:extLst>
            <a:ext uri="{FF2B5EF4-FFF2-40B4-BE49-F238E27FC236}">
              <a16:creationId xmlns:a16="http://schemas.microsoft.com/office/drawing/2014/main" xmlns="" id="{00000000-0008-0000-0300-0000EE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39" name="直線コネクタ 238">
          <a:extLst>
            <a:ext uri="{FF2B5EF4-FFF2-40B4-BE49-F238E27FC236}">
              <a16:creationId xmlns:a16="http://schemas.microsoft.com/office/drawing/2014/main" xmlns="" id="{00000000-0008-0000-0300-0000EF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0" name="テキスト ボックス 239">
          <a:extLst>
            <a:ext uri="{FF2B5EF4-FFF2-40B4-BE49-F238E27FC236}">
              <a16:creationId xmlns:a16="http://schemas.microsoft.com/office/drawing/2014/main" xmlns="" id="{00000000-0008-0000-0300-0000F0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a:extLst>
            <a:ext uri="{FF2B5EF4-FFF2-40B4-BE49-F238E27FC236}">
              <a16:creationId xmlns:a16="http://schemas.microsoft.com/office/drawing/2014/main" xmlns="" id="{00000000-0008-0000-0300-0000F1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a:extLst>
            <a:ext uri="{FF2B5EF4-FFF2-40B4-BE49-F238E27FC236}">
              <a16:creationId xmlns:a16="http://schemas.microsoft.com/office/drawing/2014/main" xmlns="" id="{00000000-0008-0000-0300-0000F2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3" name="直線コネクタ 242">
          <a:extLst>
            <a:ext uri="{FF2B5EF4-FFF2-40B4-BE49-F238E27FC236}">
              <a16:creationId xmlns:a16="http://schemas.microsoft.com/office/drawing/2014/main" xmlns="" id="{00000000-0008-0000-0300-0000F3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44" name="テキスト ボックス 243">
          <a:extLst>
            <a:ext uri="{FF2B5EF4-FFF2-40B4-BE49-F238E27FC236}">
              <a16:creationId xmlns:a16="http://schemas.microsoft.com/office/drawing/2014/main" xmlns="" id="{00000000-0008-0000-0300-0000F4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a:extLst>
            <a:ext uri="{FF2B5EF4-FFF2-40B4-BE49-F238E27FC236}">
              <a16:creationId xmlns:a16="http://schemas.microsoft.com/office/drawing/2014/main" xmlns="" id="{00000000-0008-0000-0300-0000F5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a:extLst>
            <a:ext uri="{FF2B5EF4-FFF2-40B4-BE49-F238E27FC236}">
              <a16:creationId xmlns:a16="http://schemas.microsoft.com/office/drawing/2014/main" xmlns="" id="{00000000-0008-0000-0300-0000F6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47" name="直線コネクタ 246">
          <a:extLst>
            <a:ext uri="{FF2B5EF4-FFF2-40B4-BE49-F238E27FC236}">
              <a16:creationId xmlns:a16="http://schemas.microsoft.com/office/drawing/2014/main" xmlns="" id="{00000000-0008-0000-0300-0000F7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48" name="テキスト ボックス 247">
          <a:extLst>
            <a:ext uri="{FF2B5EF4-FFF2-40B4-BE49-F238E27FC236}">
              <a16:creationId xmlns:a16="http://schemas.microsoft.com/office/drawing/2014/main" xmlns="" id="{00000000-0008-0000-0300-0000F8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xmlns=""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xmlns=""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xmlns=""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39688</xdr:rowOff>
    </xdr:to>
    <xdr:cxnSp macro="">
      <xdr:nvCxnSpPr>
        <xdr:cNvPr id="252" name="直線コネクタ 251">
          <a:extLst>
            <a:ext uri="{FF2B5EF4-FFF2-40B4-BE49-F238E27FC236}">
              <a16:creationId xmlns:a16="http://schemas.microsoft.com/office/drawing/2014/main" xmlns="" id="{00000000-0008-0000-0300-0000FC000000}"/>
            </a:ext>
          </a:extLst>
        </xdr:cNvPr>
        <xdr:cNvCxnSpPr/>
      </xdr:nvCxnSpPr>
      <xdr:spPr>
        <a:xfrm flipV="1">
          <a:off x="17018000" y="13881100"/>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11765</xdr:rowOff>
    </xdr:from>
    <xdr:ext cx="762000" cy="259045"/>
    <xdr:sp macro="" textlink="">
      <xdr:nvSpPr>
        <xdr:cNvPr id="253" name="給与水準   （国との比較）最小値テキスト">
          <a:extLst>
            <a:ext uri="{FF2B5EF4-FFF2-40B4-BE49-F238E27FC236}">
              <a16:creationId xmlns:a16="http://schemas.microsoft.com/office/drawing/2014/main" xmlns="" id="{00000000-0008-0000-0300-0000FD000000}"/>
            </a:ext>
          </a:extLst>
        </xdr:cNvPr>
        <xdr:cNvSpPr txBox="1"/>
      </xdr:nvSpPr>
      <xdr:spPr>
        <a:xfrm>
          <a:off x="17106900" y="15270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39688</xdr:rowOff>
    </xdr:from>
    <xdr:to>
      <xdr:col>81</xdr:col>
      <xdr:colOff>133350</xdr:colOff>
      <xdr:row>89</xdr:row>
      <xdr:rowOff>39688</xdr:rowOff>
    </xdr:to>
    <xdr:cxnSp macro="">
      <xdr:nvCxnSpPr>
        <xdr:cNvPr id="254" name="直線コネクタ 253">
          <a:extLst>
            <a:ext uri="{FF2B5EF4-FFF2-40B4-BE49-F238E27FC236}">
              <a16:creationId xmlns:a16="http://schemas.microsoft.com/office/drawing/2014/main" xmlns="" id="{00000000-0008-0000-0300-0000FE000000}"/>
            </a:ext>
          </a:extLst>
        </xdr:cNvPr>
        <xdr:cNvCxnSpPr/>
      </xdr:nvCxnSpPr>
      <xdr:spPr>
        <a:xfrm>
          <a:off x="16929100" y="15298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a:extLst>
            <a:ext uri="{FF2B5EF4-FFF2-40B4-BE49-F238E27FC236}">
              <a16:creationId xmlns:a16="http://schemas.microsoft.com/office/drawing/2014/main" xmlns="" id="{00000000-0008-0000-0300-0000FF00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a:extLst>
            <a:ext uri="{FF2B5EF4-FFF2-40B4-BE49-F238E27FC236}">
              <a16:creationId xmlns:a16="http://schemas.microsoft.com/office/drawing/2014/main" xmlns="" id="{00000000-0008-0000-0300-000000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76994</xdr:rowOff>
    </xdr:from>
    <xdr:to>
      <xdr:col>81</xdr:col>
      <xdr:colOff>44450</xdr:colOff>
      <xdr:row>85</xdr:row>
      <xdr:rowOff>137319</xdr:rowOff>
    </xdr:to>
    <xdr:cxnSp macro="">
      <xdr:nvCxnSpPr>
        <xdr:cNvPr id="257" name="直線コネクタ 256">
          <a:extLst>
            <a:ext uri="{FF2B5EF4-FFF2-40B4-BE49-F238E27FC236}">
              <a16:creationId xmlns:a16="http://schemas.microsoft.com/office/drawing/2014/main" xmlns="" id="{00000000-0008-0000-0300-000001010000}"/>
            </a:ext>
          </a:extLst>
        </xdr:cNvPr>
        <xdr:cNvCxnSpPr/>
      </xdr:nvCxnSpPr>
      <xdr:spPr>
        <a:xfrm flipV="1">
          <a:off x="16179800" y="14650244"/>
          <a:ext cx="8382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93521</xdr:rowOff>
    </xdr:from>
    <xdr:ext cx="762000" cy="259045"/>
    <xdr:sp macro="" textlink="">
      <xdr:nvSpPr>
        <xdr:cNvPr id="258" name="給与水準   （国との比較）平均値テキスト">
          <a:extLst>
            <a:ext uri="{FF2B5EF4-FFF2-40B4-BE49-F238E27FC236}">
              <a16:creationId xmlns:a16="http://schemas.microsoft.com/office/drawing/2014/main" xmlns="" id="{00000000-0008-0000-0300-000002010000}"/>
            </a:ext>
          </a:extLst>
        </xdr:cNvPr>
        <xdr:cNvSpPr txBox="1"/>
      </xdr:nvSpPr>
      <xdr:spPr>
        <a:xfrm>
          <a:off x="17106900" y="143238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76994</xdr:rowOff>
    </xdr:from>
    <xdr:to>
      <xdr:col>81</xdr:col>
      <xdr:colOff>95250</xdr:colOff>
      <xdr:row>85</xdr:row>
      <xdr:rowOff>7144</xdr:rowOff>
    </xdr:to>
    <xdr:sp macro="" textlink="">
      <xdr:nvSpPr>
        <xdr:cNvPr id="259" name="フローチャート: 判断 258">
          <a:extLst>
            <a:ext uri="{FF2B5EF4-FFF2-40B4-BE49-F238E27FC236}">
              <a16:creationId xmlns:a16="http://schemas.microsoft.com/office/drawing/2014/main" xmlns="" id="{00000000-0008-0000-0300-000003010000}"/>
            </a:ext>
          </a:extLst>
        </xdr:cNvPr>
        <xdr:cNvSpPr/>
      </xdr:nvSpPr>
      <xdr:spPr>
        <a:xfrm>
          <a:off x="169672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137319</xdr:rowOff>
    </xdr:from>
    <xdr:to>
      <xdr:col>77</xdr:col>
      <xdr:colOff>44450</xdr:colOff>
      <xdr:row>85</xdr:row>
      <xdr:rowOff>167481</xdr:rowOff>
    </xdr:to>
    <xdr:cxnSp macro="">
      <xdr:nvCxnSpPr>
        <xdr:cNvPr id="260" name="直線コネクタ 259">
          <a:extLst>
            <a:ext uri="{FF2B5EF4-FFF2-40B4-BE49-F238E27FC236}">
              <a16:creationId xmlns:a16="http://schemas.microsoft.com/office/drawing/2014/main" xmlns="" id="{00000000-0008-0000-0300-000004010000}"/>
            </a:ext>
          </a:extLst>
        </xdr:cNvPr>
        <xdr:cNvCxnSpPr/>
      </xdr:nvCxnSpPr>
      <xdr:spPr>
        <a:xfrm flipV="1">
          <a:off x="15290800" y="14710569"/>
          <a:ext cx="889000" cy="30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76994</xdr:rowOff>
    </xdr:from>
    <xdr:to>
      <xdr:col>77</xdr:col>
      <xdr:colOff>95250</xdr:colOff>
      <xdr:row>85</xdr:row>
      <xdr:rowOff>7144</xdr:rowOff>
    </xdr:to>
    <xdr:sp macro="" textlink="">
      <xdr:nvSpPr>
        <xdr:cNvPr id="261" name="フローチャート: 判断 260">
          <a:extLst>
            <a:ext uri="{FF2B5EF4-FFF2-40B4-BE49-F238E27FC236}">
              <a16:creationId xmlns:a16="http://schemas.microsoft.com/office/drawing/2014/main" xmlns="" id="{00000000-0008-0000-0300-000005010000}"/>
            </a:ext>
          </a:extLst>
        </xdr:cNvPr>
        <xdr:cNvSpPr/>
      </xdr:nvSpPr>
      <xdr:spPr>
        <a:xfrm>
          <a:off x="161290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17321</xdr:rowOff>
    </xdr:from>
    <xdr:ext cx="736600" cy="259045"/>
    <xdr:sp macro="" textlink="">
      <xdr:nvSpPr>
        <xdr:cNvPr id="262" name="テキスト ボックス 261">
          <a:extLst>
            <a:ext uri="{FF2B5EF4-FFF2-40B4-BE49-F238E27FC236}">
              <a16:creationId xmlns:a16="http://schemas.microsoft.com/office/drawing/2014/main" xmlns="" id="{00000000-0008-0000-0300-000006010000}"/>
            </a:ext>
          </a:extLst>
        </xdr:cNvPr>
        <xdr:cNvSpPr txBox="1"/>
      </xdr:nvSpPr>
      <xdr:spPr>
        <a:xfrm>
          <a:off x="15798800" y="14247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142875</xdr:rowOff>
    </xdr:from>
    <xdr:to>
      <xdr:col>72</xdr:col>
      <xdr:colOff>203200</xdr:colOff>
      <xdr:row>85</xdr:row>
      <xdr:rowOff>167481</xdr:rowOff>
    </xdr:to>
    <xdr:cxnSp macro="">
      <xdr:nvCxnSpPr>
        <xdr:cNvPr id="263" name="直線コネクタ 262">
          <a:extLst>
            <a:ext uri="{FF2B5EF4-FFF2-40B4-BE49-F238E27FC236}">
              <a16:creationId xmlns:a16="http://schemas.microsoft.com/office/drawing/2014/main" xmlns="" id="{00000000-0008-0000-0300-000007010000}"/>
            </a:ext>
          </a:extLst>
        </xdr:cNvPr>
        <xdr:cNvCxnSpPr/>
      </xdr:nvCxnSpPr>
      <xdr:spPr>
        <a:xfrm>
          <a:off x="14401800" y="14544675"/>
          <a:ext cx="889000" cy="196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76994</xdr:rowOff>
    </xdr:from>
    <xdr:to>
      <xdr:col>73</xdr:col>
      <xdr:colOff>44450</xdr:colOff>
      <xdr:row>85</xdr:row>
      <xdr:rowOff>7144</xdr:rowOff>
    </xdr:to>
    <xdr:sp macro="" textlink="">
      <xdr:nvSpPr>
        <xdr:cNvPr id="264" name="フローチャート: 判断 263">
          <a:extLst>
            <a:ext uri="{FF2B5EF4-FFF2-40B4-BE49-F238E27FC236}">
              <a16:creationId xmlns:a16="http://schemas.microsoft.com/office/drawing/2014/main" xmlns="" id="{00000000-0008-0000-0300-000008010000}"/>
            </a:ext>
          </a:extLst>
        </xdr:cNvPr>
        <xdr:cNvSpPr/>
      </xdr:nvSpPr>
      <xdr:spPr>
        <a:xfrm>
          <a:off x="15240000" y="14478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17321</xdr:rowOff>
    </xdr:from>
    <xdr:ext cx="762000" cy="259045"/>
    <xdr:sp macro="" textlink="">
      <xdr:nvSpPr>
        <xdr:cNvPr id="265" name="テキスト ボックス 264">
          <a:extLst>
            <a:ext uri="{FF2B5EF4-FFF2-40B4-BE49-F238E27FC236}">
              <a16:creationId xmlns:a16="http://schemas.microsoft.com/office/drawing/2014/main" xmlns="" id="{00000000-0008-0000-0300-000009010000}"/>
            </a:ext>
          </a:extLst>
        </xdr:cNvPr>
        <xdr:cNvSpPr txBox="1"/>
      </xdr:nvSpPr>
      <xdr:spPr>
        <a:xfrm>
          <a:off x="14909800" y="14247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82550</xdr:rowOff>
    </xdr:from>
    <xdr:to>
      <xdr:col>68</xdr:col>
      <xdr:colOff>152400</xdr:colOff>
      <xdr:row>84</xdr:row>
      <xdr:rowOff>142875</xdr:rowOff>
    </xdr:to>
    <xdr:cxnSp macro="">
      <xdr:nvCxnSpPr>
        <xdr:cNvPr id="266" name="直線コネクタ 265">
          <a:extLst>
            <a:ext uri="{FF2B5EF4-FFF2-40B4-BE49-F238E27FC236}">
              <a16:creationId xmlns:a16="http://schemas.microsoft.com/office/drawing/2014/main" xmlns="" id="{00000000-0008-0000-0300-00000A010000}"/>
            </a:ext>
          </a:extLst>
        </xdr:cNvPr>
        <xdr:cNvCxnSpPr/>
      </xdr:nvCxnSpPr>
      <xdr:spPr>
        <a:xfrm>
          <a:off x="13512800" y="1448435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41275</xdr:rowOff>
    </xdr:from>
    <xdr:to>
      <xdr:col>68</xdr:col>
      <xdr:colOff>203200</xdr:colOff>
      <xdr:row>85</xdr:row>
      <xdr:rowOff>142875</xdr:rowOff>
    </xdr:to>
    <xdr:sp macro="" textlink="">
      <xdr:nvSpPr>
        <xdr:cNvPr id="267" name="フローチャート: 判断 266">
          <a:extLst>
            <a:ext uri="{FF2B5EF4-FFF2-40B4-BE49-F238E27FC236}">
              <a16:creationId xmlns:a16="http://schemas.microsoft.com/office/drawing/2014/main" xmlns="" id="{00000000-0008-0000-0300-00000B010000}"/>
            </a:ext>
          </a:extLst>
        </xdr:cNvPr>
        <xdr:cNvSpPr/>
      </xdr:nvSpPr>
      <xdr:spPr>
        <a:xfrm>
          <a:off x="14351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127652</xdr:rowOff>
    </xdr:from>
    <xdr:ext cx="762000" cy="259045"/>
    <xdr:sp macro="" textlink="">
      <xdr:nvSpPr>
        <xdr:cNvPr id="268" name="テキスト ボックス 267">
          <a:extLst>
            <a:ext uri="{FF2B5EF4-FFF2-40B4-BE49-F238E27FC236}">
              <a16:creationId xmlns:a16="http://schemas.microsoft.com/office/drawing/2014/main" xmlns="" id="{00000000-0008-0000-0300-00000C010000}"/>
            </a:ext>
          </a:extLst>
        </xdr:cNvPr>
        <xdr:cNvSpPr txBox="1"/>
      </xdr:nvSpPr>
      <xdr:spPr>
        <a:xfrm>
          <a:off x="14020800" y="1470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71438</xdr:rowOff>
    </xdr:from>
    <xdr:to>
      <xdr:col>64</xdr:col>
      <xdr:colOff>152400</xdr:colOff>
      <xdr:row>86</xdr:row>
      <xdr:rowOff>1588</xdr:rowOff>
    </xdr:to>
    <xdr:sp macro="" textlink="">
      <xdr:nvSpPr>
        <xdr:cNvPr id="269" name="フローチャート: 判断 268">
          <a:extLst>
            <a:ext uri="{FF2B5EF4-FFF2-40B4-BE49-F238E27FC236}">
              <a16:creationId xmlns:a16="http://schemas.microsoft.com/office/drawing/2014/main" xmlns="" id="{00000000-0008-0000-0300-00000D010000}"/>
            </a:ext>
          </a:extLst>
        </xdr:cNvPr>
        <xdr:cNvSpPr/>
      </xdr:nvSpPr>
      <xdr:spPr>
        <a:xfrm>
          <a:off x="13462000" y="1464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157815</xdr:rowOff>
    </xdr:from>
    <xdr:ext cx="762000" cy="259045"/>
    <xdr:sp macro="" textlink="">
      <xdr:nvSpPr>
        <xdr:cNvPr id="270" name="テキスト ボックス 269">
          <a:extLst>
            <a:ext uri="{FF2B5EF4-FFF2-40B4-BE49-F238E27FC236}">
              <a16:creationId xmlns:a16="http://schemas.microsoft.com/office/drawing/2014/main" xmlns="" id="{00000000-0008-0000-0300-00000E010000}"/>
            </a:ext>
          </a:extLst>
        </xdr:cNvPr>
        <xdr:cNvSpPr txBox="1"/>
      </xdr:nvSpPr>
      <xdr:spPr>
        <a:xfrm>
          <a:off x="13131800" y="14731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xmlns=""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xmlns=""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xmlns=""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xmlns=""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xmlns=""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26194</xdr:rowOff>
    </xdr:from>
    <xdr:to>
      <xdr:col>81</xdr:col>
      <xdr:colOff>95250</xdr:colOff>
      <xdr:row>85</xdr:row>
      <xdr:rowOff>127794</xdr:rowOff>
    </xdr:to>
    <xdr:sp macro="" textlink="">
      <xdr:nvSpPr>
        <xdr:cNvPr id="276" name="楕円 275">
          <a:extLst>
            <a:ext uri="{FF2B5EF4-FFF2-40B4-BE49-F238E27FC236}">
              <a16:creationId xmlns:a16="http://schemas.microsoft.com/office/drawing/2014/main" xmlns="" id="{00000000-0008-0000-0300-000014010000}"/>
            </a:ext>
          </a:extLst>
        </xdr:cNvPr>
        <xdr:cNvSpPr/>
      </xdr:nvSpPr>
      <xdr:spPr>
        <a:xfrm>
          <a:off x="16967200" y="14599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169721</xdr:rowOff>
    </xdr:from>
    <xdr:ext cx="762000" cy="259045"/>
    <xdr:sp macro="" textlink="">
      <xdr:nvSpPr>
        <xdr:cNvPr id="277" name="給与水準   （国との比較）該当値テキスト">
          <a:extLst>
            <a:ext uri="{FF2B5EF4-FFF2-40B4-BE49-F238E27FC236}">
              <a16:creationId xmlns:a16="http://schemas.microsoft.com/office/drawing/2014/main" xmlns="" id="{00000000-0008-0000-0300-000015010000}"/>
            </a:ext>
          </a:extLst>
        </xdr:cNvPr>
        <xdr:cNvSpPr txBox="1"/>
      </xdr:nvSpPr>
      <xdr:spPr>
        <a:xfrm>
          <a:off x="17106900" y="1457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86519</xdr:rowOff>
    </xdr:from>
    <xdr:to>
      <xdr:col>77</xdr:col>
      <xdr:colOff>95250</xdr:colOff>
      <xdr:row>86</xdr:row>
      <xdr:rowOff>16669</xdr:rowOff>
    </xdr:to>
    <xdr:sp macro="" textlink="">
      <xdr:nvSpPr>
        <xdr:cNvPr id="278" name="楕円 277">
          <a:extLst>
            <a:ext uri="{FF2B5EF4-FFF2-40B4-BE49-F238E27FC236}">
              <a16:creationId xmlns:a16="http://schemas.microsoft.com/office/drawing/2014/main" xmlns="" id="{00000000-0008-0000-0300-000016010000}"/>
            </a:ext>
          </a:extLst>
        </xdr:cNvPr>
        <xdr:cNvSpPr/>
      </xdr:nvSpPr>
      <xdr:spPr>
        <a:xfrm>
          <a:off x="16129000" y="1465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1446</xdr:rowOff>
    </xdr:from>
    <xdr:ext cx="736600" cy="259045"/>
    <xdr:sp macro="" textlink="">
      <xdr:nvSpPr>
        <xdr:cNvPr id="279" name="テキスト ボックス 278">
          <a:extLst>
            <a:ext uri="{FF2B5EF4-FFF2-40B4-BE49-F238E27FC236}">
              <a16:creationId xmlns:a16="http://schemas.microsoft.com/office/drawing/2014/main" xmlns="" id="{00000000-0008-0000-0300-000017010000}"/>
            </a:ext>
          </a:extLst>
        </xdr:cNvPr>
        <xdr:cNvSpPr txBox="1"/>
      </xdr:nvSpPr>
      <xdr:spPr>
        <a:xfrm>
          <a:off x="15798800" y="147461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116681</xdr:rowOff>
    </xdr:from>
    <xdr:to>
      <xdr:col>73</xdr:col>
      <xdr:colOff>44450</xdr:colOff>
      <xdr:row>86</xdr:row>
      <xdr:rowOff>46831</xdr:rowOff>
    </xdr:to>
    <xdr:sp macro="" textlink="">
      <xdr:nvSpPr>
        <xdr:cNvPr id="280" name="楕円 279">
          <a:extLst>
            <a:ext uri="{FF2B5EF4-FFF2-40B4-BE49-F238E27FC236}">
              <a16:creationId xmlns:a16="http://schemas.microsoft.com/office/drawing/2014/main" xmlns="" id="{00000000-0008-0000-0300-000018010000}"/>
            </a:ext>
          </a:extLst>
        </xdr:cNvPr>
        <xdr:cNvSpPr/>
      </xdr:nvSpPr>
      <xdr:spPr>
        <a:xfrm>
          <a:off x="15240000" y="1468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31608</xdr:rowOff>
    </xdr:from>
    <xdr:ext cx="762000" cy="259045"/>
    <xdr:sp macro="" textlink="">
      <xdr:nvSpPr>
        <xdr:cNvPr id="281" name="テキスト ボックス 280">
          <a:extLst>
            <a:ext uri="{FF2B5EF4-FFF2-40B4-BE49-F238E27FC236}">
              <a16:creationId xmlns:a16="http://schemas.microsoft.com/office/drawing/2014/main" xmlns="" id="{00000000-0008-0000-0300-000019010000}"/>
            </a:ext>
          </a:extLst>
        </xdr:cNvPr>
        <xdr:cNvSpPr txBox="1"/>
      </xdr:nvSpPr>
      <xdr:spPr>
        <a:xfrm>
          <a:off x="14909800" y="14776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92075</xdr:rowOff>
    </xdr:from>
    <xdr:to>
      <xdr:col>68</xdr:col>
      <xdr:colOff>203200</xdr:colOff>
      <xdr:row>85</xdr:row>
      <xdr:rowOff>22225</xdr:rowOff>
    </xdr:to>
    <xdr:sp macro="" textlink="">
      <xdr:nvSpPr>
        <xdr:cNvPr id="282" name="楕円 281">
          <a:extLst>
            <a:ext uri="{FF2B5EF4-FFF2-40B4-BE49-F238E27FC236}">
              <a16:creationId xmlns:a16="http://schemas.microsoft.com/office/drawing/2014/main" xmlns="" id="{00000000-0008-0000-0300-00001A010000}"/>
            </a:ext>
          </a:extLst>
        </xdr:cNvPr>
        <xdr:cNvSpPr/>
      </xdr:nvSpPr>
      <xdr:spPr>
        <a:xfrm>
          <a:off x="14351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32402</xdr:rowOff>
    </xdr:from>
    <xdr:ext cx="762000" cy="259045"/>
    <xdr:sp macro="" textlink="">
      <xdr:nvSpPr>
        <xdr:cNvPr id="283" name="テキスト ボックス 282">
          <a:extLst>
            <a:ext uri="{FF2B5EF4-FFF2-40B4-BE49-F238E27FC236}">
              <a16:creationId xmlns:a16="http://schemas.microsoft.com/office/drawing/2014/main" xmlns="" id="{00000000-0008-0000-0300-00001B010000}"/>
            </a:ext>
          </a:extLst>
        </xdr:cNvPr>
        <xdr:cNvSpPr txBox="1"/>
      </xdr:nvSpPr>
      <xdr:spPr>
        <a:xfrm>
          <a:off x="14020800" y="1426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31750</xdr:rowOff>
    </xdr:from>
    <xdr:to>
      <xdr:col>64</xdr:col>
      <xdr:colOff>152400</xdr:colOff>
      <xdr:row>84</xdr:row>
      <xdr:rowOff>133350</xdr:rowOff>
    </xdr:to>
    <xdr:sp macro="" textlink="">
      <xdr:nvSpPr>
        <xdr:cNvPr id="284" name="楕円 283">
          <a:extLst>
            <a:ext uri="{FF2B5EF4-FFF2-40B4-BE49-F238E27FC236}">
              <a16:creationId xmlns:a16="http://schemas.microsoft.com/office/drawing/2014/main" xmlns="" id="{00000000-0008-0000-0300-00001C010000}"/>
            </a:ext>
          </a:extLst>
        </xdr:cNvPr>
        <xdr:cNvSpPr/>
      </xdr:nvSpPr>
      <xdr:spPr>
        <a:xfrm>
          <a:off x="13462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143527</xdr:rowOff>
    </xdr:from>
    <xdr:ext cx="762000" cy="259045"/>
    <xdr:sp macro="" textlink="">
      <xdr:nvSpPr>
        <xdr:cNvPr id="285" name="テキスト ボックス 284">
          <a:extLst>
            <a:ext uri="{FF2B5EF4-FFF2-40B4-BE49-F238E27FC236}">
              <a16:creationId xmlns:a16="http://schemas.microsoft.com/office/drawing/2014/main" xmlns="" id="{00000000-0008-0000-0300-00001D010000}"/>
            </a:ext>
          </a:extLst>
        </xdr:cNvPr>
        <xdr:cNvSpPr txBox="1"/>
      </xdr:nvSpPr>
      <xdr:spPr>
        <a:xfrm>
          <a:off x="13131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xmlns=""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xmlns=""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xmlns=""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xmlns=""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xmlns=""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xmlns=""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xmlns=""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xmlns=""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xmlns=""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xmlns=""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xmlns=""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xmlns=""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xmlns=""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事務事業の見直しや類似施設の統廃合等により適正な人員配置を図りつつ、適正な定員管理に努めているが、毎年人口が減少しているため、類似団体との比較において大きく乖離している状況である。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また、面積が大きい当市において、合併以前から地域との結びつきの強い公共施設では再編化が進んでおらず、これらの施設管理に携わる職員も多い状況であるため、引き続き組織機構の合理化や選択と集中に基づく事務事業の見直しを図り、職員の適材配置に努め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xmlns=""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xmlns=""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xmlns=""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xmlns=""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xmlns=""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xmlns=""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xmlns=""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xmlns=""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xmlns=""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xmlns=""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xmlns=""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xmlns=""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xmlns=""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xmlns=""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xmlns=""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xmlns=""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xmlns=""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xmlns=""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44027</xdr:rowOff>
    </xdr:from>
    <xdr:to>
      <xdr:col>81</xdr:col>
      <xdr:colOff>44450</xdr:colOff>
      <xdr:row>66</xdr:row>
      <xdr:rowOff>91742</xdr:rowOff>
    </xdr:to>
    <xdr:cxnSp macro="">
      <xdr:nvCxnSpPr>
        <xdr:cNvPr id="317" name="直線コネクタ 316">
          <a:extLst>
            <a:ext uri="{FF2B5EF4-FFF2-40B4-BE49-F238E27FC236}">
              <a16:creationId xmlns:a16="http://schemas.microsoft.com/office/drawing/2014/main" xmlns="" id="{00000000-0008-0000-0300-00003D010000}"/>
            </a:ext>
          </a:extLst>
        </xdr:cNvPr>
        <xdr:cNvCxnSpPr/>
      </xdr:nvCxnSpPr>
      <xdr:spPr>
        <a:xfrm flipV="1">
          <a:off x="17018000" y="10159577"/>
          <a:ext cx="0" cy="1247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63819</xdr:rowOff>
    </xdr:from>
    <xdr:ext cx="762000" cy="259045"/>
    <xdr:sp macro="" textlink="">
      <xdr:nvSpPr>
        <xdr:cNvPr id="318" name="定員管理の状況最小値テキスト">
          <a:extLst>
            <a:ext uri="{FF2B5EF4-FFF2-40B4-BE49-F238E27FC236}">
              <a16:creationId xmlns:a16="http://schemas.microsoft.com/office/drawing/2014/main" xmlns="" id="{00000000-0008-0000-0300-00003E010000}"/>
            </a:ext>
          </a:extLst>
        </xdr:cNvPr>
        <xdr:cNvSpPr txBox="1"/>
      </xdr:nvSpPr>
      <xdr:spPr>
        <a:xfrm>
          <a:off x="17106900" y="1137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91742</xdr:rowOff>
    </xdr:from>
    <xdr:to>
      <xdr:col>81</xdr:col>
      <xdr:colOff>133350</xdr:colOff>
      <xdr:row>66</xdr:row>
      <xdr:rowOff>91742</xdr:rowOff>
    </xdr:to>
    <xdr:cxnSp macro="">
      <xdr:nvCxnSpPr>
        <xdr:cNvPr id="319" name="直線コネクタ 318">
          <a:extLst>
            <a:ext uri="{FF2B5EF4-FFF2-40B4-BE49-F238E27FC236}">
              <a16:creationId xmlns:a16="http://schemas.microsoft.com/office/drawing/2014/main" xmlns="" id="{00000000-0008-0000-0300-00003F010000}"/>
            </a:ext>
          </a:extLst>
        </xdr:cNvPr>
        <xdr:cNvCxnSpPr/>
      </xdr:nvCxnSpPr>
      <xdr:spPr>
        <a:xfrm>
          <a:off x="16929100" y="11407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130404</xdr:rowOff>
    </xdr:from>
    <xdr:ext cx="762000" cy="259045"/>
    <xdr:sp macro="" textlink="">
      <xdr:nvSpPr>
        <xdr:cNvPr id="320" name="定員管理の状況最大値テキスト">
          <a:extLst>
            <a:ext uri="{FF2B5EF4-FFF2-40B4-BE49-F238E27FC236}">
              <a16:creationId xmlns:a16="http://schemas.microsoft.com/office/drawing/2014/main" xmlns="" id="{00000000-0008-0000-0300-000040010000}"/>
            </a:ext>
          </a:extLst>
        </xdr:cNvPr>
        <xdr:cNvSpPr txBox="1"/>
      </xdr:nvSpPr>
      <xdr:spPr>
        <a:xfrm>
          <a:off x="17106900" y="9903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44027</xdr:rowOff>
    </xdr:from>
    <xdr:to>
      <xdr:col>81</xdr:col>
      <xdr:colOff>133350</xdr:colOff>
      <xdr:row>59</xdr:row>
      <xdr:rowOff>44027</xdr:rowOff>
    </xdr:to>
    <xdr:cxnSp macro="">
      <xdr:nvCxnSpPr>
        <xdr:cNvPr id="321" name="直線コネクタ 320">
          <a:extLst>
            <a:ext uri="{FF2B5EF4-FFF2-40B4-BE49-F238E27FC236}">
              <a16:creationId xmlns:a16="http://schemas.microsoft.com/office/drawing/2014/main" xmlns="" id="{00000000-0008-0000-0300-000041010000}"/>
            </a:ext>
          </a:extLst>
        </xdr:cNvPr>
        <xdr:cNvCxnSpPr/>
      </xdr:nvCxnSpPr>
      <xdr:spPr>
        <a:xfrm>
          <a:off x="16929100" y="10159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129238</xdr:rowOff>
    </xdr:from>
    <xdr:to>
      <xdr:col>81</xdr:col>
      <xdr:colOff>44450</xdr:colOff>
      <xdr:row>63</xdr:row>
      <xdr:rowOff>139579</xdr:rowOff>
    </xdr:to>
    <xdr:cxnSp macro="">
      <xdr:nvCxnSpPr>
        <xdr:cNvPr id="322" name="直線コネクタ 321">
          <a:extLst>
            <a:ext uri="{FF2B5EF4-FFF2-40B4-BE49-F238E27FC236}">
              <a16:creationId xmlns:a16="http://schemas.microsoft.com/office/drawing/2014/main" xmlns="" id="{00000000-0008-0000-0300-000042010000}"/>
            </a:ext>
          </a:extLst>
        </xdr:cNvPr>
        <xdr:cNvCxnSpPr/>
      </xdr:nvCxnSpPr>
      <xdr:spPr>
        <a:xfrm>
          <a:off x="16179800" y="10930588"/>
          <a:ext cx="8382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131069</xdr:rowOff>
    </xdr:from>
    <xdr:ext cx="762000" cy="259045"/>
    <xdr:sp macro="" textlink="">
      <xdr:nvSpPr>
        <xdr:cNvPr id="323" name="定員管理の状況平均値テキスト">
          <a:extLst>
            <a:ext uri="{FF2B5EF4-FFF2-40B4-BE49-F238E27FC236}">
              <a16:creationId xmlns:a16="http://schemas.microsoft.com/office/drawing/2014/main" xmlns="" id="{00000000-0008-0000-0300-000043010000}"/>
            </a:ext>
          </a:extLst>
        </xdr:cNvPr>
        <xdr:cNvSpPr txBox="1"/>
      </xdr:nvSpPr>
      <xdr:spPr>
        <a:xfrm>
          <a:off x="17106900" y="10418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114542</xdr:rowOff>
    </xdr:from>
    <xdr:to>
      <xdr:col>81</xdr:col>
      <xdr:colOff>95250</xdr:colOff>
      <xdr:row>62</xdr:row>
      <xdr:rowOff>44692</xdr:rowOff>
    </xdr:to>
    <xdr:sp macro="" textlink="">
      <xdr:nvSpPr>
        <xdr:cNvPr id="324" name="フローチャート: 判断 323">
          <a:extLst>
            <a:ext uri="{FF2B5EF4-FFF2-40B4-BE49-F238E27FC236}">
              <a16:creationId xmlns:a16="http://schemas.microsoft.com/office/drawing/2014/main" xmlns="" id="{00000000-0008-0000-0300-000044010000}"/>
            </a:ext>
          </a:extLst>
        </xdr:cNvPr>
        <xdr:cNvSpPr/>
      </xdr:nvSpPr>
      <xdr:spPr>
        <a:xfrm>
          <a:off x="169672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121194</xdr:rowOff>
    </xdr:from>
    <xdr:to>
      <xdr:col>77</xdr:col>
      <xdr:colOff>44450</xdr:colOff>
      <xdr:row>63</xdr:row>
      <xdr:rowOff>129238</xdr:rowOff>
    </xdr:to>
    <xdr:cxnSp macro="">
      <xdr:nvCxnSpPr>
        <xdr:cNvPr id="325" name="直線コネクタ 324">
          <a:extLst>
            <a:ext uri="{FF2B5EF4-FFF2-40B4-BE49-F238E27FC236}">
              <a16:creationId xmlns:a16="http://schemas.microsoft.com/office/drawing/2014/main" xmlns="" id="{00000000-0008-0000-0300-000045010000}"/>
            </a:ext>
          </a:extLst>
        </xdr:cNvPr>
        <xdr:cNvCxnSpPr/>
      </xdr:nvCxnSpPr>
      <xdr:spPr>
        <a:xfrm>
          <a:off x="15290800" y="10922544"/>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103051</xdr:rowOff>
    </xdr:from>
    <xdr:to>
      <xdr:col>77</xdr:col>
      <xdr:colOff>95250</xdr:colOff>
      <xdr:row>62</xdr:row>
      <xdr:rowOff>33201</xdr:rowOff>
    </xdr:to>
    <xdr:sp macro="" textlink="">
      <xdr:nvSpPr>
        <xdr:cNvPr id="326" name="フローチャート: 判断 325">
          <a:extLst>
            <a:ext uri="{FF2B5EF4-FFF2-40B4-BE49-F238E27FC236}">
              <a16:creationId xmlns:a16="http://schemas.microsoft.com/office/drawing/2014/main" xmlns="" id="{00000000-0008-0000-0300-000046010000}"/>
            </a:ext>
          </a:extLst>
        </xdr:cNvPr>
        <xdr:cNvSpPr/>
      </xdr:nvSpPr>
      <xdr:spPr>
        <a:xfrm>
          <a:off x="16129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43378</xdr:rowOff>
    </xdr:from>
    <xdr:ext cx="736600" cy="259045"/>
    <xdr:sp macro="" textlink="">
      <xdr:nvSpPr>
        <xdr:cNvPr id="327" name="テキスト ボックス 326">
          <a:extLst>
            <a:ext uri="{FF2B5EF4-FFF2-40B4-BE49-F238E27FC236}">
              <a16:creationId xmlns:a16="http://schemas.microsoft.com/office/drawing/2014/main" xmlns="" id="{00000000-0008-0000-0300-000047010000}"/>
            </a:ext>
          </a:extLst>
        </xdr:cNvPr>
        <xdr:cNvSpPr txBox="1"/>
      </xdr:nvSpPr>
      <xdr:spPr>
        <a:xfrm>
          <a:off x="15798800" y="103303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103959</xdr:rowOff>
    </xdr:from>
    <xdr:to>
      <xdr:col>72</xdr:col>
      <xdr:colOff>203200</xdr:colOff>
      <xdr:row>63</xdr:row>
      <xdr:rowOff>121194</xdr:rowOff>
    </xdr:to>
    <xdr:cxnSp macro="">
      <xdr:nvCxnSpPr>
        <xdr:cNvPr id="328" name="直線コネクタ 327">
          <a:extLst>
            <a:ext uri="{FF2B5EF4-FFF2-40B4-BE49-F238E27FC236}">
              <a16:creationId xmlns:a16="http://schemas.microsoft.com/office/drawing/2014/main" xmlns="" id="{00000000-0008-0000-0300-000048010000}"/>
            </a:ext>
          </a:extLst>
        </xdr:cNvPr>
        <xdr:cNvCxnSpPr/>
      </xdr:nvCxnSpPr>
      <xdr:spPr>
        <a:xfrm>
          <a:off x="14401800" y="10905309"/>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96157</xdr:rowOff>
    </xdr:from>
    <xdr:to>
      <xdr:col>73</xdr:col>
      <xdr:colOff>44450</xdr:colOff>
      <xdr:row>62</xdr:row>
      <xdr:rowOff>26307</xdr:rowOff>
    </xdr:to>
    <xdr:sp macro="" textlink="">
      <xdr:nvSpPr>
        <xdr:cNvPr id="329" name="フローチャート: 判断 328">
          <a:extLst>
            <a:ext uri="{FF2B5EF4-FFF2-40B4-BE49-F238E27FC236}">
              <a16:creationId xmlns:a16="http://schemas.microsoft.com/office/drawing/2014/main" xmlns="" id="{00000000-0008-0000-0300-000049010000}"/>
            </a:ext>
          </a:extLst>
        </xdr:cNvPr>
        <xdr:cNvSpPr/>
      </xdr:nvSpPr>
      <xdr:spPr>
        <a:xfrm>
          <a:off x="15240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36484</xdr:rowOff>
    </xdr:from>
    <xdr:ext cx="762000" cy="259045"/>
    <xdr:sp macro="" textlink="">
      <xdr:nvSpPr>
        <xdr:cNvPr id="330" name="テキスト ボックス 329">
          <a:extLst>
            <a:ext uri="{FF2B5EF4-FFF2-40B4-BE49-F238E27FC236}">
              <a16:creationId xmlns:a16="http://schemas.microsoft.com/office/drawing/2014/main" xmlns="" id="{00000000-0008-0000-0300-00004A010000}"/>
            </a:ext>
          </a:extLst>
        </xdr:cNvPr>
        <xdr:cNvSpPr txBox="1"/>
      </xdr:nvSpPr>
      <xdr:spPr>
        <a:xfrm>
          <a:off x="14909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102809</xdr:rowOff>
    </xdr:from>
    <xdr:to>
      <xdr:col>68</xdr:col>
      <xdr:colOff>152400</xdr:colOff>
      <xdr:row>63</xdr:row>
      <xdr:rowOff>103959</xdr:rowOff>
    </xdr:to>
    <xdr:cxnSp macro="">
      <xdr:nvCxnSpPr>
        <xdr:cNvPr id="331" name="直線コネクタ 330">
          <a:extLst>
            <a:ext uri="{FF2B5EF4-FFF2-40B4-BE49-F238E27FC236}">
              <a16:creationId xmlns:a16="http://schemas.microsoft.com/office/drawing/2014/main" xmlns="" id="{00000000-0008-0000-0300-00004B010000}"/>
            </a:ext>
          </a:extLst>
        </xdr:cNvPr>
        <xdr:cNvCxnSpPr/>
      </xdr:nvCxnSpPr>
      <xdr:spPr>
        <a:xfrm>
          <a:off x="13512800" y="10904159"/>
          <a:ext cx="8890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58238</xdr:rowOff>
    </xdr:from>
    <xdr:to>
      <xdr:col>68</xdr:col>
      <xdr:colOff>203200</xdr:colOff>
      <xdr:row>61</xdr:row>
      <xdr:rowOff>159838</xdr:rowOff>
    </xdr:to>
    <xdr:sp macro="" textlink="">
      <xdr:nvSpPr>
        <xdr:cNvPr id="332" name="フローチャート: 判断 331">
          <a:extLst>
            <a:ext uri="{FF2B5EF4-FFF2-40B4-BE49-F238E27FC236}">
              <a16:creationId xmlns:a16="http://schemas.microsoft.com/office/drawing/2014/main" xmlns="" id="{00000000-0008-0000-0300-00004C010000}"/>
            </a:ext>
          </a:extLst>
        </xdr:cNvPr>
        <xdr:cNvSpPr/>
      </xdr:nvSpPr>
      <xdr:spPr>
        <a:xfrm>
          <a:off x="14351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170015</xdr:rowOff>
    </xdr:from>
    <xdr:ext cx="762000" cy="259045"/>
    <xdr:sp macro="" textlink="">
      <xdr:nvSpPr>
        <xdr:cNvPr id="333" name="テキスト ボックス 332">
          <a:extLst>
            <a:ext uri="{FF2B5EF4-FFF2-40B4-BE49-F238E27FC236}">
              <a16:creationId xmlns:a16="http://schemas.microsoft.com/office/drawing/2014/main" xmlns="" id="{00000000-0008-0000-0300-00004D010000}"/>
            </a:ext>
          </a:extLst>
        </xdr:cNvPr>
        <xdr:cNvSpPr txBox="1"/>
      </xdr:nvSpPr>
      <xdr:spPr>
        <a:xfrm>
          <a:off x="14020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102144</xdr:rowOff>
    </xdr:from>
    <xdr:to>
      <xdr:col>64</xdr:col>
      <xdr:colOff>152400</xdr:colOff>
      <xdr:row>61</xdr:row>
      <xdr:rowOff>32294</xdr:rowOff>
    </xdr:to>
    <xdr:sp macro="" textlink="">
      <xdr:nvSpPr>
        <xdr:cNvPr id="334" name="フローチャート: 判断 333">
          <a:extLst>
            <a:ext uri="{FF2B5EF4-FFF2-40B4-BE49-F238E27FC236}">
              <a16:creationId xmlns:a16="http://schemas.microsoft.com/office/drawing/2014/main" xmlns="" id="{00000000-0008-0000-0300-00004E010000}"/>
            </a:ext>
          </a:extLst>
        </xdr:cNvPr>
        <xdr:cNvSpPr/>
      </xdr:nvSpPr>
      <xdr:spPr>
        <a:xfrm>
          <a:off x="13462000" y="10389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42471</xdr:rowOff>
    </xdr:from>
    <xdr:ext cx="762000" cy="259045"/>
    <xdr:sp macro="" textlink="">
      <xdr:nvSpPr>
        <xdr:cNvPr id="335" name="テキスト ボックス 334">
          <a:extLst>
            <a:ext uri="{FF2B5EF4-FFF2-40B4-BE49-F238E27FC236}">
              <a16:creationId xmlns:a16="http://schemas.microsoft.com/office/drawing/2014/main" xmlns="" id="{00000000-0008-0000-0300-00004F010000}"/>
            </a:ext>
          </a:extLst>
        </xdr:cNvPr>
        <xdr:cNvSpPr txBox="1"/>
      </xdr:nvSpPr>
      <xdr:spPr>
        <a:xfrm>
          <a:off x="13131800" y="1015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xmlns=""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xmlns=""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xmlns=""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xmlns=""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xmlns=""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88779</xdr:rowOff>
    </xdr:from>
    <xdr:to>
      <xdr:col>81</xdr:col>
      <xdr:colOff>95250</xdr:colOff>
      <xdr:row>64</xdr:row>
      <xdr:rowOff>18929</xdr:rowOff>
    </xdr:to>
    <xdr:sp macro="" textlink="">
      <xdr:nvSpPr>
        <xdr:cNvPr id="341" name="楕円 340">
          <a:extLst>
            <a:ext uri="{FF2B5EF4-FFF2-40B4-BE49-F238E27FC236}">
              <a16:creationId xmlns:a16="http://schemas.microsoft.com/office/drawing/2014/main" xmlns="" id="{00000000-0008-0000-0300-000055010000}"/>
            </a:ext>
          </a:extLst>
        </xdr:cNvPr>
        <xdr:cNvSpPr/>
      </xdr:nvSpPr>
      <xdr:spPr>
        <a:xfrm>
          <a:off x="16967200" y="1089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60856</xdr:rowOff>
    </xdr:from>
    <xdr:ext cx="762000" cy="259045"/>
    <xdr:sp macro="" textlink="">
      <xdr:nvSpPr>
        <xdr:cNvPr id="342" name="定員管理の状況該当値テキスト">
          <a:extLst>
            <a:ext uri="{FF2B5EF4-FFF2-40B4-BE49-F238E27FC236}">
              <a16:creationId xmlns:a16="http://schemas.microsoft.com/office/drawing/2014/main" xmlns="" id="{00000000-0008-0000-0300-000056010000}"/>
            </a:ext>
          </a:extLst>
        </xdr:cNvPr>
        <xdr:cNvSpPr txBox="1"/>
      </xdr:nvSpPr>
      <xdr:spPr>
        <a:xfrm>
          <a:off x="17106900" y="10862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78438</xdr:rowOff>
    </xdr:from>
    <xdr:to>
      <xdr:col>77</xdr:col>
      <xdr:colOff>95250</xdr:colOff>
      <xdr:row>64</xdr:row>
      <xdr:rowOff>8588</xdr:rowOff>
    </xdr:to>
    <xdr:sp macro="" textlink="">
      <xdr:nvSpPr>
        <xdr:cNvPr id="343" name="楕円 342">
          <a:extLst>
            <a:ext uri="{FF2B5EF4-FFF2-40B4-BE49-F238E27FC236}">
              <a16:creationId xmlns:a16="http://schemas.microsoft.com/office/drawing/2014/main" xmlns="" id="{00000000-0008-0000-0300-000057010000}"/>
            </a:ext>
          </a:extLst>
        </xdr:cNvPr>
        <xdr:cNvSpPr/>
      </xdr:nvSpPr>
      <xdr:spPr>
        <a:xfrm>
          <a:off x="16129000" y="10879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164815</xdr:rowOff>
    </xdr:from>
    <xdr:ext cx="736600" cy="259045"/>
    <xdr:sp macro="" textlink="">
      <xdr:nvSpPr>
        <xdr:cNvPr id="344" name="テキスト ボックス 343">
          <a:extLst>
            <a:ext uri="{FF2B5EF4-FFF2-40B4-BE49-F238E27FC236}">
              <a16:creationId xmlns:a16="http://schemas.microsoft.com/office/drawing/2014/main" xmlns="" id="{00000000-0008-0000-0300-000058010000}"/>
            </a:ext>
          </a:extLst>
        </xdr:cNvPr>
        <xdr:cNvSpPr txBox="1"/>
      </xdr:nvSpPr>
      <xdr:spPr>
        <a:xfrm>
          <a:off x="15798800" y="10966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70394</xdr:rowOff>
    </xdr:from>
    <xdr:to>
      <xdr:col>73</xdr:col>
      <xdr:colOff>44450</xdr:colOff>
      <xdr:row>64</xdr:row>
      <xdr:rowOff>544</xdr:rowOff>
    </xdr:to>
    <xdr:sp macro="" textlink="">
      <xdr:nvSpPr>
        <xdr:cNvPr id="345" name="楕円 344">
          <a:extLst>
            <a:ext uri="{FF2B5EF4-FFF2-40B4-BE49-F238E27FC236}">
              <a16:creationId xmlns:a16="http://schemas.microsoft.com/office/drawing/2014/main" xmlns="" id="{00000000-0008-0000-0300-000059010000}"/>
            </a:ext>
          </a:extLst>
        </xdr:cNvPr>
        <xdr:cNvSpPr/>
      </xdr:nvSpPr>
      <xdr:spPr>
        <a:xfrm>
          <a:off x="15240000" y="1087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156771</xdr:rowOff>
    </xdr:from>
    <xdr:ext cx="762000" cy="259045"/>
    <xdr:sp macro="" textlink="">
      <xdr:nvSpPr>
        <xdr:cNvPr id="346" name="テキスト ボックス 345">
          <a:extLst>
            <a:ext uri="{FF2B5EF4-FFF2-40B4-BE49-F238E27FC236}">
              <a16:creationId xmlns:a16="http://schemas.microsoft.com/office/drawing/2014/main" xmlns="" id="{00000000-0008-0000-0300-00005A010000}"/>
            </a:ext>
          </a:extLst>
        </xdr:cNvPr>
        <xdr:cNvSpPr txBox="1"/>
      </xdr:nvSpPr>
      <xdr:spPr>
        <a:xfrm>
          <a:off x="14909800" y="10958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53159</xdr:rowOff>
    </xdr:from>
    <xdr:to>
      <xdr:col>68</xdr:col>
      <xdr:colOff>203200</xdr:colOff>
      <xdr:row>63</xdr:row>
      <xdr:rowOff>154759</xdr:rowOff>
    </xdr:to>
    <xdr:sp macro="" textlink="">
      <xdr:nvSpPr>
        <xdr:cNvPr id="347" name="楕円 346">
          <a:extLst>
            <a:ext uri="{FF2B5EF4-FFF2-40B4-BE49-F238E27FC236}">
              <a16:creationId xmlns:a16="http://schemas.microsoft.com/office/drawing/2014/main" xmlns="" id="{00000000-0008-0000-0300-00005B010000}"/>
            </a:ext>
          </a:extLst>
        </xdr:cNvPr>
        <xdr:cNvSpPr/>
      </xdr:nvSpPr>
      <xdr:spPr>
        <a:xfrm>
          <a:off x="14351000" y="1085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139536</xdr:rowOff>
    </xdr:from>
    <xdr:ext cx="762000" cy="259045"/>
    <xdr:sp macro="" textlink="">
      <xdr:nvSpPr>
        <xdr:cNvPr id="348" name="テキスト ボックス 347">
          <a:extLst>
            <a:ext uri="{FF2B5EF4-FFF2-40B4-BE49-F238E27FC236}">
              <a16:creationId xmlns:a16="http://schemas.microsoft.com/office/drawing/2014/main" xmlns="" id="{00000000-0008-0000-0300-00005C010000}"/>
            </a:ext>
          </a:extLst>
        </xdr:cNvPr>
        <xdr:cNvSpPr txBox="1"/>
      </xdr:nvSpPr>
      <xdr:spPr>
        <a:xfrm>
          <a:off x="14020800" y="10940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52009</xdr:rowOff>
    </xdr:from>
    <xdr:to>
      <xdr:col>64</xdr:col>
      <xdr:colOff>152400</xdr:colOff>
      <xdr:row>63</xdr:row>
      <xdr:rowOff>153609</xdr:rowOff>
    </xdr:to>
    <xdr:sp macro="" textlink="">
      <xdr:nvSpPr>
        <xdr:cNvPr id="349" name="楕円 348">
          <a:extLst>
            <a:ext uri="{FF2B5EF4-FFF2-40B4-BE49-F238E27FC236}">
              <a16:creationId xmlns:a16="http://schemas.microsoft.com/office/drawing/2014/main" xmlns="" id="{00000000-0008-0000-0300-00005D010000}"/>
            </a:ext>
          </a:extLst>
        </xdr:cNvPr>
        <xdr:cNvSpPr/>
      </xdr:nvSpPr>
      <xdr:spPr>
        <a:xfrm>
          <a:off x="13462000" y="10853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138386</xdr:rowOff>
    </xdr:from>
    <xdr:ext cx="762000" cy="259045"/>
    <xdr:sp macro="" textlink="">
      <xdr:nvSpPr>
        <xdr:cNvPr id="350" name="テキスト ボックス 349">
          <a:extLst>
            <a:ext uri="{FF2B5EF4-FFF2-40B4-BE49-F238E27FC236}">
              <a16:creationId xmlns:a16="http://schemas.microsoft.com/office/drawing/2014/main" xmlns="" id="{00000000-0008-0000-0300-00005E010000}"/>
            </a:ext>
          </a:extLst>
        </xdr:cNvPr>
        <xdr:cNvSpPr txBox="1"/>
      </xdr:nvSpPr>
      <xdr:spPr>
        <a:xfrm>
          <a:off x="13131800" y="1093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xmlns=""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xmlns=""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xmlns=""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xmlns=""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xmlns=""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xmlns=""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xmlns=""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xmlns=""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xmlns=""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xmlns=""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xmlns=""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xmlns=""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xmlns=""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これまで合併特例事業債等の財政優遇措置のある市債を最大限活用したため、令和２年度から市債の元利償還額が増加し数値が悪化していたが、令和</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年度は公営企業債の償還の財源に充てる繰出金が減少したことにより数値が改善された。　　</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今後、新ごみ処理施設整備の財源として市債発行を予定していることや、合併特例事業債の発行期限である令和６年度を見据え、施設の長寿命化や老朽化施設の改修などの普通建設事業を行うことで数値の悪化が懸念される。</a:t>
          </a:r>
          <a:endParaRPr kumimoji="1" lang="ja-JP" altLang="en-US" sz="12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xmlns=""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xmlns=""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xmlns=""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xmlns=""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xmlns=""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xmlns=""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xmlns=""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xmlns=""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xmlns=""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xmlns=""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xmlns=""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xmlns=""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xmlns=""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xmlns=""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8" name="テキスト ボックス 377">
          <a:extLst>
            <a:ext uri="{FF2B5EF4-FFF2-40B4-BE49-F238E27FC236}">
              <a16:creationId xmlns:a16="http://schemas.microsoft.com/office/drawing/2014/main" xmlns="" id="{00000000-0008-0000-0300-00007A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9" name="直線コネクタ 378">
          <a:extLst>
            <a:ext uri="{FF2B5EF4-FFF2-40B4-BE49-F238E27FC236}">
              <a16:creationId xmlns:a16="http://schemas.microsoft.com/office/drawing/2014/main" xmlns="" id="{00000000-0008-0000-0300-00007B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0" name="公債費負担の状況グラフ枠">
          <a:extLst>
            <a:ext uri="{FF2B5EF4-FFF2-40B4-BE49-F238E27FC236}">
              <a16:creationId xmlns:a16="http://schemas.microsoft.com/office/drawing/2014/main" xmlns="" id="{00000000-0008-0000-0300-00007C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65919</xdr:rowOff>
    </xdr:from>
    <xdr:to>
      <xdr:col>81</xdr:col>
      <xdr:colOff>44450</xdr:colOff>
      <xdr:row>45</xdr:row>
      <xdr:rowOff>97065</xdr:rowOff>
    </xdr:to>
    <xdr:cxnSp macro="">
      <xdr:nvCxnSpPr>
        <xdr:cNvPr id="381" name="直線コネクタ 380">
          <a:extLst>
            <a:ext uri="{FF2B5EF4-FFF2-40B4-BE49-F238E27FC236}">
              <a16:creationId xmlns:a16="http://schemas.microsoft.com/office/drawing/2014/main" xmlns="" id="{00000000-0008-0000-0300-00007D010000}"/>
            </a:ext>
          </a:extLst>
        </xdr:cNvPr>
        <xdr:cNvCxnSpPr/>
      </xdr:nvCxnSpPr>
      <xdr:spPr>
        <a:xfrm flipV="1">
          <a:off x="17018000" y="6238119"/>
          <a:ext cx="0" cy="15741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69142</xdr:rowOff>
    </xdr:from>
    <xdr:ext cx="762000" cy="259045"/>
    <xdr:sp macro="" textlink="">
      <xdr:nvSpPr>
        <xdr:cNvPr id="382" name="公債費負担の状況最小値テキスト">
          <a:extLst>
            <a:ext uri="{FF2B5EF4-FFF2-40B4-BE49-F238E27FC236}">
              <a16:creationId xmlns:a16="http://schemas.microsoft.com/office/drawing/2014/main" xmlns="" id="{00000000-0008-0000-0300-00007E010000}"/>
            </a:ext>
          </a:extLst>
        </xdr:cNvPr>
        <xdr:cNvSpPr txBox="1"/>
      </xdr:nvSpPr>
      <xdr:spPr>
        <a:xfrm>
          <a:off x="17106900" y="778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97065</xdr:rowOff>
    </xdr:from>
    <xdr:to>
      <xdr:col>81</xdr:col>
      <xdr:colOff>133350</xdr:colOff>
      <xdr:row>45</xdr:row>
      <xdr:rowOff>97065</xdr:rowOff>
    </xdr:to>
    <xdr:cxnSp macro="">
      <xdr:nvCxnSpPr>
        <xdr:cNvPr id="383" name="直線コネクタ 382">
          <a:extLst>
            <a:ext uri="{FF2B5EF4-FFF2-40B4-BE49-F238E27FC236}">
              <a16:creationId xmlns:a16="http://schemas.microsoft.com/office/drawing/2014/main" xmlns="" id="{00000000-0008-0000-0300-00007F010000}"/>
            </a:ext>
          </a:extLst>
        </xdr:cNvPr>
        <xdr:cNvCxnSpPr/>
      </xdr:nvCxnSpPr>
      <xdr:spPr>
        <a:xfrm>
          <a:off x="16929100" y="78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152296</xdr:rowOff>
    </xdr:from>
    <xdr:ext cx="762000" cy="259045"/>
    <xdr:sp macro="" textlink="">
      <xdr:nvSpPr>
        <xdr:cNvPr id="384" name="公債費負担の状況最大値テキスト">
          <a:extLst>
            <a:ext uri="{FF2B5EF4-FFF2-40B4-BE49-F238E27FC236}">
              <a16:creationId xmlns:a16="http://schemas.microsoft.com/office/drawing/2014/main" xmlns="" id="{00000000-0008-0000-0300-000080010000}"/>
            </a:ext>
          </a:extLst>
        </xdr:cNvPr>
        <xdr:cNvSpPr txBox="1"/>
      </xdr:nvSpPr>
      <xdr:spPr>
        <a:xfrm>
          <a:off x="17106900" y="5981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65919</xdr:rowOff>
    </xdr:from>
    <xdr:to>
      <xdr:col>81</xdr:col>
      <xdr:colOff>133350</xdr:colOff>
      <xdr:row>36</xdr:row>
      <xdr:rowOff>65919</xdr:rowOff>
    </xdr:to>
    <xdr:cxnSp macro="">
      <xdr:nvCxnSpPr>
        <xdr:cNvPr id="385" name="直線コネクタ 384">
          <a:extLst>
            <a:ext uri="{FF2B5EF4-FFF2-40B4-BE49-F238E27FC236}">
              <a16:creationId xmlns:a16="http://schemas.microsoft.com/office/drawing/2014/main" xmlns="" id="{00000000-0008-0000-0300-000081010000}"/>
            </a:ext>
          </a:extLst>
        </xdr:cNvPr>
        <xdr:cNvCxnSpPr/>
      </xdr:nvCxnSpPr>
      <xdr:spPr>
        <a:xfrm>
          <a:off x="16929100" y="6238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127000</xdr:rowOff>
    </xdr:from>
    <xdr:to>
      <xdr:col>81</xdr:col>
      <xdr:colOff>44450</xdr:colOff>
      <xdr:row>41</xdr:row>
      <xdr:rowOff>93435</xdr:rowOff>
    </xdr:to>
    <xdr:cxnSp macro="">
      <xdr:nvCxnSpPr>
        <xdr:cNvPr id="386" name="直線コネクタ 385">
          <a:extLst>
            <a:ext uri="{FF2B5EF4-FFF2-40B4-BE49-F238E27FC236}">
              <a16:creationId xmlns:a16="http://schemas.microsoft.com/office/drawing/2014/main" xmlns="" id="{00000000-0008-0000-0300-000082010000}"/>
            </a:ext>
          </a:extLst>
        </xdr:cNvPr>
        <xdr:cNvCxnSpPr/>
      </xdr:nvCxnSpPr>
      <xdr:spPr>
        <a:xfrm flipV="1">
          <a:off x="16179800" y="6985000"/>
          <a:ext cx="8382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3222</xdr:rowOff>
    </xdr:from>
    <xdr:ext cx="762000" cy="259045"/>
    <xdr:sp macro="" textlink="">
      <xdr:nvSpPr>
        <xdr:cNvPr id="387" name="公債費負担の状況平均値テキスト">
          <a:extLst>
            <a:ext uri="{FF2B5EF4-FFF2-40B4-BE49-F238E27FC236}">
              <a16:creationId xmlns:a16="http://schemas.microsoft.com/office/drawing/2014/main" xmlns="" id="{00000000-0008-0000-0300-000083010000}"/>
            </a:ext>
          </a:extLst>
        </xdr:cNvPr>
        <xdr:cNvSpPr txBox="1"/>
      </xdr:nvSpPr>
      <xdr:spPr>
        <a:xfrm>
          <a:off x="17106900" y="70326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31145</xdr:rowOff>
    </xdr:from>
    <xdr:to>
      <xdr:col>81</xdr:col>
      <xdr:colOff>95250</xdr:colOff>
      <xdr:row>41</xdr:row>
      <xdr:rowOff>132745</xdr:rowOff>
    </xdr:to>
    <xdr:sp macro="" textlink="">
      <xdr:nvSpPr>
        <xdr:cNvPr id="388" name="フローチャート: 判断 387">
          <a:extLst>
            <a:ext uri="{FF2B5EF4-FFF2-40B4-BE49-F238E27FC236}">
              <a16:creationId xmlns:a16="http://schemas.microsoft.com/office/drawing/2014/main" xmlns="" id="{00000000-0008-0000-0300-000084010000}"/>
            </a:ext>
          </a:extLst>
        </xdr:cNvPr>
        <xdr:cNvSpPr/>
      </xdr:nvSpPr>
      <xdr:spPr>
        <a:xfrm>
          <a:off x="169672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93435</xdr:rowOff>
    </xdr:from>
    <xdr:to>
      <xdr:col>77</xdr:col>
      <xdr:colOff>44450</xdr:colOff>
      <xdr:row>42</xdr:row>
      <xdr:rowOff>25400</xdr:rowOff>
    </xdr:to>
    <xdr:cxnSp macro="">
      <xdr:nvCxnSpPr>
        <xdr:cNvPr id="389" name="直線コネクタ 388">
          <a:extLst>
            <a:ext uri="{FF2B5EF4-FFF2-40B4-BE49-F238E27FC236}">
              <a16:creationId xmlns:a16="http://schemas.microsoft.com/office/drawing/2014/main" xmlns="" id="{00000000-0008-0000-0300-000085010000}"/>
            </a:ext>
          </a:extLst>
        </xdr:cNvPr>
        <xdr:cNvCxnSpPr/>
      </xdr:nvCxnSpPr>
      <xdr:spPr>
        <a:xfrm flipV="1">
          <a:off x="15290800" y="7122885"/>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8165</xdr:rowOff>
    </xdr:from>
    <xdr:to>
      <xdr:col>77</xdr:col>
      <xdr:colOff>95250</xdr:colOff>
      <xdr:row>41</xdr:row>
      <xdr:rowOff>109765</xdr:rowOff>
    </xdr:to>
    <xdr:sp macro="" textlink="">
      <xdr:nvSpPr>
        <xdr:cNvPr id="390" name="フローチャート: 判断 389">
          <a:extLst>
            <a:ext uri="{FF2B5EF4-FFF2-40B4-BE49-F238E27FC236}">
              <a16:creationId xmlns:a16="http://schemas.microsoft.com/office/drawing/2014/main" xmlns="" id="{00000000-0008-0000-0300-000086010000}"/>
            </a:ext>
          </a:extLst>
        </xdr:cNvPr>
        <xdr:cNvSpPr/>
      </xdr:nvSpPr>
      <xdr:spPr>
        <a:xfrm>
          <a:off x="16129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119942</xdr:rowOff>
    </xdr:from>
    <xdr:ext cx="736600" cy="259045"/>
    <xdr:sp macro="" textlink="">
      <xdr:nvSpPr>
        <xdr:cNvPr id="391" name="テキスト ボックス 390">
          <a:extLst>
            <a:ext uri="{FF2B5EF4-FFF2-40B4-BE49-F238E27FC236}">
              <a16:creationId xmlns:a16="http://schemas.microsoft.com/office/drawing/2014/main" xmlns="" id="{00000000-0008-0000-0300-000087010000}"/>
            </a:ext>
          </a:extLst>
        </xdr:cNvPr>
        <xdr:cNvSpPr txBox="1"/>
      </xdr:nvSpPr>
      <xdr:spPr>
        <a:xfrm>
          <a:off x="15798800" y="6806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13909</xdr:rowOff>
    </xdr:from>
    <xdr:to>
      <xdr:col>72</xdr:col>
      <xdr:colOff>203200</xdr:colOff>
      <xdr:row>42</xdr:row>
      <xdr:rowOff>25400</xdr:rowOff>
    </xdr:to>
    <xdr:cxnSp macro="">
      <xdr:nvCxnSpPr>
        <xdr:cNvPr id="392" name="直線コネクタ 391">
          <a:extLst>
            <a:ext uri="{FF2B5EF4-FFF2-40B4-BE49-F238E27FC236}">
              <a16:creationId xmlns:a16="http://schemas.microsoft.com/office/drawing/2014/main" xmlns="" id="{00000000-0008-0000-0300-000088010000}"/>
            </a:ext>
          </a:extLst>
        </xdr:cNvPr>
        <xdr:cNvCxnSpPr/>
      </xdr:nvCxnSpPr>
      <xdr:spPr>
        <a:xfrm>
          <a:off x="14401800" y="72148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168124</xdr:rowOff>
    </xdr:from>
    <xdr:to>
      <xdr:col>73</xdr:col>
      <xdr:colOff>44450</xdr:colOff>
      <xdr:row>41</xdr:row>
      <xdr:rowOff>98274</xdr:rowOff>
    </xdr:to>
    <xdr:sp macro="" textlink="">
      <xdr:nvSpPr>
        <xdr:cNvPr id="393" name="フローチャート: 判断 392">
          <a:extLst>
            <a:ext uri="{FF2B5EF4-FFF2-40B4-BE49-F238E27FC236}">
              <a16:creationId xmlns:a16="http://schemas.microsoft.com/office/drawing/2014/main" xmlns="" id="{00000000-0008-0000-0300-000089010000}"/>
            </a:ext>
          </a:extLst>
        </xdr:cNvPr>
        <xdr:cNvSpPr/>
      </xdr:nvSpPr>
      <xdr:spPr>
        <a:xfrm>
          <a:off x="15240000" y="70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108451</xdr:rowOff>
    </xdr:from>
    <xdr:ext cx="762000" cy="259045"/>
    <xdr:sp macro="" textlink="">
      <xdr:nvSpPr>
        <xdr:cNvPr id="394" name="テキスト ボックス 393">
          <a:extLst>
            <a:ext uri="{FF2B5EF4-FFF2-40B4-BE49-F238E27FC236}">
              <a16:creationId xmlns:a16="http://schemas.microsoft.com/office/drawing/2014/main" xmlns="" id="{00000000-0008-0000-0300-00008A010000}"/>
            </a:ext>
          </a:extLst>
        </xdr:cNvPr>
        <xdr:cNvSpPr txBox="1"/>
      </xdr:nvSpPr>
      <xdr:spPr>
        <a:xfrm>
          <a:off x="14909800" y="67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162378</xdr:rowOff>
    </xdr:from>
    <xdr:to>
      <xdr:col>68</xdr:col>
      <xdr:colOff>152400</xdr:colOff>
      <xdr:row>42</xdr:row>
      <xdr:rowOff>13909</xdr:rowOff>
    </xdr:to>
    <xdr:cxnSp macro="">
      <xdr:nvCxnSpPr>
        <xdr:cNvPr id="395" name="直線コネクタ 394">
          <a:extLst>
            <a:ext uri="{FF2B5EF4-FFF2-40B4-BE49-F238E27FC236}">
              <a16:creationId xmlns:a16="http://schemas.microsoft.com/office/drawing/2014/main" xmlns="" id="{00000000-0008-0000-0300-00008B010000}"/>
            </a:ext>
          </a:extLst>
        </xdr:cNvPr>
        <xdr:cNvCxnSpPr/>
      </xdr:nvCxnSpPr>
      <xdr:spPr>
        <a:xfrm>
          <a:off x="13512800" y="7191828"/>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31145</xdr:rowOff>
    </xdr:from>
    <xdr:to>
      <xdr:col>68</xdr:col>
      <xdr:colOff>203200</xdr:colOff>
      <xdr:row>41</xdr:row>
      <xdr:rowOff>132745</xdr:rowOff>
    </xdr:to>
    <xdr:sp macro="" textlink="">
      <xdr:nvSpPr>
        <xdr:cNvPr id="396" name="フローチャート: 判断 395">
          <a:extLst>
            <a:ext uri="{FF2B5EF4-FFF2-40B4-BE49-F238E27FC236}">
              <a16:creationId xmlns:a16="http://schemas.microsoft.com/office/drawing/2014/main" xmlns="" id="{00000000-0008-0000-0300-00008C010000}"/>
            </a:ext>
          </a:extLst>
        </xdr:cNvPr>
        <xdr:cNvSpPr/>
      </xdr:nvSpPr>
      <xdr:spPr>
        <a:xfrm>
          <a:off x="14351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142922</xdr:rowOff>
    </xdr:from>
    <xdr:ext cx="762000" cy="259045"/>
    <xdr:sp macro="" textlink="">
      <xdr:nvSpPr>
        <xdr:cNvPr id="397" name="テキスト ボックス 396">
          <a:extLst>
            <a:ext uri="{FF2B5EF4-FFF2-40B4-BE49-F238E27FC236}">
              <a16:creationId xmlns:a16="http://schemas.microsoft.com/office/drawing/2014/main" xmlns="" id="{00000000-0008-0000-0300-00008D010000}"/>
            </a:ext>
          </a:extLst>
        </xdr:cNvPr>
        <xdr:cNvSpPr txBox="1"/>
      </xdr:nvSpPr>
      <xdr:spPr>
        <a:xfrm>
          <a:off x="14020800" y="6829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8" name="フローチャート: 判断 397">
          <a:extLst>
            <a:ext uri="{FF2B5EF4-FFF2-40B4-BE49-F238E27FC236}">
              <a16:creationId xmlns:a16="http://schemas.microsoft.com/office/drawing/2014/main" xmlns="" id="{00000000-0008-0000-0300-00008E010000}"/>
            </a:ext>
          </a:extLst>
        </xdr:cNvPr>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84562</xdr:rowOff>
    </xdr:from>
    <xdr:ext cx="762000" cy="259045"/>
    <xdr:sp macro="" textlink="">
      <xdr:nvSpPr>
        <xdr:cNvPr id="399" name="テキスト ボックス 398">
          <a:extLst>
            <a:ext uri="{FF2B5EF4-FFF2-40B4-BE49-F238E27FC236}">
              <a16:creationId xmlns:a16="http://schemas.microsoft.com/office/drawing/2014/main" xmlns="" id="{00000000-0008-0000-0300-00008F010000}"/>
            </a:ext>
          </a:extLst>
        </xdr:cNvPr>
        <xdr:cNvSpPr txBox="1"/>
      </xdr:nvSpPr>
      <xdr:spPr>
        <a:xfrm>
          <a:off x="13131800" y="6599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xmlns="" id="{00000000-0008-0000-0300-000090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xmlns="" id="{00000000-0008-0000-0300-000091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xmlns="" id="{00000000-0008-0000-0300-000092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xmlns="" id="{00000000-0008-0000-0300-000093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xmlns="" id="{00000000-0008-0000-0300-000094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405" name="楕円 404">
          <a:extLst>
            <a:ext uri="{FF2B5EF4-FFF2-40B4-BE49-F238E27FC236}">
              <a16:creationId xmlns:a16="http://schemas.microsoft.com/office/drawing/2014/main" xmlns="" id="{00000000-0008-0000-0300-000095010000}"/>
            </a:ext>
          </a:extLst>
        </xdr:cNvPr>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92727</xdr:rowOff>
    </xdr:from>
    <xdr:ext cx="762000" cy="259045"/>
    <xdr:sp macro="" textlink="">
      <xdr:nvSpPr>
        <xdr:cNvPr id="406" name="公債費負担の状況該当値テキスト">
          <a:extLst>
            <a:ext uri="{FF2B5EF4-FFF2-40B4-BE49-F238E27FC236}">
              <a16:creationId xmlns:a16="http://schemas.microsoft.com/office/drawing/2014/main" xmlns="" id="{00000000-0008-0000-0300-000096010000}"/>
            </a:ext>
          </a:extLst>
        </xdr:cNvPr>
        <xdr:cNvSpPr txBox="1"/>
      </xdr:nvSpPr>
      <xdr:spPr>
        <a:xfrm>
          <a:off x="17106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42635</xdr:rowOff>
    </xdr:from>
    <xdr:to>
      <xdr:col>77</xdr:col>
      <xdr:colOff>95250</xdr:colOff>
      <xdr:row>41</xdr:row>
      <xdr:rowOff>144235</xdr:rowOff>
    </xdr:to>
    <xdr:sp macro="" textlink="">
      <xdr:nvSpPr>
        <xdr:cNvPr id="407" name="楕円 406">
          <a:extLst>
            <a:ext uri="{FF2B5EF4-FFF2-40B4-BE49-F238E27FC236}">
              <a16:creationId xmlns:a16="http://schemas.microsoft.com/office/drawing/2014/main" xmlns="" id="{00000000-0008-0000-0300-000097010000}"/>
            </a:ext>
          </a:extLst>
        </xdr:cNvPr>
        <xdr:cNvSpPr/>
      </xdr:nvSpPr>
      <xdr:spPr>
        <a:xfrm>
          <a:off x="16129000" y="707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129012</xdr:rowOff>
    </xdr:from>
    <xdr:ext cx="736600" cy="259045"/>
    <xdr:sp macro="" textlink="">
      <xdr:nvSpPr>
        <xdr:cNvPr id="408" name="テキスト ボックス 407">
          <a:extLst>
            <a:ext uri="{FF2B5EF4-FFF2-40B4-BE49-F238E27FC236}">
              <a16:creationId xmlns:a16="http://schemas.microsoft.com/office/drawing/2014/main" xmlns="" id="{00000000-0008-0000-0300-000098010000}"/>
            </a:ext>
          </a:extLst>
        </xdr:cNvPr>
        <xdr:cNvSpPr txBox="1"/>
      </xdr:nvSpPr>
      <xdr:spPr>
        <a:xfrm>
          <a:off x="15798800" y="7158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146050</xdr:rowOff>
    </xdr:from>
    <xdr:to>
      <xdr:col>73</xdr:col>
      <xdr:colOff>44450</xdr:colOff>
      <xdr:row>42</xdr:row>
      <xdr:rowOff>76200</xdr:rowOff>
    </xdr:to>
    <xdr:sp macro="" textlink="">
      <xdr:nvSpPr>
        <xdr:cNvPr id="409" name="楕円 408">
          <a:extLst>
            <a:ext uri="{FF2B5EF4-FFF2-40B4-BE49-F238E27FC236}">
              <a16:creationId xmlns:a16="http://schemas.microsoft.com/office/drawing/2014/main" xmlns="" id="{00000000-0008-0000-0300-000099010000}"/>
            </a:ext>
          </a:extLst>
        </xdr:cNvPr>
        <xdr:cNvSpPr/>
      </xdr:nvSpPr>
      <xdr:spPr>
        <a:xfrm>
          <a:off x="15240000" y="717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60977</xdr:rowOff>
    </xdr:from>
    <xdr:ext cx="762000" cy="259045"/>
    <xdr:sp macro="" textlink="">
      <xdr:nvSpPr>
        <xdr:cNvPr id="410" name="テキスト ボックス 409">
          <a:extLst>
            <a:ext uri="{FF2B5EF4-FFF2-40B4-BE49-F238E27FC236}">
              <a16:creationId xmlns:a16="http://schemas.microsoft.com/office/drawing/2014/main" xmlns="" id="{00000000-0008-0000-0300-00009A010000}"/>
            </a:ext>
          </a:extLst>
        </xdr:cNvPr>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134559</xdr:rowOff>
    </xdr:from>
    <xdr:to>
      <xdr:col>68</xdr:col>
      <xdr:colOff>203200</xdr:colOff>
      <xdr:row>42</xdr:row>
      <xdr:rowOff>64709</xdr:rowOff>
    </xdr:to>
    <xdr:sp macro="" textlink="">
      <xdr:nvSpPr>
        <xdr:cNvPr id="411" name="楕円 410">
          <a:extLst>
            <a:ext uri="{FF2B5EF4-FFF2-40B4-BE49-F238E27FC236}">
              <a16:creationId xmlns:a16="http://schemas.microsoft.com/office/drawing/2014/main" xmlns="" id="{00000000-0008-0000-0300-00009B010000}"/>
            </a:ext>
          </a:extLst>
        </xdr:cNvPr>
        <xdr:cNvSpPr/>
      </xdr:nvSpPr>
      <xdr:spPr>
        <a:xfrm>
          <a:off x="14351000" y="716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49486</xdr:rowOff>
    </xdr:from>
    <xdr:ext cx="762000" cy="259045"/>
    <xdr:sp macro="" textlink="">
      <xdr:nvSpPr>
        <xdr:cNvPr id="412" name="テキスト ボックス 411">
          <a:extLst>
            <a:ext uri="{FF2B5EF4-FFF2-40B4-BE49-F238E27FC236}">
              <a16:creationId xmlns:a16="http://schemas.microsoft.com/office/drawing/2014/main" xmlns="" id="{00000000-0008-0000-0300-00009C010000}"/>
            </a:ext>
          </a:extLst>
        </xdr:cNvPr>
        <xdr:cNvSpPr txBox="1"/>
      </xdr:nvSpPr>
      <xdr:spPr>
        <a:xfrm>
          <a:off x="14020800" y="7250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111578</xdr:rowOff>
    </xdr:from>
    <xdr:to>
      <xdr:col>64</xdr:col>
      <xdr:colOff>152400</xdr:colOff>
      <xdr:row>42</xdr:row>
      <xdr:rowOff>41728</xdr:rowOff>
    </xdr:to>
    <xdr:sp macro="" textlink="">
      <xdr:nvSpPr>
        <xdr:cNvPr id="413" name="楕円 412">
          <a:extLst>
            <a:ext uri="{FF2B5EF4-FFF2-40B4-BE49-F238E27FC236}">
              <a16:creationId xmlns:a16="http://schemas.microsoft.com/office/drawing/2014/main" xmlns="" id="{00000000-0008-0000-0300-00009D010000}"/>
            </a:ext>
          </a:extLst>
        </xdr:cNvPr>
        <xdr:cNvSpPr/>
      </xdr:nvSpPr>
      <xdr:spPr>
        <a:xfrm>
          <a:off x="13462000" y="714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26505</xdr:rowOff>
    </xdr:from>
    <xdr:ext cx="762000" cy="259045"/>
    <xdr:sp macro="" textlink="">
      <xdr:nvSpPr>
        <xdr:cNvPr id="414" name="テキスト ボックス 413">
          <a:extLst>
            <a:ext uri="{FF2B5EF4-FFF2-40B4-BE49-F238E27FC236}">
              <a16:creationId xmlns:a16="http://schemas.microsoft.com/office/drawing/2014/main" xmlns="" id="{00000000-0008-0000-0300-00009E010000}"/>
            </a:ext>
          </a:extLst>
        </xdr:cNvPr>
        <xdr:cNvSpPr txBox="1"/>
      </xdr:nvSpPr>
      <xdr:spPr>
        <a:xfrm>
          <a:off x="13131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5" name="正方形/長方形 414">
          <a:extLst>
            <a:ext uri="{FF2B5EF4-FFF2-40B4-BE49-F238E27FC236}">
              <a16:creationId xmlns:a16="http://schemas.microsoft.com/office/drawing/2014/main" xmlns="" id="{00000000-0008-0000-0300-00009F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6" name="テキスト ボックス 415">
          <a:extLst>
            <a:ext uri="{FF2B5EF4-FFF2-40B4-BE49-F238E27FC236}">
              <a16:creationId xmlns:a16="http://schemas.microsoft.com/office/drawing/2014/main" xmlns="" id="{00000000-0008-0000-0300-0000A0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7" name="テキスト ボックス 416">
          <a:extLst>
            <a:ext uri="{FF2B5EF4-FFF2-40B4-BE49-F238E27FC236}">
              <a16:creationId xmlns:a16="http://schemas.microsoft.com/office/drawing/2014/main" xmlns="" id="{00000000-0008-0000-0300-0000A1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8" name="正方形/長方形 417">
          <a:extLst>
            <a:ext uri="{FF2B5EF4-FFF2-40B4-BE49-F238E27FC236}">
              <a16:creationId xmlns:a16="http://schemas.microsoft.com/office/drawing/2014/main" xmlns="" id="{00000000-0008-0000-0300-0000A2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9" name="正方形/長方形 418">
          <a:extLst>
            <a:ext uri="{FF2B5EF4-FFF2-40B4-BE49-F238E27FC236}">
              <a16:creationId xmlns:a16="http://schemas.microsoft.com/office/drawing/2014/main" xmlns="" id="{00000000-0008-0000-0300-0000A3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0" name="正方形/長方形 419">
          <a:extLst>
            <a:ext uri="{FF2B5EF4-FFF2-40B4-BE49-F238E27FC236}">
              <a16:creationId xmlns:a16="http://schemas.microsoft.com/office/drawing/2014/main" xmlns="" id="{00000000-0008-0000-0300-0000A4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1" name="正方形/長方形 420">
          <a:extLst>
            <a:ext uri="{FF2B5EF4-FFF2-40B4-BE49-F238E27FC236}">
              <a16:creationId xmlns:a16="http://schemas.microsoft.com/office/drawing/2014/main" xmlns="" id="{00000000-0008-0000-0300-0000A5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2" name="正方形/長方形 421">
          <a:extLst>
            <a:ext uri="{FF2B5EF4-FFF2-40B4-BE49-F238E27FC236}">
              <a16:creationId xmlns:a16="http://schemas.microsoft.com/office/drawing/2014/main" xmlns="" id="{00000000-0008-0000-0300-0000A6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3" name="正方形/長方形 422">
          <a:extLst>
            <a:ext uri="{FF2B5EF4-FFF2-40B4-BE49-F238E27FC236}">
              <a16:creationId xmlns:a16="http://schemas.microsoft.com/office/drawing/2014/main" xmlns="" id="{00000000-0008-0000-0300-0000A7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4" name="正方形/長方形 423">
          <a:extLst>
            <a:ext uri="{FF2B5EF4-FFF2-40B4-BE49-F238E27FC236}">
              <a16:creationId xmlns:a16="http://schemas.microsoft.com/office/drawing/2014/main" xmlns="" id="{00000000-0008-0000-0300-0000A8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5" name="正方形/長方形 424">
          <a:extLst>
            <a:ext uri="{FF2B5EF4-FFF2-40B4-BE49-F238E27FC236}">
              <a16:creationId xmlns:a16="http://schemas.microsoft.com/office/drawing/2014/main" xmlns="" id="{00000000-0008-0000-0300-0000A9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6" name="正方形/長方形 425">
          <a:extLst>
            <a:ext uri="{FF2B5EF4-FFF2-40B4-BE49-F238E27FC236}">
              <a16:creationId xmlns:a16="http://schemas.microsoft.com/office/drawing/2014/main" xmlns="" id="{00000000-0008-0000-0300-0000AA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7" name="テキスト ボックス 426">
          <a:extLst>
            <a:ext uri="{FF2B5EF4-FFF2-40B4-BE49-F238E27FC236}">
              <a16:creationId xmlns:a16="http://schemas.microsoft.com/office/drawing/2014/main" xmlns="" id="{00000000-0008-0000-0300-0000AB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将来の財政負担に備えて基金の積立て等を行ったことにより令和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も引き続き</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数値なしとなった。今後は、市債発行が伴う事業の増加を予定していることから、一時的に指数の悪化が見込まれるが、長期的には市債の発行額抑制のほか、公営企業債も含めた起債残高が毎年減少することにより、改善傾向になると見込んで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8" name="テキスト ボックス 427">
          <a:extLst>
            <a:ext uri="{FF2B5EF4-FFF2-40B4-BE49-F238E27FC236}">
              <a16:creationId xmlns:a16="http://schemas.microsoft.com/office/drawing/2014/main" xmlns="" id="{00000000-0008-0000-0300-0000AC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9" name="直線コネクタ 428">
          <a:extLst>
            <a:ext uri="{FF2B5EF4-FFF2-40B4-BE49-F238E27FC236}">
              <a16:creationId xmlns:a16="http://schemas.microsoft.com/office/drawing/2014/main" xmlns="" id="{00000000-0008-0000-0300-0000AD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0" name="テキスト ボックス 429">
          <a:extLst>
            <a:ext uri="{FF2B5EF4-FFF2-40B4-BE49-F238E27FC236}">
              <a16:creationId xmlns:a16="http://schemas.microsoft.com/office/drawing/2014/main" xmlns="" id="{00000000-0008-0000-0300-0000AE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1" name="直線コネクタ 430">
          <a:extLst>
            <a:ext uri="{FF2B5EF4-FFF2-40B4-BE49-F238E27FC236}">
              <a16:creationId xmlns:a16="http://schemas.microsoft.com/office/drawing/2014/main" xmlns="" id="{00000000-0008-0000-0300-0000AF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2" name="テキスト ボックス 431">
          <a:extLst>
            <a:ext uri="{FF2B5EF4-FFF2-40B4-BE49-F238E27FC236}">
              <a16:creationId xmlns:a16="http://schemas.microsoft.com/office/drawing/2014/main" xmlns="" id="{00000000-0008-0000-0300-0000B0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3" name="直線コネクタ 432">
          <a:extLst>
            <a:ext uri="{FF2B5EF4-FFF2-40B4-BE49-F238E27FC236}">
              <a16:creationId xmlns:a16="http://schemas.microsoft.com/office/drawing/2014/main" xmlns="" id="{00000000-0008-0000-0300-0000B1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4" name="テキスト ボックス 433">
          <a:extLst>
            <a:ext uri="{FF2B5EF4-FFF2-40B4-BE49-F238E27FC236}">
              <a16:creationId xmlns:a16="http://schemas.microsoft.com/office/drawing/2014/main" xmlns="" id="{00000000-0008-0000-0300-0000B2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5" name="直線コネクタ 434">
          <a:extLst>
            <a:ext uri="{FF2B5EF4-FFF2-40B4-BE49-F238E27FC236}">
              <a16:creationId xmlns:a16="http://schemas.microsoft.com/office/drawing/2014/main" xmlns="" id="{00000000-0008-0000-0300-0000B3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6" name="テキスト ボックス 435">
          <a:extLst>
            <a:ext uri="{FF2B5EF4-FFF2-40B4-BE49-F238E27FC236}">
              <a16:creationId xmlns:a16="http://schemas.microsoft.com/office/drawing/2014/main" xmlns="" id="{00000000-0008-0000-0300-0000B4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7" name="直線コネクタ 436">
          <a:extLst>
            <a:ext uri="{FF2B5EF4-FFF2-40B4-BE49-F238E27FC236}">
              <a16:creationId xmlns:a16="http://schemas.microsoft.com/office/drawing/2014/main" xmlns="" id="{00000000-0008-0000-0300-0000B5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8" name="テキスト ボックス 437">
          <a:extLst>
            <a:ext uri="{FF2B5EF4-FFF2-40B4-BE49-F238E27FC236}">
              <a16:creationId xmlns:a16="http://schemas.microsoft.com/office/drawing/2014/main" xmlns="" id="{00000000-0008-0000-0300-0000B6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xmlns=""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xmlns=""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86589</xdr:rowOff>
    </xdr:to>
    <xdr:cxnSp macro="">
      <xdr:nvCxnSpPr>
        <xdr:cNvPr id="441" name="直線コネクタ 440">
          <a:extLst>
            <a:ext uri="{FF2B5EF4-FFF2-40B4-BE49-F238E27FC236}">
              <a16:creationId xmlns:a16="http://schemas.microsoft.com/office/drawing/2014/main" xmlns="" id="{00000000-0008-0000-0300-0000B9010000}"/>
            </a:ext>
          </a:extLst>
        </xdr:cNvPr>
        <xdr:cNvCxnSpPr/>
      </xdr:nvCxnSpPr>
      <xdr:spPr>
        <a:xfrm flipV="1">
          <a:off x="17018000" y="2451100"/>
          <a:ext cx="0" cy="12359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58666</xdr:rowOff>
    </xdr:from>
    <xdr:ext cx="762000" cy="259045"/>
    <xdr:sp macro="" textlink="">
      <xdr:nvSpPr>
        <xdr:cNvPr id="442" name="将来負担の状況最小値テキスト">
          <a:extLst>
            <a:ext uri="{FF2B5EF4-FFF2-40B4-BE49-F238E27FC236}">
              <a16:creationId xmlns:a16="http://schemas.microsoft.com/office/drawing/2014/main" xmlns="" id="{00000000-0008-0000-0300-0000BA010000}"/>
            </a:ext>
          </a:extLst>
        </xdr:cNvPr>
        <xdr:cNvSpPr txBox="1"/>
      </xdr:nvSpPr>
      <xdr:spPr>
        <a:xfrm>
          <a:off x="17106900" y="3659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86589</xdr:rowOff>
    </xdr:from>
    <xdr:to>
      <xdr:col>81</xdr:col>
      <xdr:colOff>133350</xdr:colOff>
      <xdr:row>21</xdr:row>
      <xdr:rowOff>86589</xdr:rowOff>
    </xdr:to>
    <xdr:cxnSp macro="">
      <xdr:nvCxnSpPr>
        <xdr:cNvPr id="443" name="直線コネクタ 442">
          <a:extLst>
            <a:ext uri="{FF2B5EF4-FFF2-40B4-BE49-F238E27FC236}">
              <a16:creationId xmlns:a16="http://schemas.microsoft.com/office/drawing/2014/main" xmlns="" id="{00000000-0008-0000-0300-0000BB010000}"/>
            </a:ext>
          </a:extLst>
        </xdr:cNvPr>
        <xdr:cNvCxnSpPr/>
      </xdr:nvCxnSpPr>
      <xdr:spPr>
        <a:xfrm>
          <a:off x="16929100" y="3687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4" name="将来負担の状況最大値テキスト">
          <a:extLst>
            <a:ext uri="{FF2B5EF4-FFF2-40B4-BE49-F238E27FC236}">
              <a16:creationId xmlns:a16="http://schemas.microsoft.com/office/drawing/2014/main" xmlns="" id="{00000000-0008-0000-0300-0000BC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5" name="直線コネクタ 444">
          <a:extLst>
            <a:ext uri="{FF2B5EF4-FFF2-40B4-BE49-F238E27FC236}">
              <a16:creationId xmlns:a16="http://schemas.microsoft.com/office/drawing/2014/main" xmlns="" id="{00000000-0008-0000-0300-0000BD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14</xdr:row>
      <xdr:rowOff>57074</xdr:rowOff>
    </xdr:from>
    <xdr:to>
      <xdr:col>72</xdr:col>
      <xdr:colOff>203200</xdr:colOff>
      <xdr:row>14</xdr:row>
      <xdr:rowOff>123190</xdr:rowOff>
    </xdr:to>
    <xdr:cxnSp macro="">
      <xdr:nvCxnSpPr>
        <xdr:cNvPr id="446" name="直線コネクタ 445">
          <a:extLst>
            <a:ext uri="{FF2B5EF4-FFF2-40B4-BE49-F238E27FC236}">
              <a16:creationId xmlns:a16="http://schemas.microsoft.com/office/drawing/2014/main" xmlns="" id="{00000000-0008-0000-0300-0000BE010000}"/>
            </a:ext>
          </a:extLst>
        </xdr:cNvPr>
        <xdr:cNvCxnSpPr/>
      </xdr:nvCxnSpPr>
      <xdr:spPr>
        <a:xfrm flipV="1">
          <a:off x="14401800" y="2457374"/>
          <a:ext cx="889000" cy="66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55084</xdr:rowOff>
    </xdr:from>
    <xdr:ext cx="762000" cy="259045"/>
    <xdr:sp macro="" textlink="">
      <xdr:nvSpPr>
        <xdr:cNvPr id="447" name="将来負担の状況平均値テキスト">
          <a:extLst>
            <a:ext uri="{FF2B5EF4-FFF2-40B4-BE49-F238E27FC236}">
              <a16:creationId xmlns:a16="http://schemas.microsoft.com/office/drawing/2014/main" xmlns="" id="{00000000-0008-0000-0300-0000BF010000}"/>
            </a:ext>
          </a:extLst>
        </xdr:cNvPr>
        <xdr:cNvSpPr txBox="1"/>
      </xdr:nvSpPr>
      <xdr:spPr>
        <a:xfrm>
          <a:off x="17106900" y="245538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83007</xdr:rowOff>
    </xdr:from>
    <xdr:to>
      <xdr:col>81</xdr:col>
      <xdr:colOff>95250</xdr:colOff>
      <xdr:row>15</xdr:row>
      <xdr:rowOff>13157</xdr:rowOff>
    </xdr:to>
    <xdr:sp macro="" textlink="">
      <xdr:nvSpPr>
        <xdr:cNvPr id="448" name="フローチャート: 判断 447">
          <a:extLst>
            <a:ext uri="{FF2B5EF4-FFF2-40B4-BE49-F238E27FC236}">
              <a16:creationId xmlns:a16="http://schemas.microsoft.com/office/drawing/2014/main" xmlns="" id="{00000000-0008-0000-0300-0000C0010000}"/>
            </a:ext>
          </a:extLst>
        </xdr:cNvPr>
        <xdr:cNvSpPr/>
      </xdr:nvSpPr>
      <xdr:spPr>
        <a:xfrm>
          <a:off x="169672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14</xdr:row>
      <xdr:rowOff>123190</xdr:rowOff>
    </xdr:from>
    <xdr:to>
      <xdr:col>68</xdr:col>
      <xdr:colOff>152400</xdr:colOff>
      <xdr:row>14</xdr:row>
      <xdr:rowOff>159868</xdr:rowOff>
    </xdr:to>
    <xdr:cxnSp macro="">
      <xdr:nvCxnSpPr>
        <xdr:cNvPr id="449" name="直線コネクタ 448">
          <a:extLst>
            <a:ext uri="{FF2B5EF4-FFF2-40B4-BE49-F238E27FC236}">
              <a16:creationId xmlns:a16="http://schemas.microsoft.com/office/drawing/2014/main" xmlns="" id="{00000000-0008-0000-0300-0000C1010000}"/>
            </a:ext>
          </a:extLst>
        </xdr:cNvPr>
        <xdr:cNvCxnSpPr/>
      </xdr:nvCxnSpPr>
      <xdr:spPr>
        <a:xfrm flipV="1">
          <a:off x="13512800" y="2523490"/>
          <a:ext cx="889000" cy="3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84938</xdr:rowOff>
    </xdr:from>
    <xdr:to>
      <xdr:col>77</xdr:col>
      <xdr:colOff>95250</xdr:colOff>
      <xdr:row>15</xdr:row>
      <xdr:rowOff>15088</xdr:rowOff>
    </xdr:to>
    <xdr:sp macro="" textlink="">
      <xdr:nvSpPr>
        <xdr:cNvPr id="450" name="フローチャート: 判断 449">
          <a:extLst>
            <a:ext uri="{FF2B5EF4-FFF2-40B4-BE49-F238E27FC236}">
              <a16:creationId xmlns:a16="http://schemas.microsoft.com/office/drawing/2014/main" xmlns="" id="{00000000-0008-0000-0300-0000C2010000}"/>
            </a:ext>
          </a:extLst>
        </xdr:cNvPr>
        <xdr:cNvSpPr/>
      </xdr:nvSpPr>
      <xdr:spPr>
        <a:xfrm>
          <a:off x="16129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25265</xdr:rowOff>
    </xdr:from>
    <xdr:ext cx="736600" cy="259045"/>
    <xdr:sp macro="" textlink="">
      <xdr:nvSpPr>
        <xdr:cNvPr id="451" name="テキスト ボックス 450">
          <a:extLst>
            <a:ext uri="{FF2B5EF4-FFF2-40B4-BE49-F238E27FC236}">
              <a16:creationId xmlns:a16="http://schemas.microsoft.com/office/drawing/2014/main" xmlns="" id="{00000000-0008-0000-0300-0000C3010000}"/>
            </a:ext>
          </a:extLst>
        </xdr:cNvPr>
        <xdr:cNvSpPr txBox="1"/>
      </xdr:nvSpPr>
      <xdr:spPr>
        <a:xfrm>
          <a:off x="15798800" y="22541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122580</xdr:rowOff>
    </xdr:from>
    <xdr:to>
      <xdr:col>73</xdr:col>
      <xdr:colOff>44450</xdr:colOff>
      <xdr:row>15</xdr:row>
      <xdr:rowOff>52730</xdr:rowOff>
    </xdr:to>
    <xdr:sp macro="" textlink="">
      <xdr:nvSpPr>
        <xdr:cNvPr id="452" name="フローチャート: 判断 451">
          <a:extLst>
            <a:ext uri="{FF2B5EF4-FFF2-40B4-BE49-F238E27FC236}">
              <a16:creationId xmlns:a16="http://schemas.microsoft.com/office/drawing/2014/main" xmlns="" id="{00000000-0008-0000-0300-0000C4010000}"/>
            </a:ext>
          </a:extLst>
        </xdr:cNvPr>
        <xdr:cNvSpPr/>
      </xdr:nvSpPr>
      <xdr:spPr>
        <a:xfrm>
          <a:off x="15240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37507</xdr:rowOff>
    </xdr:from>
    <xdr:ext cx="762000" cy="259045"/>
    <xdr:sp macro="" textlink="">
      <xdr:nvSpPr>
        <xdr:cNvPr id="453" name="テキスト ボックス 452">
          <a:extLst>
            <a:ext uri="{FF2B5EF4-FFF2-40B4-BE49-F238E27FC236}">
              <a16:creationId xmlns:a16="http://schemas.microsoft.com/office/drawing/2014/main" xmlns="" id="{00000000-0008-0000-0300-0000C5010000}"/>
            </a:ext>
          </a:extLst>
        </xdr:cNvPr>
        <xdr:cNvSpPr txBox="1"/>
      </xdr:nvSpPr>
      <xdr:spPr>
        <a:xfrm>
          <a:off x="14909800" y="2609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8560</xdr:rowOff>
    </xdr:from>
    <xdr:to>
      <xdr:col>68</xdr:col>
      <xdr:colOff>203200</xdr:colOff>
      <xdr:row>15</xdr:row>
      <xdr:rowOff>110160</xdr:rowOff>
    </xdr:to>
    <xdr:sp macro="" textlink="">
      <xdr:nvSpPr>
        <xdr:cNvPr id="454" name="フローチャート: 判断 453">
          <a:extLst>
            <a:ext uri="{FF2B5EF4-FFF2-40B4-BE49-F238E27FC236}">
              <a16:creationId xmlns:a16="http://schemas.microsoft.com/office/drawing/2014/main" xmlns="" id="{00000000-0008-0000-0300-0000C6010000}"/>
            </a:ext>
          </a:extLst>
        </xdr:cNvPr>
        <xdr:cNvSpPr/>
      </xdr:nvSpPr>
      <xdr:spPr>
        <a:xfrm>
          <a:off x="14351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94937</xdr:rowOff>
    </xdr:from>
    <xdr:ext cx="762000" cy="259045"/>
    <xdr:sp macro="" textlink="">
      <xdr:nvSpPr>
        <xdr:cNvPr id="455" name="テキスト ボックス 454">
          <a:extLst>
            <a:ext uri="{FF2B5EF4-FFF2-40B4-BE49-F238E27FC236}">
              <a16:creationId xmlns:a16="http://schemas.microsoft.com/office/drawing/2014/main" xmlns="" id="{00000000-0008-0000-0300-0000C7010000}"/>
            </a:ext>
          </a:extLst>
        </xdr:cNvPr>
        <xdr:cNvSpPr txBox="1"/>
      </xdr:nvSpPr>
      <xdr:spPr>
        <a:xfrm>
          <a:off x="14020800" y="266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123063</xdr:rowOff>
    </xdr:from>
    <xdr:to>
      <xdr:col>64</xdr:col>
      <xdr:colOff>152400</xdr:colOff>
      <xdr:row>15</xdr:row>
      <xdr:rowOff>53213</xdr:rowOff>
    </xdr:to>
    <xdr:sp macro="" textlink="">
      <xdr:nvSpPr>
        <xdr:cNvPr id="456" name="フローチャート: 判断 455">
          <a:extLst>
            <a:ext uri="{FF2B5EF4-FFF2-40B4-BE49-F238E27FC236}">
              <a16:creationId xmlns:a16="http://schemas.microsoft.com/office/drawing/2014/main" xmlns="" id="{00000000-0008-0000-0300-0000C8010000}"/>
            </a:ext>
          </a:extLst>
        </xdr:cNvPr>
        <xdr:cNvSpPr/>
      </xdr:nvSpPr>
      <xdr:spPr>
        <a:xfrm>
          <a:off x="13462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37990</xdr:rowOff>
    </xdr:from>
    <xdr:ext cx="762000" cy="259045"/>
    <xdr:sp macro="" textlink="">
      <xdr:nvSpPr>
        <xdr:cNvPr id="457" name="テキスト ボックス 456">
          <a:extLst>
            <a:ext uri="{FF2B5EF4-FFF2-40B4-BE49-F238E27FC236}">
              <a16:creationId xmlns:a16="http://schemas.microsoft.com/office/drawing/2014/main" xmlns="" id="{00000000-0008-0000-0300-0000C9010000}"/>
            </a:ext>
          </a:extLst>
        </xdr:cNvPr>
        <xdr:cNvSpPr txBox="1"/>
      </xdr:nvSpPr>
      <xdr:spPr>
        <a:xfrm>
          <a:off x="13131800" y="2609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xmlns=""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xmlns=""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xmlns=""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xmlns=""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xmlns=""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6274</xdr:rowOff>
    </xdr:from>
    <xdr:to>
      <xdr:col>73</xdr:col>
      <xdr:colOff>44450</xdr:colOff>
      <xdr:row>14</xdr:row>
      <xdr:rowOff>107874</xdr:rowOff>
    </xdr:to>
    <xdr:sp macro="" textlink="">
      <xdr:nvSpPr>
        <xdr:cNvPr id="463" name="楕円 462">
          <a:extLst>
            <a:ext uri="{FF2B5EF4-FFF2-40B4-BE49-F238E27FC236}">
              <a16:creationId xmlns:a16="http://schemas.microsoft.com/office/drawing/2014/main" xmlns="" id="{00000000-0008-0000-0300-0000CF010000}"/>
            </a:ext>
          </a:extLst>
        </xdr:cNvPr>
        <xdr:cNvSpPr/>
      </xdr:nvSpPr>
      <xdr:spPr>
        <a:xfrm>
          <a:off x="15240000" y="240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118051</xdr:rowOff>
    </xdr:from>
    <xdr:ext cx="762000" cy="259045"/>
    <xdr:sp macro="" textlink="">
      <xdr:nvSpPr>
        <xdr:cNvPr id="464" name="テキスト ボックス 463">
          <a:extLst>
            <a:ext uri="{FF2B5EF4-FFF2-40B4-BE49-F238E27FC236}">
              <a16:creationId xmlns:a16="http://schemas.microsoft.com/office/drawing/2014/main" xmlns="" id="{00000000-0008-0000-0300-0000D0010000}"/>
            </a:ext>
          </a:extLst>
        </xdr:cNvPr>
        <xdr:cNvSpPr txBox="1"/>
      </xdr:nvSpPr>
      <xdr:spPr>
        <a:xfrm>
          <a:off x="14909800" y="2175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72390</xdr:rowOff>
    </xdr:from>
    <xdr:to>
      <xdr:col>68</xdr:col>
      <xdr:colOff>203200</xdr:colOff>
      <xdr:row>15</xdr:row>
      <xdr:rowOff>2540</xdr:rowOff>
    </xdr:to>
    <xdr:sp macro="" textlink="">
      <xdr:nvSpPr>
        <xdr:cNvPr id="465" name="楕円 464">
          <a:extLst>
            <a:ext uri="{FF2B5EF4-FFF2-40B4-BE49-F238E27FC236}">
              <a16:creationId xmlns:a16="http://schemas.microsoft.com/office/drawing/2014/main" xmlns="" id="{00000000-0008-0000-0300-0000D1010000}"/>
            </a:ext>
          </a:extLst>
        </xdr:cNvPr>
        <xdr:cNvSpPr/>
      </xdr:nvSpPr>
      <xdr:spPr>
        <a:xfrm>
          <a:off x="14351000" y="247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12717</xdr:rowOff>
    </xdr:from>
    <xdr:ext cx="762000" cy="259045"/>
    <xdr:sp macro="" textlink="">
      <xdr:nvSpPr>
        <xdr:cNvPr id="466" name="テキスト ボックス 465">
          <a:extLst>
            <a:ext uri="{FF2B5EF4-FFF2-40B4-BE49-F238E27FC236}">
              <a16:creationId xmlns:a16="http://schemas.microsoft.com/office/drawing/2014/main" xmlns="" id="{00000000-0008-0000-0300-0000D2010000}"/>
            </a:ext>
          </a:extLst>
        </xdr:cNvPr>
        <xdr:cNvSpPr txBox="1"/>
      </xdr:nvSpPr>
      <xdr:spPr>
        <a:xfrm>
          <a:off x="14020800" y="224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109068</xdr:rowOff>
    </xdr:from>
    <xdr:to>
      <xdr:col>64</xdr:col>
      <xdr:colOff>152400</xdr:colOff>
      <xdr:row>15</xdr:row>
      <xdr:rowOff>39218</xdr:rowOff>
    </xdr:to>
    <xdr:sp macro="" textlink="">
      <xdr:nvSpPr>
        <xdr:cNvPr id="467" name="楕円 466">
          <a:extLst>
            <a:ext uri="{FF2B5EF4-FFF2-40B4-BE49-F238E27FC236}">
              <a16:creationId xmlns:a16="http://schemas.microsoft.com/office/drawing/2014/main" xmlns="" id="{00000000-0008-0000-0300-0000D3010000}"/>
            </a:ext>
          </a:extLst>
        </xdr:cNvPr>
        <xdr:cNvSpPr/>
      </xdr:nvSpPr>
      <xdr:spPr>
        <a:xfrm>
          <a:off x="13462000" y="250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49395</xdr:rowOff>
    </xdr:from>
    <xdr:ext cx="762000" cy="259045"/>
    <xdr:sp macro="" textlink="">
      <xdr:nvSpPr>
        <xdr:cNvPr id="468" name="テキスト ボックス 467">
          <a:extLst>
            <a:ext uri="{FF2B5EF4-FFF2-40B4-BE49-F238E27FC236}">
              <a16:creationId xmlns:a16="http://schemas.microsoft.com/office/drawing/2014/main" xmlns="" id="{00000000-0008-0000-0300-0000D4010000}"/>
            </a:ext>
          </a:extLst>
        </xdr:cNvPr>
        <xdr:cNvSpPr txBox="1"/>
      </xdr:nvSpPr>
      <xdr:spPr>
        <a:xfrm>
          <a:off x="13131800" y="2278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45,783
45,041
693.05
32,777,672
32,168,613
555,490
17,591,589
23,382,174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適正化計画では急激なサービス低下を招くことがないよう、年次別削減目標に基づき職員の削減を進めているが、会計年度任用職員制度により、人件費の増加が今後も見込まれるため、公共施設の再編や事務事業の見直しにより、適正な定員管理を通して人件費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xmlns=""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xmlns=""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xmlns=""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xmlns=""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xmlns=""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23586</xdr:rowOff>
    </xdr:from>
    <xdr:to>
      <xdr:col>24</xdr:col>
      <xdr:colOff>25400</xdr:colOff>
      <xdr:row>41</xdr:row>
      <xdr:rowOff>4535</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flipV="1">
          <a:off x="4826000" y="5509986"/>
          <a:ext cx="0" cy="1523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148062</xdr:rowOff>
    </xdr:from>
    <xdr:ext cx="762000" cy="259045"/>
    <xdr:sp macro="" textlink="">
      <xdr:nvSpPr>
        <xdr:cNvPr id="64" name="人件費最小値テキスト">
          <a:extLst>
            <a:ext uri="{FF2B5EF4-FFF2-40B4-BE49-F238E27FC236}">
              <a16:creationId xmlns:a16="http://schemas.microsoft.com/office/drawing/2014/main" xmlns="" id="{00000000-0008-0000-0400-000040000000}"/>
            </a:ext>
          </a:extLst>
        </xdr:cNvPr>
        <xdr:cNvSpPr txBox="1"/>
      </xdr:nvSpPr>
      <xdr:spPr>
        <a:xfrm>
          <a:off x="4914900" y="7006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4535</xdr:rowOff>
    </xdr:from>
    <xdr:to>
      <xdr:col>24</xdr:col>
      <xdr:colOff>114300</xdr:colOff>
      <xdr:row>41</xdr:row>
      <xdr:rowOff>4535</xdr:rowOff>
    </xdr:to>
    <xdr:cxnSp macro="">
      <xdr:nvCxnSpPr>
        <xdr:cNvPr id="65" name="直線コネクタ 64">
          <a:extLst>
            <a:ext uri="{FF2B5EF4-FFF2-40B4-BE49-F238E27FC236}">
              <a16:creationId xmlns:a16="http://schemas.microsoft.com/office/drawing/2014/main" xmlns="" id="{00000000-0008-0000-0400-000041000000}"/>
            </a:ext>
          </a:extLst>
        </xdr:cNvPr>
        <xdr:cNvCxnSpPr/>
      </xdr:nvCxnSpPr>
      <xdr:spPr>
        <a:xfrm>
          <a:off x="4737100" y="7033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109963</xdr:rowOff>
    </xdr:from>
    <xdr:ext cx="762000" cy="259045"/>
    <xdr:sp macro="" textlink="">
      <xdr:nvSpPr>
        <xdr:cNvPr id="66" name="人件費最大値テキスト">
          <a:extLst>
            <a:ext uri="{FF2B5EF4-FFF2-40B4-BE49-F238E27FC236}">
              <a16:creationId xmlns:a16="http://schemas.microsoft.com/office/drawing/2014/main" xmlns="" id="{00000000-0008-0000-0400-000042000000}"/>
            </a:ext>
          </a:extLst>
        </xdr:cNvPr>
        <xdr:cNvSpPr txBox="1"/>
      </xdr:nvSpPr>
      <xdr:spPr>
        <a:xfrm>
          <a:off x="4914900" y="525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23586</xdr:rowOff>
    </xdr:from>
    <xdr:to>
      <xdr:col>24</xdr:col>
      <xdr:colOff>114300</xdr:colOff>
      <xdr:row>32</xdr:row>
      <xdr:rowOff>23586</xdr:rowOff>
    </xdr:to>
    <xdr:cxnSp macro="">
      <xdr:nvCxnSpPr>
        <xdr:cNvPr id="67" name="直線コネクタ 66">
          <a:extLst>
            <a:ext uri="{FF2B5EF4-FFF2-40B4-BE49-F238E27FC236}">
              <a16:creationId xmlns:a16="http://schemas.microsoft.com/office/drawing/2014/main" xmlns="" id="{00000000-0008-0000-0400-000043000000}"/>
            </a:ext>
          </a:extLst>
        </xdr:cNvPr>
        <xdr:cNvCxnSpPr/>
      </xdr:nvCxnSpPr>
      <xdr:spPr>
        <a:xfrm>
          <a:off x="4737100" y="5509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39915</xdr:rowOff>
    </xdr:from>
    <xdr:to>
      <xdr:col>24</xdr:col>
      <xdr:colOff>25400</xdr:colOff>
      <xdr:row>38</xdr:row>
      <xdr:rowOff>105228</xdr:rowOff>
    </xdr:to>
    <xdr:cxnSp macro="">
      <xdr:nvCxnSpPr>
        <xdr:cNvPr id="68" name="直線コネクタ 67">
          <a:extLst>
            <a:ext uri="{FF2B5EF4-FFF2-40B4-BE49-F238E27FC236}">
              <a16:creationId xmlns:a16="http://schemas.microsoft.com/office/drawing/2014/main" xmlns="" id="{00000000-0008-0000-0400-000044000000}"/>
            </a:ext>
          </a:extLst>
        </xdr:cNvPr>
        <xdr:cNvCxnSpPr/>
      </xdr:nvCxnSpPr>
      <xdr:spPr>
        <a:xfrm>
          <a:off x="3987800" y="6555015"/>
          <a:ext cx="83820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98170</xdr:rowOff>
    </xdr:from>
    <xdr:ext cx="762000" cy="259045"/>
    <xdr:sp macro="" textlink="">
      <xdr:nvSpPr>
        <xdr:cNvPr id="69" name="人件費平均値テキスト">
          <a:extLst>
            <a:ext uri="{FF2B5EF4-FFF2-40B4-BE49-F238E27FC236}">
              <a16:creationId xmlns:a16="http://schemas.microsoft.com/office/drawing/2014/main" xmlns="" id="{00000000-0008-0000-0400-000045000000}"/>
            </a:ext>
          </a:extLst>
        </xdr:cNvPr>
        <xdr:cNvSpPr txBox="1"/>
      </xdr:nvSpPr>
      <xdr:spPr>
        <a:xfrm>
          <a:off x="4914900" y="6098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81643</xdr:rowOff>
    </xdr:from>
    <xdr:to>
      <xdr:col>24</xdr:col>
      <xdr:colOff>76200</xdr:colOff>
      <xdr:row>37</xdr:row>
      <xdr:rowOff>11793</xdr:rowOff>
    </xdr:to>
    <xdr:sp macro="" textlink="">
      <xdr:nvSpPr>
        <xdr:cNvPr id="70" name="フローチャート: 判断 69">
          <a:extLst>
            <a:ext uri="{FF2B5EF4-FFF2-40B4-BE49-F238E27FC236}">
              <a16:creationId xmlns:a16="http://schemas.microsoft.com/office/drawing/2014/main" xmlns="" id="{00000000-0008-0000-0400-000046000000}"/>
            </a:ext>
          </a:extLst>
        </xdr:cNvPr>
        <xdr:cNvSpPr/>
      </xdr:nvSpPr>
      <xdr:spPr>
        <a:xfrm>
          <a:off x="47752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124278</xdr:rowOff>
    </xdr:from>
    <xdr:to>
      <xdr:col>19</xdr:col>
      <xdr:colOff>187325</xdr:colOff>
      <xdr:row>38</xdr:row>
      <xdr:rowOff>39915</xdr:rowOff>
    </xdr:to>
    <xdr:cxnSp macro="">
      <xdr:nvCxnSpPr>
        <xdr:cNvPr id="71" name="直線コネクタ 70">
          <a:extLst>
            <a:ext uri="{FF2B5EF4-FFF2-40B4-BE49-F238E27FC236}">
              <a16:creationId xmlns:a16="http://schemas.microsoft.com/office/drawing/2014/main" xmlns="" id="{00000000-0008-0000-0400-000047000000}"/>
            </a:ext>
          </a:extLst>
        </xdr:cNvPr>
        <xdr:cNvCxnSpPr/>
      </xdr:nvCxnSpPr>
      <xdr:spPr>
        <a:xfrm>
          <a:off x="3098800" y="6467928"/>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48986</xdr:rowOff>
    </xdr:from>
    <xdr:to>
      <xdr:col>20</xdr:col>
      <xdr:colOff>38100</xdr:colOff>
      <xdr:row>36</xdr:row>
      <xdr:rowOff>150586</xdr:rowOff>
    </xdr:to>
    <xdr:sp macro="" textlink="">
      <xdr:nvSpPr>
        <xdr:cNvPr id="72" name="フローチャート: 判断 71">
          <a:extLst>
            <a:ext uri="{FF2B5EF4-FFF2-40B4-BE49-F238E27FC236}">
              <a16:creationId xmlns:a16="http://schemas.microsoft.com/office/drawing/2014/main" xmlns="" id="{00000000-0008-0000-0400-000048000000}"/>
            </a:ext>
          </a:extLst>
        </xdr:cNvPr>
        <xdr:cNvSpPr/>
      </xdr:nvSpPr>
      <xdr:spPr>
        <a:xfrm>
          <a:off x="3937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160763</xdr:rowOff>
    </xdr:from>
    <xdr:ext cx="736600" cy="259045"/>
    <xdr:sp macro="" textlink="">
      <xdr:nvSpPr>
        <xdr:cNvPr id="73" name="テキスト ボックス 72">
          <a:extLst>
            <a:ext uri="{FF2B5EF4-FFF2-40B4-BE49-F238E27FC236}">
              <a16:creationId xmlns:a16="http://schemas.microsoft.com/office/drawing/2014/main" xmlns="" id="{00000000-0008-0000-0400-000049000000}"/>
            </a:ext>
          </a:extLst>
        </xdr:cNvPr>
        <xdr:cNvSpPr txBox="1"/>
      </xdr:nvSpPr>
      <xdr:spPr>
        <a:xfrm>
          <a:off x="3606800" y="599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124278</xdr:rowOff>
    </xdr:from>
    <xdr:to>
      <xdr:col>15</xdr:col>
      <xdr:colOff>98425</xdr:colOff>
      <xdr:row>38</xdr:row>
      <xdr:rowOff>105228</xdr:rowOff>
    </xdr:to>
    <xdr:cxnSp macro="">
      <xdr:nvCxnSpPr>
        <xdr:cNvPr id="74" name="直線コネクタ 73">
          <a:extLst>
            <a:ext uri="{FF2B5EF4-FFF2-40B4-BE49-F238E27FC236}">
              <a16:creationId xmlns:a16="http://schemas.microsoft.com/office/drawing/2014/main" xmlns="" id="{00000000-0008-0000-0400-00004A000000}"/>
            </a:ext>
          </a:extLst>
        </xdr:cNvPr>
        <xdr:cNvCxnSpPr/>
      </xdr:nvCxnSpPr>
      <xdr:spPr>
        <a:xfrm flipV="1">
          <a:off x="2209800" y="6467928"/>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144236</xdr:rowOff>
    </xdr:from>
    <xdr:to>
      <xdr:col>15</xdr:col>
      <xdr:colOff>149225</xdr:colOff>
      <xdr:row>36</xdr:row>
      <xdr:rowOff>74386</xdr:rowOff>
    </xdr:to>
    <xdr:sp macro="" textlink="">
      <xdr:nvSpPr>
        <xdr:cNvPr id="75" name="フローチャート: 判断 74">
          <a:extLst>
            <a:ext uri="{FF2B5EF4-FFF2-40B4-BE49-F238E27FC236}">
              <a16:creationId xmlns:a16="http://schemas.microsoft.com/office/drawing/2014/main" xmlns="" id="{00000000-0008-0000-0400-00004B000000}"/>
            </a:ext>
          </a:extLst>
        </xdr:cNvPr>
        <xdr:cNvSpPr/>
      </xdr:nvSpPr>
      <xdr:spPr>
        <a:xfrm>
          <a:off x="3048000" y="614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84563</xdr:rowOff>
    </xdr:from>
    <xdr:ext cx="762000" cy="259045"/>
    <xdr:sp macro="" textlink="">
      <xdr:nvSpPr>
        <xdr:cNvPr id="76" name="テキスト ボックス 75">
          <a:extLst>
            <a:ext uri="{FF2B5EF4-FFF2-40B4-BE49-F238E27FC236}">
              <a16:creationId xmlns:a16="http://schemas.microsoft.com/office/drawing/2014/main" xmlns="" id="{00000000-0008-0000-0400-00004C000000}"/>
            </a:ext>
          </a:extLst>
        </xdr:cNvPr>
        <xdr:cNvSpPr txBox="1"/>
      </xdr:nvSpPr>
      <xdr:spPr>
        <a:xfrm>
          <a:off x="2717800" y="5913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34472</xdr:rowOff>
    </xdr:from>
    <xdr:to>
      <xdr:col>11</xdr:col>
      <xdr:colOff>9525</xdr:colOff>
      <xdr:row>38</xdr:row>
      <xdr:rowOff>105228</xdr:rowOff>
    </xdr:to>
    <xdr:cxnSp macro="">
      <xdr:nvCxnSpPr>
        <xdr:cNvPr id="77" name="直線コネクタ 76">
          <a:extLst>
            <a:ext uri="{FF2B5EF4-FFF2-40B4-BE49-F238E27FC236}">
              <a16:creationId xmlns:a16="http://schemas.microsoft.com/office/drawing/2014/main" xmlns="" id="{00000000-0008-0000-0400-00004D000000}"/>
            </a:ext>
          </a:extLst>
        </xdr:cNvPr>
        <xdr:cNvCxnSpPr/>
      </xdr:nvCxnSpPr>
      <xdr:spPr>
        <a:xfrm>
          <a:off x="1320800" y="6206672"/>
          <a:ext cx="889000" cy="413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81643</xdr:rowOff>
    </xdr:from>
    <xdr:to>
      <xdr:col>11</xdr:col>
      <xdr:colOff>60325</xdr:colOff>
      <xdr:row>37</xdr:row>
      <xdr:rowOff>11793</xdr:rowOff>
    </xdr:to>
    <xdr:sp macro="" textlink="">
      <xdr:nvSpPr>
        <xdr:cNvPr id="78" name="フローチャート: 判断 77">
          <a:extLst>
            <a:ext uri="{FF2B5EF4-FFF2-40B4-BE49-F238E27FC236}">
              <a16:creationId xmlns:a16="http://schemas.microsoft.com/office/drawing/2014/main" xmlns="" id="{00000000-0008-0000-0400-00004E000000}"/>
            </a:ext>
          </a:extLst>
        </xdr:cNvPr>
        <xdr:cNvSpPr/>
      </xdr:nvSpPr>
      <xdr:spPr>
        <a:xfrm>
          <a:off x="21590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21970</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1828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57150</xdr:rowOff>
    </xdr:from>
    <xdr:to>
      <xdr:col>6</xdr:col>
      <xdr:colOff>171450</xdr:colOff>
      <xdr:row>35</xdr:row>
      <xdr:rowOff>158750</xdr:rowOff>
    </xdr:to>
    <xdr:sp macro="" textlink="">
      <xdr:nvSpPr>
        <xdr:cNvPr id="80" name="フローチャート: 判断 79">
          <a:extLst>
            <a:ext uri="{FF2B5EF4-FFF2-40B4-BE49-F238E27FC236}">
              <a16:creationId xmlns:a16="http://schemas.microsoft.com/office/drawing/2014/main" xmlns="" id="{00000000-0008-0000-0400-000050000000}"/>
            </a:ext>
          </a:extLst>
        </xdr:cNvPr>
        <xdr:cNvSpPr/>
      </xdr:nvSpPr>
      <xdr:spPr>
        <a:xfrm>
          <a:off x="1270000" y="605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168927</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939800" y="582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xmlns=""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xmlns=""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xmlns=""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xmlns=""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47752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26505</xdr:rowOff>
    </xdr:from>
    <xdr:ext cx="762000" cy="259045"/>
    <xdr:sp macro="" textlink="">
      <xdr:nvSpPr>
        <xdr:cNvPr id="88" name="人件費該当値テキスト">
          <a:extLst>
            <a:ext uri="{FF2B5EF4-FFF2-40B4-BE49-F238E27FC236}">
              <a16:creationId xmlns:a16="http://schemas.microsoft.com/office/drawing/2014/main" xmlns="" id="{00000000-0008-0000-0400-000058000000}"/>
            </a:ext>
          </a:extLst>
        </xdr:cNvPr>
        <xdr:cNvSpPr txBox="1"/>
      </xdr:nvSpPr>
      <xdr:spPr>
        <a:xfrm>
          <a:off x="4914900" y="654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160565</xdr:rowOff>
    </xdr:from>
    <xdr:to>
      <xdr:col>20</xdr:col>
      <xdr:colOff>38100</xdr:colOff>
      <xdr:row>38</xdr:row>
      <xdr:rowOff>90715</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3937000" y="650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75492</xdr:rowOff>
    </xdr:from>
    <xdr:ext cx="7366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3606800" y="6590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73478</xdr:rowOff>
    </xdr:from>
    <xdr:to>
      <xdr:col>15</xdr:col>
      <xdr:colOff>149225</xdr:colOff>
      <xdr:row>38</xdr:row>
      <xdr:rowOff>3628</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30480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159855</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27178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54428</xdr:rowOff>
    </xdr:from>
    <xdr:to>
      <xdr:col>11</xdr:col>
      <xdr:colOff>60325</xdr:colOff>
      <xdr:row>38</xdr:row>
      <xdr:rowOff>156028</xdr:rowOff>
    </xdr:to>
    <xdr:sp macro="" textlink="">
      <xdr:nvSpPr>
        <xdr:cNvPr id="93" name="楕円 92">
          <a:extLst>
            <a:ext uri="{FF2B5EF4-FFF2-40B4-BE49-F238E27FC236}">
              <a16:creationId xmlns:a16="http://schemas.microsoft.com/office/drawing/2014/main" xmlns="" id="{00000000-0008-0000-0400-00005D000000}"/>
            </a:ext>
          </a:extLst>
        </xdr:cNvPr>
        <xdr:cNvSpPr/>
      </xdr:nvSpPr>
      <xdr:spPr>
        <a:xfrm>
          <a:off x="2159000" y="656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140805</xdr:rowOff>
    </xdr:from>
    <xdr:ext cx="762000" cy="259045"/>
    <xdr:sp macro="" textlink="">
      <xdr:nvSpPr>
        <xdr:cNvPr id="94" name="テキスト ボックス 93">
          <a:extLst>
            <a:ext uri="{FF2B5EF4-FFF2-40B4-BE49-F238E27FC236}">
              <a16:creationId xmlns:a16="http://schemas.microsoft.com/office/drawing/2014/main" xmlns="" id="{00000000-0008-0000-0400-00005E000000}"/>
            </a:ext>
          </a:extLst>
        </xdr:cNvPr>
        <xdr:cNvSpPr txBox="1"/>
      </xdr:nvSpPr>
      <xdr:spPr>
        <a:xfrm>
          <a:off x="1828800" y="6655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155122</xdr:rowOff>
    </xdr:from>
    <xdr:to>
      <xdr:col>6</xdr:col>
      <xdr:colOff>171450</xdr:colOff>
      <xdr:row>36</xdr:row>
      <xdr:rowOff>85272</xdr:rowOff>
    </xdr:to>
    <xdr:sp macro="" textlink="">
      <xdr:nvSpPr>
        <xdr:cNvPr id="95" name="楕円 94">
          <a:extLst>
            <a:ext uri="{FF2B5EF4-FFF2-40B4-BE49-F238E27FC236}">
              <a16:creationId xmlns:a16="http://schemas.microsoft.com/office/drawing/2014/main" xmlns="" id="{00000000-0008-0000-0400-00005F000000}"/>
            </a:ext>
          </a:extLst>
        </xdr:cNvPr>
        <xdr:cNvSpPr/>
      </xdr:nvSpPr>
      <xdr:spPr>
        <a:xfrm>
          <a:off x="1270000" y="615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70049</xdr:rowOff>
    </xdr:from>
    <xdr:ext cx="762000" cy="259045"/>
    <xdr:sp macro="" textlink="">
      <xdr:nvSpPr>
        <xdr:cNvPr id="96" name="テキスト ボックス 95">
          <a:extLst>
            <a:ext uri="{FF2B5EF4-FFF2-40B4-BE49-F238E27FC236}">
              <a16:creationId xmlns:a16="http://schemas.microsoft.com/office/drawing/2014/main" xmlns="" id="{00000000-0008-0000-0400-000060000000}"/>
            </a:ext>
          </a:extLst>
        </xdr:cNvPr>
        <xdr:cNvSpPr txBox="1"/>
      </xdr:nvSpPr>
      <xdr:spPr>
        <a:xfrm>
          <a:off x="939800" y="624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xmlns=""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xmlns=""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xmlns=""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xmlns=""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xmlns=""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物件費に係る経常収支比率については、類似団体平均よりも上回っている状況である。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今後も引き続き、事務事業の見直し等により、公共施設の再編整備の推進や施設管理費用の削減、物件費に占める割合の大きい委託事業の見直しに努める必要がある。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xmlns=""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xmlns=""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xmlns=""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xmlns=""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xmlns=""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1270</xdr:rowOff>
    </xdr:from>
    <xdr:to>
      <xdr:col>82</xdr:col>
      <xdr:colOff>107950</xdr:colOff>
      <xdr:row>21</xdr:row>
      <xdr:rowOff>39370</xdr:rowOff>
    </xdr:to>
    <xdr:cxnSp macro="">
      <xdr:nvCxnSpPr>
        <xdr:cNvPr id="124" name="直線コネクタ 123">
          <a:extLst>
            <a:ext uri="{FF2B5EF4-FFF2-40B4-BE49-F238E27FC236}">
              <a16:creationId xmlns:a16="http://schemas.microsoft.com/office/drawing/2014/main" xmlns="" id="{00000000-0008-0000-0400-00007C000000}"/>
            </a:ext>
          </a:extLst>
        </xdr:cNvPr>
        <xdr:cNvCxnSpPr/>
      </xdr:nvCxnSpPr>
      <xdr:spPr>
        <a:xfrm flipV="1">
          <a:off x="16510000" y="223012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11447</xdr:rowOff>
    </xdr:from>
    <xdr:ext cx="762000" cy="259045"/>
    <xdr:sp macro="" textlink="">
      <xdr:nvSpPr>
        <xdr:cNvPr id="125" name="物件費最小値テキスト">
          <a:extLst>
            <a:ext uri="{FF2B5EF4-FFF2-40B4-BE49-F238E27FC236}">
              <a16:creationId xmlns:a16="http://schemas.microsoft.com/office/drawing/2014/main" xmlns="" id="{00000000-0008-0000-0400-00007D000000}"/>
            </a:ext>
          </a:extLst>
        </xdr:cNvPr>
        <xdr:cNvSpPr txBox="1"/>
      </xdr:nvSpPr>
      <xdr:spPr>
        <a:xfrm>
          <a:off x="16598900" y="361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39370</xdr:rowOff>
    </xdr:from>
    <xdr:to>
      <xdr:col>82</xdr:col>
      <xdr:colOff>196850</xdr:colOff>
      <xdr:row>21</xdr:row>
      <xdr:rowOff>39370</xdr:rowOff>
    </xdr:to>
    <xdr:cxnSp macro="">
      <xdr:nvCxnSpPr>
        <xdr:cNvPr id="126" name="直線コネクタ 125">
          <a:extLst>
            <a:ext uri="{FF2B5EF4-FFF2-40B4-BE49-F238E27FC236}">
              <a16:creationId xmlns:a16="http://schemas.microsoft.com/office/drawing/2014/main" xmlns="" id="{00000000-0008-0000-0400-00007E000000}"/>
            </a:ext>
          </a:extLst>
        </xdr:cNvPr>
        <xdr:cNvCxnSpPr/>
      </xdr:nvCxnSpPr>
      <xdr:spPr>
        <a:xfrm>
          <a:off x="16421100" y="3639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87647</xdr:rowOff>
    </xdr:from>
    <xdr:ext cx="762000" cy="259045"/>
    <xdr:sp macro="" textlink="">
      <xdr:nvSpPr>
        <xdr:cNvPr id="127" name="物件費最大値テキスト">
          <a:extLst>
            <a:ext uri="{FF2B5EF4-FFF2-40B4-BE49-F238E27FC236}">
              <a16:creationId xmlns:a16="http://schemas.microsoft.com/office/drawing/2014/main" xmlns="" id="{00000000-0008-0000-0400-00007F000000}"/>
            </a:ext>
          </a:extLst>
        </xdr:cNvPr>
        <xdr:cNvSpPr txBox="1"/>
      </xdr:nvSpPr>
      <xdr:spPr>
        <a:xfrm>
          <a:off x="16598900" y="1973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1270</xdr:rowOff>
    </xdr:from>
    <xdr:to>
      <xdr:col>82</xdr:col>
      <xdr:colOff>196850</xdr:colOff>
      <xdr:row>13</xdr:row>
      <xdr:rowOff>1270</xdr:rowOff>
    </xdr:to>
    <xdr:cxnSp macro="">
      <xdr:nvCxnSpPr>
        <xdr:cNvPr id="128" name="直線コネクタ 127">
          <a:extLst>
            <a:ext uri="{FF2B5EF4-FFF2-40B4-BE49-F238E27FC236}">
              <a16:creationId xmlns:a16="http://schemas.microsoft.com/office/drawing/2014/main" xmlns="" id="{00000000-0008-0000-0400-000080000000}"/>
            </a:ext>
          </a:extLst>
        </xdr:cNvPr>
        <xdr:cNvCxnSpPr/>
      </xdr:nvCxnSpPr>
      <xdr:spPr>
        <a:xfrm>
          <a:off x="16421100" y="2230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77470</xdr:rowOff>
    </xdr:from>
    <xdr:to>
      <xdr:col>82</xdr:col>
      <xdr:colOff>107950</xdr:colOff>
      <xdr:row>17</xdr:row>
      <xdr:rowOff>92710</xdr:rowOff>
    </xdr:to>
    <xdr:cxnSp macro="">
      <xdr:nvCxnSpPr>
        <xdr:cNvPr id="129" name="直線コネクタ 128">
          <a:extLst>
            <a:ext uri="{FF2B5EF4-FFF2-40B4-BE49-F238E27FC236}">
              <a16:creationId xmlns:a16="http://schemas.microsoft.com/office/drawing/2014/main" xmlns="" id="{00000000-0008-0000-0400-000081000000}"/>
            </a:ext>
          </a:extLst>
        </xdr:cNvPr>
        <xdr:cNvCxnSpPr/>
      </xdr:nvCxnSpPr>
      <xdr:spPr>
        <a:xfrm flipV="1">
          <a:off x="15671800" y="299212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20337</xdr:rowOff>
    </xdr:from>
    <xdr:ext cx="762000" cy="259045"/>
    <xdr:sp macro="" textlink="">
      <xdr:nvSpPr>
        <xdr:cNvPr id="130" name="物件費平均値テキスト">
          <a:extLst>
            <a:ext uri="{FF2B5EF4-FFF2-40B4-BE49-F238E27FC236}">
              <a16:creationId xmlns:a16="http://schemas.microsoft.com/office/drawing/2014/main" xmlns="" id="{00000000-0008-0000-0400-000082000000}"/>
            </a:ext>
          </a:extLst>
        </xdr:cNvPr>
        <xdr:cNvSpPr txBox="1"/>
      </xdr:nvSpPr>
      <xdr:spPr>
        <a:xfrm>
          <a:off x="16598900" y="2763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3810</xdr:rowOff>
    </xdr:from>
    <xdr:to>
      <xdr:col>82</xdr:col>
      <xdr:colOff>158750</xdr:colOff>
      <xdr:row>17</xdr:row>
      <xdr:rowOff>105410</xdr:rowOff>
    </xdr:to>
    <xdr:sp macro="" textlink="">
      <xdr:nvSpPr>
        <xdr:cNvPr id="131" name="フローチャート: 判断 130">
          <a:extLst>
            <a:ext uri="{FF2B5EF4-FFF2-40B4-BE49-F238E27FC236}">
              <a16:creationId xmlns:a16="http://schemas.microsoft.com/office/drawing/2014/main" xmlns="" id="{00000000-0008-0000-0400-000083000000}"/>
            </a:ext>
          </a:extLst>
        </xdr:cNvPr>
        <xdr:cNvSpPr/>
      </xdr:nvSpPr>
      <xdr:spPr>
        <a:xfrm>
          <a:off x="164592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31750</xdr:rowOff>
    </xdr:from>
    <xdr:to>
      <xdr:col>78</xdr:col>
      <xdr:colOff>69850</xdr:colOff>
      <xdr:row>17</xdr:row>
      <xdr:rowOff>92710</xdr:rowOff>
    </xdr:to>
    <xdr:cxnSp macro="">
      <xdr:nvCxnSpPr>
        <xdr:cNvPr id="132" name="直線コネクタ 131">
          <a:extLst>
            <a:ext uri="{FF2B5EF4-FFF2-40B4-BE49-F238E27FC236}">
              <a16:creationId xmlns:a16="http://schemas.microsoft.com/office/drawing/2014/main" xmlns="" id="{00000000-0008-0000-0400-000084000000}"/>
            </a:ext>
          </a:extLst>
        </xdr:cNvPr>
        <xdr:cNvCxnSpPr/>
      </xdr:nvCxnSpPr>
      <xdr:spPr>
        <a:xfrm>
          <a:off x="14782800" y="29464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152400</xdr:rowOff>
    </xdr:from>
    <xdr:to>
      <xdr:col>78</xdr:col>
      <xdr:colOff>120650</xdr:colOff>
      <xdr:row>17</xdr:row>
      <xdr:rowOff>82550</xdr:rowOff>
    </xdr:to>
    <xdr:sp macro="" textlink="">
      <xdr:nvSpPr>
        <xdr:cNvPr id="133" name="フローチャート: 判断 132">
          <a:extLst>
            <a:ext uri="{FF2B5EF4-FFF2-40B4-BE49-F238E27FC236}">
              <a16:creationId xmlns:a16="http://schemas.microsoft.com/office/drawing/2014/main" xmlns="" id="{00000000-0008-0000-0400-000085000000}"/>
            </a:ext>
          </a:extLst>
        </xdr:cNvPr>
        <xdr:cNvSpPr/>
      </xdr:nvSpPr>
      <xdr:spPr>
        <a:xfrm>
          <a:off x="15621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92727</xdr:rowOff>
    </xdr:from>
    <xdr:ext cx="736600" cy="259045"/>
    <xdr:sp macro="" textlink="">
      <xdr:nvSpPr>
        <xdr:cNvPr id="134" name="テキスト ボックス 133">
          <a:extLst>
            <a:ext uri="{FF2B5EF4-FFF2-40B4-BE49-F238E27FC236}">
              <a16:creationId xmlns:a16="http://schemas.microsoft.com/office/drawing/2014/main" xmlns="" id="{00000000-0008-0000-0400-000086000000}"/>
            </a:ext>
          </a:extLst>
        </xdr:cNvPr>
        <xdr:cNvSpPr txBox="1"/>
      </xdr:nvSpPr>
      <xdr:spPr>
        <a:xfrm>
          <a:off x="15290800" y="2664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142240</xdr:rowOff>
    </xdr:from>
    <xdr:to>
      <xdr:col>73</xdr:col>
      <xdr:colOff>180975</xdr:colOff>
      <xdr:row>17</xdr:row>
      <xdr:rowOff>31750</xdr:rowOff>
    </xdr:to>
    <xdr:cxnSp macro="">
      <xdr:nvCxnSpPr>
        <xdr:cNvPr id="135" name="直線コネクタ 134">
          <a:extLst>
            <a:ext uri="{FF2B5EF4-FFF2-40B4-BE49-F238E27FC236}">
              <a16:creationId xmlns:a16="http://schemas.microsoft.com/office/drawing/2014/main" xmlns="" id="{00000000-0008-0000-0400-000087000000}"/>
            </a:ext>
          </a:extLst>
        </xdr:cNvPr>
        <xdr:cNvCxnSpPr/>
      </xdr:nvCxnSpPr>
      <xdr:spPr>
        <a:xfrm>
          <a:off x="13893800" y="28854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76200</xdr:rowOff>
    </xdr:from>
    <xdr:to>
      <xdr:col>74</xdr:col>
      <xdr:colOff>31750</xdr:colOff>
      <xdr:row>17</xdr:row>
      <xdr:rowOff>6350</xdr:rowOff>
    </xdr:to>
    <xdr:sp macro="" textlink="">
      <xdr:nvSpPr>
        <xdr:cNvPr id="136" name="フローチャート: 判断 135">
          <a:extLst>
            <a:ext uri="{FF2B5EF4-FFF2-40B4-BE49-F238E27FC236}">
              <a16:creationId xmlns:a16="http://schemas.microsoft.com/office/drawing/2014/main" xmlns="" id="{00000000-0008-0000-0400-000088000000}"/>
            </a:ext>
          </a:extLst>
        </xdr:cNvPr>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16527</xdr:rowOff>
    </xdr:from>
    <xdr:ext cx="762000" cy="259045"/>
    <xdr:sp macro="" textlink="">
      <xdr:nvSpPr>
        <xdr:cNvPr id="137" name="テキスト ボックス 136">
          <a:extLst>
            <a:ext uri="{FF2B5EF4-FFF2-40B4-BE49-F238E27FC236}">
              <a16:creationId xmlns:a16="http://schemas.microsoft.com/office/drawing/2014/main" xmlns="" id="{00000000-0008-0000-0400-000089000000}"/>
            </a:ext>
          </a:extLst>
        </xdr:cNvPr>
        <xdr:cNvSpPr txBox="1"/>
      </xdr:nvSpPr>
      <xdr:spPr>
        <a:xfrm>
          <a:off x="14401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142240</xdr:rowOff>
    </xdr:from>
    <xdr:to>
      <xdr:col>69</xdr:col>
      <xdr:colOff>92075</xdr:colOff>
      <xdr:row>19</xdr:row>
      <xdr:rowOff>39370</xdr:rowOff>
    </xdr:to>
    <xdr:cxnSp macro="">
      <xdr:nvCxnSpPr>
        <xdr:cNvPr id="138" name="直線コネクタ 137">
          <a:extLst>
            <a:ext uri="{FF2B5EF4-FFF2-40B4-BE49-F238E27FC236}">
              <a16:creationId xmlns:a16="http://schemas.microsoft.com/office/drawing/2014/main" xmlns="" id="{00000000-0008-0000-0400-00008A000000}"/>
            </a:ext>
          </a:extLst>
        </xdr:cNvPr>
        <xdr:cNvCxnSpPr/>
      </xdr:nvCxnSpPr>
      <xdr:spPr>
        <a:xfrm flipV="1">
          <a:off x="13004800" y="2885440"/>
          <a:ext cx="889000" cy="411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83820</xdr:rowOff>
    </xdr:from>
    <xdr:to>
      <xdr:col>69</xdr:col>
      <xdr:colOff>142875</xdr:colOff>
      <xdr:row>17</xdr:row>
      <xdr:rowOff>13970</xdr:rowOff>
    </xdr:to>
    <xdr:sp macro="" textlink="">
      <xdr:nvSpPr>
        <xdr:cNvPr id="139" name="フローチャート: 判断 138">
          <a:extLst>
            <a:ext uri="{FF2B5EF4-FFF2-40B4-BE49-F238E27FC236}">
              <a16:creationId xmlns:a16="http://schemas.microsoft.com/office/drawing/2014/main" xmlns="" id="{00000000-0008-0000-0400-00008B000000}"/>
            </a:ext>
          </a:extLst>
        </xdr:cNvPr>
        <xdr:cNvSpPr/>
      </xdr:nvSpPr>
      <xdr:spPr>
        <a:xfrm>
          <a:off x="13843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24147</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3512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148590</xdr:rowOff>
    </xdr:from>
    <xdr:to>
      <xdr:col>65</xdr:col>
      <xdr:colOff>53975</xdr:colOff>
      <xdr:row>18</xdr:row>
      <xdr:rowOff>78740</xdr:rowOff>
    </xdr:to>
    <xdr:sp macro="" textlink="">
      <xdr:nvSpPr>
        <xdr:cNvPr id="141" name="フローチャート: 判断 140">
          <a:extLst>
            <a:ext uri="{FF2B5EF4-FFF2-40B4-BE49-F238E27FC236}">
              <a16:creationId xmlns:a16="http://schemas.microsoft.com/office/drawing/2014/main" xmlns="" id="{00000000-0008-0000-0400-00008D000000}"/>
            </a:ext>
          </a:extLst>
        </xdr:cNvPr>
        <xdr:cNvSpPr/>
      </xdr:nvSpPr>
      <xdr:spPr>
        <a:xfrm>
          <a:off x="12954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88917</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26238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xmlns=""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xmlns=""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xmlns=""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xmlns=""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xmlns=""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26670</xdr:rowOff>
    </xdr:from>
    <xdr:to>
      <xdr:col>82</xdr:col>
      <xdr:colOff>158750</xdr:colOff>
      <xdr:row>17</xdr:row>
      <xdr:rowOff>128270</xdr:rowOff>
    </xdr:to>
    <xdr:sp macro="" textlink="">
      <xdr:nvSpPr>
        <xdr:cNvPr id="148" name="楕円 147">
          <a:extLst>
            <a:ext uri="{FF2B5EF4-FFF2-40B4-BE49-F238E27FC236}">
              <a16:creationId xmlns:a16="http://schemas.microsoft.com/office/drawing/2014/main" xmlns="" id="{00000000-0008-0000-0400-000094000000}"/>
            </a:ext>
          </a:extLst>
        </xdr:cNvPr>
        <xdr:cNvSpPr/>
      </xdr:nvSpPr>
      <xdr:spPr>
        <a:xfrm>
          <a:off x="164592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170197</xdr:rowOff>
    </xdr:from>
    <xdr:ext cx="762000" cy="259045"/>
    <xdr:sp macro="" textlink="">
      <xdr:nvSpPr>
        <xdr:cNvPr id="149" name="物件費該当値テキスト">
          <a:extLst>
            <a:ext uri="{FF2B5EF4-FFF2-40B4-BE49-F238E27FC236}">
              <a16:creationId xmlns:a16="http://schemas.microsoft.com/office/drawing/2014/main" xmlns="" id="{00000000-0008-0000-0400-000095000000}"/>
            </a:ext>
          </a:extLst>
        </xdr:cNvPr>
        <xdr:cNvSpPr txBox="1"/>
      </xdr:nvSpPr>
      <xdr:spPr>
        <a:xfrm>
          <a:off x="165989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41910</xdr:rowOff>
    </xdr:from>
    <xdr:to>
      <xdr:col>78</xdr:col>
      <xdr:colOff>120650</xdr:colOff>
      <xdr:row>17</xdr:row>
      <xdr:rowOff>143510</xdr:rowOff>
    </xdr:to>
    <xdr:sp macro="" textlink="">
      <xdr:nvSpPr>
        <xdr:cNvPr id="150" name="楕円 149">
          <a:extLst>
            <a:ext uri="{FF2B5EF4-FFF2-40B4-BE49-F238E27FC236}">
              <a16:creationId xmlns:a16="http://schemas.microsoft.com/office/drawing/2014/main" xmlns="" id="{00000000-0008-0000-0400-000096000000}"/>
            </a:ext>
          </a:extLst>
        </xdr:cNvPr>
        <xdr:cNvSpPr/>
      </xdr:nvSpPr>
      <xdr:spPr>
        <a:xfrm>
          <a:off x="156210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128287</xdr:rowOff>
    </xdr:from>
    <xdr:ext cx="736600" cy="259045"/>
    <xdr:sp macro="" textlink="">
      <xdr:nvSpPr>
        <xdr:cNvPr id="151" name="テキスト ボックス 150">
          <a:extLst>
            <a:ext uri="{FF2B5EF4-FFF2-40B4-BE49-F238E27FC236}">
              <a16:creationId xmlns:a16="http://schemas.microsoft.com/office/drawing/2014/main" xmlns="" id="{00000000-0008-0000-0400-000097000000}"/>
            </a:ext>
          </a:extLst>
        </xdr:cNvPr>
        <xdr:cNvSpPr txBox="1"/>
      </xdr:nvSpPr>
      <xdr:spPr>
        <a:xfrm>
          <a:off x="15290800" y="3042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152400</xdr:rowOff>
    </xdr:from>
    <xdr:to>
      <xdr:col>74</xdr:col>
      <xdr:colOff>31750</xdr:colOff>
      <xdr:row>17</xdr:row>
      <xdr:rowOff>82550</xdr:rowOff>
    </xdr:to>
    <xdr:sp macro="" textlink="">
      <xdr:nvSpPr>
        <xdr:cNvPr id="152" name="楕円 151">
          <a:extLst>
            <a:ext uri="{FF2B5EF4-FFF2-40B4-BE49-F238E27FC236}">
              <a16:creationId xmlns:a16="http://schemas.microsoft.com/office/drawing/2014/main" xmlns="" id="{00000000-0008-0000-0400-000098000000}"/>
            </a:ext>
          </a:extLst>
        </xdr:cNvPr>
        <xdr:cNvSpPr/>
      </xdr:nvSpPr>
      <xdr:spPr>
        <a:xfrm>
          <a:off x="14732000" y="289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67327</xdr:rowOff>
    </xdr:from>
    <xdr:ext cx="762000" cy="259045"/>
    <xdr:sp macro="" textlink="">
      <xdr:nvSpPr>
        <xdr:cNvPr id="153" name="テキスト ボックス 152">
          <a:extLst>
            <a:ext uri="{FF2B5EF4-FFF2-40B4-BE49-F238E27FC236}">
              <a16:creationId xmlns:a16="http://schemas.microsoft.com/office/drawing/2014/main" xmlns="" id="{00000000-0008-0000-0400-000099000000}"/>
            </a:ext>
          </a:extLst>
        </xdr:cNvPr>
        <xdr:cNvSpPr txBox="1"/>
      </xdr:nvSpPr>
      <xdr:spPr>
        <a:xfrm>
          <a:off x="14401800" y="298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91440</xdr:rowOff>
    </xdr:from>
    <xdr:to>
      <xdr:col>69</xdr:col>
      <xdr:colOff>142875</xdr:colOff>
      <xdr:row>17</xdr:row>
      <xdr:rowOff>21590</xdr:rowOff>
    </xdr:to>
    <xdr:sp macro="" textlink="">
      <xdr:nvSpPr>
        <xdr:cNvPr id="154" name="楕円 153">
          <a:extLst>
            <a:ext uri="{FF2B5EF4-FFF2-40B4-BE49-F238E27FC236}">
              <a16:creationId xmlns:a16="http://schemas.microsoft.com/office/drawing/2014/main" xmlns="" id="{00000000-0008-0000-0400-00009A000000}"/>
            </a:ext>
          </a:extLst>
        </xdr:cNvPr>
        <xdr:cNvSpPr/>
      </xdr:nvSpPr>
      <xdr:spPr>
        <a:xfrm>
          <a:off x="13843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6367</xdr:rowOff>
    </xdr:from>
    <xdr:ext cx="762000" cy="259045"/>
    <xdr:sp macro="" textlink="">
      <xdr:nvSpPr>
        <xdr:cNvPr id="155" name="テキスト ボックス 154">
          <a:extLst>
            <a:ext uri="{FF2B5EF4-FFF2-40B4-BE49-F238E27FC236}">
              <a16:creationId xmlns:a16="http://schemas.microsoft.com/office/drawing/2014/main" xmlns="" id="{00000000-0008-0000-0400-00009B000000}"/>
            </a:ext>
          </a:extLst>
        </xdr:cNvPr>
        <xdr:cNvSpPr txBox="1"/>
      </xdr:nvSpPr>
      <xdr:spPr>
        <a:xfrm>
          <a:off x="13512800" y="2921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160020</xdr:rowOff>
    </xdr:from>
    <xdr:to>
      <xdr:col>65</xdr:col>
      <xdr:colOff>53975</xdr:colOff>
      <xdr:row>19</xdr:row>
      <xdr:rowOff>90170</xdr:rowOff>
    </xdr:to>
    <xdr:sp macro="" textlink="">
      <xdr:nvSpPr>
        <xdr:cNvPr id="156" name="楕円 155">
          <a:extLst>
            <a:ext uri="{FF2B5EF4-FFF2-40B4-BE49-F238E27FC236}">
              <a16:creationId xmlns:a16="http://schemas.microsoft.com/office/drawing/2014/main" xmlns="" id="{00000000-0008-0000-0400-00009C000000}"/>
            </a:ext>
          </a:extLst>
        </xdr:cNvPr>
        <xdr:cNvSpPr/>
      </xdr:nvSpPr>
      <xdr:spPr>
        <a:xfrm>
          <a:off x="12954000" y="324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74947</xdr:rowOff>
    </xdr:from>
    <xdr:ext cx="762000" cy="259045"/>
    <xdr:sp macro="" textlink="">
      <xdr:nvSpPr>
        <xdr:cNvPr id="157" name="テキスト ボックス 156">
          <a:extLst>
            <a:ext uri="{FF2B5EF4-FFF2-40B4-BE49-F238E27FC236}">
              <a16:creationId xmlns:a16="http://schemas.microsoft.com/office/drawing/2014/main" xmlns="" id="{00000000-0008-0000-0400-00009D000000}"/>
            </a:ext>
          </a:extLst>
        </xdr:cNvPr>
        <xdr:cNvSpPr txBox="1"/>
      </xdr:nvSpPr>
      <xdr:spPr>
        <a:xfrm>
          <a:off x="12623800" y="333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xmlns=""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xmlns=""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xmlns=""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xmlns=""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xmlns=""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県や類似団体平均と比較して低い水準であるが、障がい福祉や児童・高齢者福祉に伴う経費は高い水準で推移し、義務的経費の硬直化が予想されることから、事務事業の精査とともに給付の適正化に努め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xmlns=""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xmlns=""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xmlns=""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xmlns=""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xmlns=""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xmlns=""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xmlns=""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xmlns=""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xmlns=""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xmlns=""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xmlns=""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91622</xdr:rowOff>
    </xdr:from>
    <xdr:to>
      <xdr:col>24</xdr:col>
      <xdr:colOff>25400</xdr:colOff>
      <xdr:row>60</xdr:row>
      <xdr:rowOff>132443</xdr:rowOff>
    </xdr:to>
    <xdr:cxnSp macro="">
      <xdr:nvCxnSpPr>
        <xdr:cNvPr id="187" name="直線コネクタ 186">
          <a:extLst>
            <a:ext uri="{FF2B5EF4-FFF2-40B4-BE49-F238E27FC236}">
              <a16:creationId xmlns:a16="http://schemas.microsoft.com/office/drawing/2014/main" xmlns="" id="{00000000-0008-0000-0400-0000BB000000}"/>
            </a:ext>
          </a:extLst>
        </xdr:cNvPr>
        <xdr:cNvCxnSpPr/>
      </xdr:nvCxnSpPr>
      <xdr:spPr>
        <a:xfrm flipV="1">
          <a:off x="4826000" y="9178472"/>
          <a:ext cx="0" cy="1240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8" name="扶助費最小値テキスト">
          <a:extLst>
            <a:ext uri="{FF2B5EF4-FFF2-40B4-BE49-F238E27FC236}">
              <a16:creationId xmlns:a16="http://schemas.microsoft.com/office/drawing/2014/main" xmlns="" id="{00000000-0008-0000-0400-0000BC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6549</xdr:rowOff>
    </xdr:from>
    <xdr:ext cx="762000" cy="259045"/>
    <xdr:sp macro="" textlink="">
      <xdr:nvSpPr>
        <xdr:cNvPr id="190" name="扶助費最大値テキスト">
          <a:extLst>
            <a:ext uri="{FF2B5EF4-FFF2-40B4-BE49-F238E27FC236}">
              <a16:creationId xmlns:a16="http://schemas.microsoft.com/office/drawing/2014/main" xmlns="" id="{00000000-0008-0000-0400-0000BE000000}"/>
            </a:ext>
          </a:extLst>
        </xdr:cNvPr>
        <xdr:cNvSpPr txBox="1"/>
      </xdr:nvSpPr>
      <xdr:spPr>
        <a:xfrm>
          <a:off x="4914900" y="8921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91622</xdr:rowOff>
    </xdr:from>
    <xdr:to>
      <xdr:col>24</xdr:col>
      <xdr:colOff>114300</xdr:colOff>
      <xdr:row>53</xdr:row>
      <xdr:rowOff>91622</xdr:rowOff>
    </xdr:to>
    <xdr:cxnSp macro="">
      <xdr:nvCxnSpPr>
        <xdr:cNvPr id="191" name="直線コネクタ 190">
          <a:extLst>
            <a:ext uri="{FF2B5EF4-FFF2-40B4-BE49-F238E27FC236}">
              <a16:creationId xmlns:a16="http://schemas.microsoft.com/office/drawing/2014/main" xmlns="" id="{00000000-0008-0000-0400-0000BF000000}"/>
            </a:ext>
          </a:extLst>
        </xdr:cNvPr>
        <xdr:cNvCxnSpPr/>
      </xdr:nvCxnSpPr>
      <xdr:spPr>
        <a:xfrm>
          <a:off x="4737100" y="9178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31750</xdr:rowOff>
    </xdr:from>
    <xdr:to>
      <xdr:col>24</xdr:col>
      <xdr:colOff>25400</xdr:colOff>
      <xdr:row>55</xdr:row>
      <xdr:rowOff>129722</xdr:rowOff>
    </xdr:to>
    <xdr:cxnSp macro="">
      <xdr:nvCxnSpPr>
        <xdr:cNvPr id="192" name="直線コネクタ 191">
          <a:extLst>
            <a:ext uri="{FF2B5EF4-FFF2-40B4-BE49-F238E27FC236}">
              <a16:creationId xmlns:a16="http://schemas.microsoft.com/office/drawing/2014/main" xmlns="" id="{00000000-0008-0000-0400-0000C0000000}"/>
            </a:ext>
          </a:extLst>
        </xdr:cNvPr>
        <xdr:cNvCxnSpPr/>
      </xdr:nvCxnSpPr>
      <xdr:spPr>
        <a:xfrm>
          <a:off x="3987800" y="9461500"/>
          <a:ext cx="8382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105427</xdr:rowOff>
    </xdr:from>
    <xdr:ext cx="762000" cy="259045"/>
    <xdr:sp macro="" textlink="">
      <xdr:nvSpPr>
        <xdr:cNvPr id="193" name="扶助費平均値テキスト">
          <a:extLst>
            <a:ext uri="{FF2B5EF4-FFF2-40B4-BE49-F238E27FC236}">
              <a16:creationId xmlns:a16="http://schemas.microsoft.com/office/drawing/2014/main" xmlns="" id="{00000000-0008-0000-0400-0000C1000000}"/>
            </a:ext>
          </a:extLst>
        </xdr:cNvPr>
        <xdr:cNvSpPr txBox="1"/>
      </xdr:nvSpPr>
      <xdr:spPr>
        <a:xfrm>
          <a:off x="4914900" y="9535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94" name="フローチャート: 判断 193">
          <a:extLst>
            <a:ext uri="{FF2B5EF4-FFF2-40B4-BE49-F238E27FC236}">
              <a16:creationId xmlns:a16="http://schemas.microsoft.com/office/drawing/2014/main" xmlns="" id="{00000000-0008-0000-0400-0000C2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170543</xdr:rowOff>
    </xdr:from>
    <xdr:to>
      <xdr:col>19</xdr:col>
      <xdr:colOff>187325</xdr:colOff>
      <xdr:row>55</xdr:row>
      <xdr:rowOff>31750</xdr:rowOff>
    </xdr:to>
    <xdr:cxnSp macro="">
      <xdr:nvCxnSpPr>
        <xdr:cNvPr id="195" name="直線コネクタ 194">
          <a:extLst>
            <a:ext uri="{FF2B5EF4-FFF2-40B4-BE49-F238E27FC236}">
              <a16:creationId xmlns:a16="http://schemas.microsoft.com/office/drawing/2014/main" xmlns="" id="{00000000-0008-0000-0400-0000C3000000}"/>
            </a:ext>
          </a:extLst>
        </xdr:cNvPr>
        <xdr:cNvCxnSpPr/>
      </xdr:nvCxnSpPr>
      <xdr:spPr>
        <a:xfrm>
          <a:off x="3098800" y="94288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78922</xdr:rowOff>
    </xdr:from>
    <xdr:to>
      <xdr:col>20</xdr:col>
      <xdr:colOff>38100</xdr:colOff>
      <xdr:row>56</xdr:row>
      <xdr:rowOff>9072</xdr:rowOff>
    </xdr:to>
    <xdr:sp macro="" textlink="">
      <xdr:nvSpPr>
        <xdr:cNvPr id="196" name="フローチャート: 判断 195">
          <a:extLst>
            <a:ext uri="{FF2B5EF4-FFF2-40B4-BE49-F238E27FC236}">
              <a16:creationId xmlns:a16="http://schemas.microsoft.com/office/drawing/2014/main" xmlns="" id="{00000000-0008-0000-0400-0000C4000000}"/>
            </a:ext>
          </a:extLst>
        </xdr:cNvPr>
        <xdr:cNvSpPr/>
      </xdr:nvSpPr>
      <xdr:spPr>
        <a:xfrm>
          <a:off x="3937000" y="950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165299</xdr:rowOff>
    </xdr:from>
    <xdr:ext cx="736600" cy="259045"/>
    <xdr:sp macro="" textlink="">
      <xdr:nvSpPr>
        <xdr:cNvPr id="197" name="テキスト ボックス 196">
          <a:extLst>
            <a:ext uri="{FF2B5EF4-FFF2-40B4-BE49-F238E27FC236}">
              <a16:creationId xmlns:a16="http://schemas.microsoft.com/office/drawing/2014/main" xmlns="" id="{00000000-0008-0000-0400-0000C5000000}"/>
            </a:ext>
          </a:extLst>
        </xdr:cNvPr>
        <xdr:cNvSpPr txBox="1"/>
      </xdr:nvSpPr>
      <xdr:spPr>
        <a:xfrm>
          <a:off x="3606800" y="9595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170543</xdr:rowOff>
    </xdr:from>
    <xdr:to>
      <xdr:col>15</xdr:col>
      <xdr:colOff>98425</xdr:colOff>
      <xdr:row>55</xdr:row>
      <xdr:rowOff>9978</xdr:rowOff>
    </xdr:to>
    <xdr:cxnSp macro="">
      <xdr:nvCxnSpPr>
        <xdr:cNvPr id="198" name="直線コネクタ 197">
          <a:extLst>
            <a:ext uri="{FF2B5EF4-FFF2-40B4-BE49-F238E27FC236}">
              <a16:creationId xmlns:a16="http://schemas.microsoft.com/office/drawing/2014/main" xmlns="" id="{00000000-0008-0000-0400-0000C6000000}"/>
            </a:ext>
          </a:extLst>
        </xdr:cNvPr>
        <xdr:cNvCxnSpPr/>
      </xdr:nvCxnSpPr>
      <xdr:spPr>
        <a:xfrm flipV="1">
          <a:off x="2209800" y="94288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57150</xdr:rowOff>
    </xdr:from>
    <xdr:to>
      <xdr:col>15</xdr:col>
      <xdr:colOff>149225</xdr:colOff>
      <xdr:row>55</xdr:row>
      <xdr:rowOff>158750</xdr:rowOff>
    </xdr:to>
    <xdr:sp macro="" textlink="">
      <xdr:nvSpPr>
        <xdr:cNvPr id="199" name="フローチャート: 判断 198">
          <a:extLst>
            <a:ext uri="{FF2B5EF4-FFF2-40B4-BE49-F238E27FC236}">
              <a16:creationId xmlns:a16="http://schemas.microsoft.com/office/drawing/2014/main" xmlns="" id="{00000000-0008-0000-0400-0000C7000000}"/>
            </a:ext>
          </a:extLst>
        </xdr:cNvPr>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143527</xdr:rowOff>
    </xdr:from>
    <xdr:ext cx="762000" cy="259045"/>
    <xdr:sp macro="" textlink="">
      <xdr:nvSpPr>
        <xdr:cNvPr id="200" name="テキスト ボックス 199">
          <a:extLst>
            <a:ext uri="{FF2B5EF4-FFF2-40B4-BE49-F238E27FC236}">
              <a16:creationId xmlns:a16="http://schemas.microsoft.com/office/drawing/2014/main" xmlns="" id="{00000000-0008-0000-0400-0000C8000000}"/>
            </a:ext>
          </a:extLst>
        </xdr:cNvPr>
        <xdr:cNvSpPr txBox="1"/>
      </xdr:nvSpPr>
      <xdr:spPr>
        <a:xfrm>
          <a:off x="2717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9978</xdr:rowOff>
    </xdr:from>
    <xdr:to>
      <xdr:col>11</xdr:col>
      <xdr:colOff>9525</xdr:colOff>
      <xdr:row>55</xdr:row>
      <xdr:rowOff>75293</xdr:rowOff>
    </xdr:to>
    <xdr:cxnSp macro="">
      <xdr:nvCxnSpPr>
        <xdr:cNvPr id="201" name="直線コネクタ 200">
          <a:extLst>
            <a:ext uri="{FF2B5EF4-FFF2-40B4-BE49-F238E27FC236}">
              <a16:creationId xmlns:a16="http://schemas.microsoft.com/office/drawing/2014/main" xmlns="" id="{00000000-0008-0000-0400-0000C9000000}"/>
            </a:ext>
          </a:extLst>
        </xdr:cNvPr>
        <xdr:cNvCxnSpPr/>
      </xdr:nvCxnSpPr>
      <xdr:spPr>
        <a:xfrm flipV="1">
          <a:off x="1320800" y="94397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111578</xdr:rowOff>
    </xdr:from>
    <xdr:to>
      <xdr:col>11</xdr:col>
      <xdr:colOff>60325</xdr:colOff>
      <xdr:row>56</xdr:row>
      <xdr:rowOff>41728</xdr:rowOff>
    </xdr:to>
    <xdr:sp macro="" textlink="">
      <xdr:nvSpPr>
        <xdr:cNvPr id="202" name="フローチャート: 判断 201">
          <a:extLst>
            <a:ext uri="{FF2B5EF4-FFF2-40B4-BE49-F238E27FC236}">
              <a16:creationId xmlns:a16="http://schemas.microsoft.com/office/drawing/2014/main" xmlns="" id="{00000000-0008-0000-0400-0000CA000000}"/>
            </a:ext>
          </a:extLst>
        </xdr:cNvPr>
        <xdr:cNvSpPr/>
      </xdr:nvSpPr>
      <xdr:spPr>
        <a:xfrm>
          <a:off x="2159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26505</xdr:rowOff>
    </xdr:from>
    <xdr:ext cx="762000" cy="259045"/>
    <xdr:sp macro="" textlink="">
      <xdr:nvSpPr>
        <xdr:cNvPr id="203" name="テキスト ボックス 202">
          <a:extLst>
            <a:ext uri="{FF2B5EF4-FFF2-40B4-BE49-F238E27FC236}">
              <a16:creationId xmlns:a16="http://schemas.microsoft.com/office/drawing/2014/main" xmlns="" id="{00000000-0008-0000-0400-0000CB000000}"/>
            </a:ext>
          </a:extLst>
        </xdr:cNvPr>
        <xdr:cNvSpPr txBox="1"/>
      </xdr:nvSpPr>
      <xdr:spPr>
        <a:xfrm>
          <a:off x="1828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84365</xdr:rowOff>
    </xdr:from>
    <xdr:to>
      <xdr:col>6</xdr:col>
      <xdr:colOff>171450</xdr:colOff>
      <xdr:row>58</xdr:row>
      <xdr:rowOff>14515</xdr:rowOff>
    </xdr:to>
    <xdr:sp macro="" textlink="">
      <xdr:nvSpPr>
        <xdr:cNvPr id="204" name="フローチャート: 判断 203">
          <a:extLst>
            <a:ext uri="{FF2B5EF4-FFF2-40B4-BE49-F238E27FC236}">
              <a16:creationId xmlns:a16="http://schemas.microsoft.com/office/drawing/2014/main" xmlns="" id="{00000000-0008-0000-0400-0000CC000000}"/>
            </a:ext>
          </a:extLst>
        </xdr:cNvPr>
        <xdr:cNvSpPr/>
      </xdr:nvSpPr>
      <xdr:spPr>
        <a:xfrm>
          <a:off x="1270000" y="985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170742</xdr:rowOff>
    </xdr:from>
    <xdr:ext cx="762000" cy="259045"/>
    <xdr:sp macro="" textlink="">
      <xdr:nvSpPr>
        <xdr:cNvPr id="205" name="テキスト ボックス 204">
          <a:extLst>
            <a:ext uri="{FF2B5EF4-FFF2-40B4-BE49-F238E27FC236}">
              <a16:creationId xmlns:a16="http://schemas.microsoft.com/office/drawing/2014/main" xmlns="" id="{00000000-0008-0000-0400-0000CD000000}"/>
            </a:ext>
          </a:extLst>
        </xdr:cNvPr>
        <xdr:cNvSpPr txBox="1"/>
      </xdr:nvSpPr>
      <xdr:spPr>
        <a:xfrm>
          <a:off x="939800" y="9943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xmlns=""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xmlns=""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xmlns=""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xmlns=""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78922</xdr:rowOff>
    </xdr:from>
    <xdr:to>
      <xdr:col>24</xdr:col>
      <xdr:colOff>76200</xdr:colOff>
      <xdr:row>56</xdr:row>
      <xdr:rowOff>9072</xdr:rowOff>
    </xdr:to>
    <xdr:sp macro="" textlink="">
      <xdr:nvSpPr>
        <xdr:cNvPr id="211" name="楕円 210">
          <a:extLst>
            <a:ext uri="{FF2B5EF4-FFF2-40B4-BE49-F238E27FC236}">
              <a16:creationId xmlns:a16="http://schemas.microsoft.com/office/drawing/2014/main" xmlns="" id="{00000000-0008-0000-0400-0000D3000000}"/>
            </a:ext>
          </a:extLst>
        </xdr:cNvPr>
        <xdr:cNvSpPr/>
      </xdr:nvSpPr>
      <xdr:spPr>
        <a:xfrm>
          <a:off x="47752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95449</xdr:rowOff>
    </xdr:from>
    <xdr:ext cx="762000" cy="259045"/>
    <xdr:sp macro="" textlink="">
      <xdr:nvSpPr>
        <xdr:cNvPr id="212" name="扶助費該当値テキスト">
          <a:extLst>
            <a:ext uri="{FF2B5EF4-FFF2-40B4-BE49-F238E27FC236}">
              <a16:creationId xmlns:a16="http://schemas.microsoft.com/office/drawing/2014/main" xmlns="" id="{00000000-0008-0000-0400-0000D4000000}"/>
            </a:ext>
          </a:extLst>
        </xdr:cNvPr>
        <xdr:cNvSpPr txBox="1"/>
      </xdr:nvSpPr>
      <xdr:spPr>
        <a:xfrm>
          <a:off x="4914900" y="93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152400</xdr:rowOff>
    </xdr:from>
    <xdr:to>
      <xdr:col>20</xdr:col>
      <xdr:colOff>38100</xdr:colOff>
      <xdr:row>55</xdr:row>
      <xdr:rowOff>82550</xdr:rowOff>
    </xdr:to>
    <xdr:sp macro="" textlink="">
      <xdr:nvSpPr>
        <xdr:cNvPr id="213" name="楕円 212">
          <a:extLst>
            <a:ext uri="{FF2B5EF4-FFF2-40B4-BE49-F238E27FC236}">
              <a16:creationId xmlns:a16="http://schemas.microsoft.com/office/drawing/2014/main" xmlns="" id="{00000000-0008-0000-0400-0000D5000000}"/>
            </a:ext>
          </a:extLst>
        </xdr:cNvPr>
        <xdr:cNvSpPr/>
      </xdr:nvSpPr>
      <xdr:spPr>
        <a:xfrm>
          <a:off x="3937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92727</xdr:rowOff>
    </xdr:from>
    <xdr:ext cx="736600" cy="259045"/>
    <xdr:sp macro="" textlink="">
      <xdr:nvSpPr>
        <xdr:cNvPr id="214" name="テキスト ボックス 213">
          <a:extLst>
            <a:ext uri="{FF2B5EF4-FFF2-40B4-BE49-F238E27FC236}">
              <a16:creationId xmlns:a16="http://schemas.microsoft.com/office/drawing/2014/main" xmlns="" id="{00000000-0008-0000-0400-0000D6000000}"/>
            </a:ext>
          </a:extLst>
        </xdr:cNvPr>
        <xdr:cNvSpPr txBox="1"/>
      </xdr:nvSpPr>
      <xdr:spPr>
        <a:xfrm>
          <a:off x="3606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119743</xdr:rowOff>
    </xdr:from>
    <xdr:to>
      <xdr:col>15</xdr:col>
      <xdr:colOff>149225</xdr:colOff>
      <xdr:row>55</xdr:row>
      <xdr:rowOff>49893</xdr:rowOff>
    </xdr:to>
    <xdr:sp macro="" textlink="">
      <xdr:nvSpPr>
        <xdr:cNvPr id="215" name="楕円 214">
          <a:extLst>
            <a:ext uri="{FF2B5EF4-FFF2-40B4-BE49-F238E27FC236}">
              <a16:creationId xmlns:a16="http://schemas.microsoft.com/office/drawing/2014/main" xmlns="" id="{00000000-0008-0000-0400-0000D7000000}"/>
            </a:ext>
          </a:extLst>
        </xdr:cNvPr>
        <xdr:cNvSpPr/>
      </xdr:nvSpPr>
      <xdr:spPr>
        <a:xfrm>
          <a:off x="3048000" y="937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60070</xdr:rowOff>
    </xdr:from>
    <xdr:ext cx="762000" cy="259045"/>
    <xdr:sp macro="" textlink="">
      <xdr:nvSpPr>
        <xdr:cNvPr id="216" name="テキスト ボックス 215">
          <a:extLst>
            <a:ext uri="{FF2B5EF4-FFF2-40B4-BE49-F238E27FC236}">
              <a16:creationId xmlns:a16="http://schemas.microsoft.com/office/drawing/2014/main" xmlns="" id="{00000000-0008-0000-0400-0000D8000000}"/>
            </a:ext>
          </a:extLst>
        </xdr:cNvPr>
        <xdr:cNvSpPr txBox="1"/>
      </xdr:nvSpPr>
      <xdr:spPr>
        <a:xfrm>
          <a:off x="27178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130628</xdr:rowOff>
    </xdr:from>
    <xdr:to>
      <xdr:col>11</xdr:col>
      <xdr:colOff>60325</xdr:colOff>
      <xdr:row>55</xdr:row>
      <xdr:rowOff>60778</xdr:rowOff>
    </xdr:to>
    <xdr:sp macro="" textlink="">
      <xdr:nvSpPr>
        <xdr:cNvPr id="217" name="楕円 216">
          <a:extLst>
            <a:ext uri="{FF2B5EF4-FFF2-40B4-BE49-F238E27FC236}">
              <a16:creationId xmlns:a16="http://schemas.microsoft.com/office/drawing/2014/main" xmlns="" id="{00000000-0008-0000-0400-0000D9000000}"/>
            </a:ext>
          </a:extLst>
        </xdr:cNvPr>
        <xdr:cNvSpPr/>
      </xdr:nvSpPr>
      <xdr:spPr>
        <a:xfrm>
          <a:off x="2159000" y="9388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70955</xdr:rowOff>
    </xdr:from>
    <xdr:ext cx="762000" cy="259045"/>
    <xdr:sp macro="" textlink="">
      <xdr:nvSpPr>
        <xdr:cNvPr id="218" name="テキスト ボックス 217">
          <a:extLst>
            <a:ext uri="{FF2B5EF4-FFF2-40B4-BE49-F238E27FC236}">
              <a16:creationId xmlns:a16="http://schemas.microsoft.com/office/drawing/2014/main" xmlns="" id="{00000000-0008-0000-0400-0000DA000000}"/>
            </a:ext>
          </a:extLst>
        </xdr:cNvPr>
        <xdr:cNvSpPr txBox="1"/>
      </xdr:nvSpPr>
      <xdr:spPr>
        <a:xfrm>
          <a:off x="1828800" y="915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19" name="楕円 218">
          <a:extLst>
            <a:ext uri="{FF2B5EF4-FFF2-40B4-BE49-F238E27FC236}">
              <a16:creationId xmlns:a16="http://schemas.microsoft.com/office/drawing/2014/main" xmlns="" id="{00000000-0008-0000-0400-0000DB000000}"/>
            </a:ext>
          </a:extLst>
        </xdr:cNvPr>
        <xdr:cNvSpPr/>
      </xdr:nvSpPr>
      <xdr:spPr>
        <a:xfrm>
          <a:off x="1270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136270</xdr:rowOff>
    </xdr:from>
    <xdr:ext cx="762000" cy="259045"/>
    <xdr:sp macro="" textlink="">
      <xdr:nvSpPr>
        <xdr:cNvPr id="220" name="テキスト ボックス 219">
          <a:extLst>
            <a:ext uri="{FF2B5EF4-FFF2-40B4-BE49-F238E27FC236}">
              <a16:creationId xmlns:a16="http://schemas.microsoft.com/office/drawing/2014/main" xmlns="" id="{00000000-0008-0000-0400-0000DC000000}"/>
            </a:ext>
          </a:extLst>
        </xdr:cNvPr>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xmlns=""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xmlns=""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xmlns=""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xmlns=""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xmlns=""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xmlns=""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xmlns=""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xmlns=""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xmlns=""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前年同様、類似団体の平均より下回っている状況ではあるが、国民健康保険や後期高齢者医療、介護保険などの社会保障に関する特別会計への繰出金が慢性的に高止まりしているため、健康福祉対策が急務となっ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xmlns=""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xmlns=""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xmlns=""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xmlns=""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xmlns=""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xmlns=""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xmlns=""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xmlns=""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xmlns=""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153670</xdr:rowOff>
    </xdr:from>
    <xdr:to>
      <xdr:col>82</xdr:col>
      <xdr:colOff>107950</xdr:colOff>
      <xdr:row>61</xdr:row>
      <xdr:rowOff>100330</xdr:rowOff>
    </xdr:to>
    <xdr:cxnSp macro="">
      <xdr:nvCxnSpPr>
        <xdr:cNvPr id="248" name="直線コネクタ 247">
          <a:extLst>
            <a:ext uri="{FF2B5EF4-FFF2-40B4-BE49-F238E27FC236}">
              <a16:creationId xmlns:a16="http://schemas.microsoft.com/office/drawing/2014/main" xmlns="" id="{00000000-0008-0000-0400-0000F8000000}"/>
            </a:ext>
          </a:extLst>
        </xdr:cNvPr>
        <xdr:cNvCxnSpPr/>
      </xdr:nvCxnSpPr>
      <xdr:spPr>
        <a:xfrm flipV="1">
          <a:off x="16510000" y="92405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72407</xdr:rowOff>
    </xdr:from>
    <xdr:ext cx="762000" cy="259045"/>
    <xdr:sp macro="" textlink="">
      <xdr:nvSpPr>
        <xdr:cNvPr id="249" name="その他最小値テキスト">
          <a:extLst>
            <a:ext uri="{FF2B5EF4-FFF2-40B4-BE49-F238E27FC236}">
              <a16:creationId xmlns:a16="http://schemas.microsoft.com/office/drawing/2014/main" xmlns="" id="{00000000-0008-0000-0400-0000F9000000}"/>
            </a:ext>
          </a:extLst>
        </xdr:cNvPr>
        <xdr:cNvSpPr txBox="1"/>
      </xdr:nvSpPr>
      <xdr:spPr>
        <a:xfrm>
          <a:off x="16598900" y="10530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100330</xdr:rowOff>
    </xdr:from>
    <xdr:to>
      <xdr:col>82</xdr:col>
      <xdr:colOff>196850</xdr:colOff>
      <xdr:row>61</xdr:row>
      <xdr:rowOff>100330</xdr:rowOff>
    </xdr:to>
    <xdr:cxnSp macro="">
      <xdr:nvCxnSpPr>
        <xdr:cNvPr id="250" name="直線コネクタ 249">
          <a:extLst>
            <a:ext uri="{FF2B5EF4-FFF2-40B4-BE49-F238E27FC236}">
              <a16:creationId xmlns:a16="http://schemas.microsoft.com/office/drawing/2014/main" xmlns="" id="{00000000-0008-0000-0400-0000FA000000}"/>
            </a:ext>
          </a:extLst>
        </xdr:cNvPr>
        <xdr:cNvCxnSpPr/>
      </xdr:nvCxnSpPr>
      <xdr:spPr>
        <a:xfrm>
          <a:off x="16421100" y="10558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68597</xdr:rowOff>
    </xdr:from>
    <xdr:ext cx="762000" cy="259045"/>
    <xdr:sp macro="" textlink="">
      <xdr:nvSpPr>
        <xdr:cNvPr id="251" name="その他最大値テキスト">
          <a:extLst>
            <a:ext uri="{FF2B5EF4-FFF2-40B4-BE49-F238E27FC236}">
              <a16:creationId xmlns:a16="http://schemas.microsoft.com/office/drawing/2014/main" xmlns="" id="{00000000-0008-0000-0400-0000FB000000}"/>
            </a:ext>
          </a:extLst>
        </xdr:cNvPr>
        <xdr:cNvSpPr txBox="1"/>
      </xdr:nvSpPr>
      <xdr:spPr>
        <a:xfrm>
          <a:off x="16598900" y="898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153670</xdr:rowOff>
    </xdr:from>
    <xdr:to>
      <xdr:col>82</xdr:col>
      <xdr:colOff>196850</xdr:colOff>
      <xdr:row>53</xdr:row>
      <xdr:rowOff>153670</xdr:rowOff>
    </xdr:to>
    <xdr:cxnSp macro="">
      <xdr:nvCxnSpPr>
        <xdr:cNvPr id="252" name="直線コネクタ 251">
          <a:extLst>
            <a:ext uri="{FF2B5EF4-FFF2-40B4-BE49-F238E27FC236}">
              <a16:creationId xmlns:a16="http://schemas.microsoft.com/office/drawing/2014/main" xmlns="" id="{00000000-0008-0000-0400-0000FC000000}"/>
            </a:ext>
          </a:extLst>
        </xdr:cNvPr>
        <xdr:cNvCxnSpPr/>
      </xdr:nvCxnSpPr>
      <xdr:spPr>
        <a:xfrm>
          <a:off x="16421100" y="9240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77470</xdr:rowOff>
    </xdr:from>
    <xdr:to>
      <xdr:col>82</xdr:col>
      <xdr:colOff>107950</xdr:colOff>
      <xdr:row>55</xdr:row>
      <xdr:rowOff>77470</xdr:rowOff>
    </xdr:to>
    <xdr:cxnSp macro="">
      <xdr:nvCxnSpPr>
        <xdr:cNvPr id="253" name="直線コネクタ 252">
          <a:extLst>
            <a:ext uri="{FF2B5EF4-FFF2-40B4-BE49-F238E27FC236}">
              <a16:creationId xmlns:a16="http://schemas.microsoft.com/office/drawing/2014/main" xmlns="" id="{00000000-0008-0000-0400-0000FD000000}"/>
            </a:ext>
          </a:extLst>
        </xdr:cNvPr>
        <xdr:cNvCxnSpPr/>
      </xdr:nvCxnSpPr>
      <xdr:spPr>
        <a:xfrm>
          <a:off x="15671800" y="95072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158767</xdr:rowOff>
    </xdr:from>
    <xdr:ext cx="762000" cy="259045"/>
    <xdr:sp macro="" textlink="">
      <xdr:nvSpPr>
        <xdr:cNvPr id="254" name="その他平均値テキスト">
          <a:extLst>
            <a:ext uri="{FF2B5EF4-FFF2-40B4-BE49-F238E27FC236}">
              <a16:creationId xmlns:a16="http://schemas.microsoft.com/office/drawing/2014/main" xmlns="" id="{00000000-0008-0000-0400-0000FE000000}"/>
            </a:ext>
          </a:extLst>
        </xdr:cNvPr>
        <xdr:cNvSpPr txBox="1"/>
      </xdr:nvSpPr>
      <xdr:spPr>
        <a:xfrm>
          <a:off x="16598900" y="9588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15240</xdr:rowOff>
    </xdr:from>
    <xdr:to>
      <xdr:col>82</xdr:col>
      <xdr:colOff>158750</xdr:colOff>
      <xdr:row>56</xdr:row>
      <xdr:rowOff>116840</xdr:rowOff>
    </xdr:to>
    <xdr:sp macro="" textlink="">
      <xdr:nvSpPr>
        <xdr:cNvPr id="255" name="フローチャート: 判断 254">
          <a:extLst>
            <a:ext uri="{FF2B5EF4-FFF2-40B4-BE49-F238E27FC236}">
              <a16:creationId xmlns:a16="http://schemas.microsoft.com/office/drawing/2014/main" xmlns="" id="{00000000-0008-0000-0400-0000FF000000}"/>
            </a:ext>
          </a:extLst>
        </xdr:cNvPr>
        <xdr:cNvSpPr/>
      </xdr:nvSpPr>
      <xdr:spPr>
        <a:xfrm>
          <a:off x="16459200" y="9616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16510</xdr:rowOff>
    </xdr:from>
    <xdr:to>
      <xdr:col>78</xdr:col>
      <xdr:colOff>69850</xdr:colOff>
      <xdr:row>55</xdr:row>
      <xdr:rowOff>77470</xdr:rowOff>
    </xdr:to>
    <xdr:cxnSp macro="">
      <xdr:nvCxnSpPr>
        <xdr:cNvPr id="256" name="直線コネクタ 255">
          <a:extLst>
            <a:ext uri="{FF2B5EF4-FFF2-40B4-BE49-F238E27FC236}">
              <a16:creationId xmlns:a16="http://schemas.microsoft.com/office/drawing/2014/main" xmlns="" id="{00000000-0008-0000-0400-000000010000}"/>
            </a:ext>
          </a:extLst>
        </xdr:cNvPr>
        <xdr:cNvCxnSpPr/>
      </xdr:nvCxnSpPr>
      <xdr:spPr>
        <a:xfrm>
          <a:off x="14782800" y="94462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22860</xdr:rowOff>
    </xdr:from>
    <xdr:to>
      <xdr:col>78</xdr:col>
      <xdr:colOff>120650</xdr:colOff>
      <xdr:row>56</xdr:row>
      <xdr:rowOff>124460</xdr:rowOff>
    </xdr:to>
    <xdr:sp macro="" textlink="">
      <xdr:nvSpPr>
        <xdr:cNvPr id="257" name="フローチャート: 判断 256">
          <a:extLst>
            <a:ext uri="{FF2B5EF4-FFF2-40B4-BE49-F238E27FC236}">
              <a16:creationId xmlns:a16="http://schemas.microsoft.com/office/drawing/2014/main" xmlns="" id="{00000000-0008-0000-0400-000001010000}"/>
            </a:ext>
          </a:extLst>
        </xdr:cNvPr>
        <xdr:cNvSpPr/>
      </xdr:nvSpPr>
      <xdr:spPr>
        <a:xfrm>
          <a:off x="15621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109237</xdr:rowOff>
    </xdr:from>
    <xdr:ext cx="736600" cy="259045"/>
    <xdr:sp macro="" textlink="">
      <xdr:nvSpPr>
        <xdr:cNvPr id="258" name="テキスト ボックス 257">
          <a:extLst>
            <a:ext uri="{FF2B5EF4-FFF2-40B4-BE49-F238E27FC236}">
              <a16:creationId xmlns:a16="http://schemas.microsoft.com/office/drawing/2014/main" xmlns="" id="{00000000-0008-0000-0400-000002010000}"/>
            </a:ext>
          </a:extLst>
        </xdr:cNvPr>
        <xdr:cNvSpPr txBox="1"/>
      </xdr:nvSpPr>
      <xdr:spPr>
        <a:xfrm>
          <a:off x="15290800" y="9710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16510</xdr:rowOff>
    </xdr:from>
    <xdr:to>
      <xdr:col>73</xdr:col>
      <xdr:colOff>180975</xdr:colOff>
      <xdr:row>55</xdr:row>
      <xdr:rowOff>39370</xdr:rowOff>
    </xdr:to>
    <xdr:cxnSp macro="">
      <xdr:nvCxnSpPr>
        <xdr:cNvPr id="259" name="直線コネクタ 258">
          <a:extLst>
            <a:ext uri="{FF2B5EF4-FFF2-40B4-BE49-F238E27FC236}">
              <a16:creationId xmlns:a16="http://schemas.microsoft.com/office/drawing/2014/main" xmlns="" id="{00000000-0008-0000-0400-000003010000}"/>
            </a:ext>
          </a:extLst>
        </xdr:cNvPr>
        <xdr:cNvCxnSpPr/>
      </xdr:nvCxnSpPr>
      <xdr:spPr>
        <a:xfrm flipV="1">
          <a:off x="13893800" y="94462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163830</xdr:rowOff>
    </xdr:from>
    <xdr:to>
      <xdr:col>74</xdr:col>
      <xdr:colOff>31750</xdr:colOff>
      <xdr:row>56</xdr:row>
      <xdr:rowOff>93980</xdr:rowOff>
    </xdr:to>
    <xdr:sp macro="" textlink="">
      <xdr:nvSpPr>
        <xdr:cNvPr id="260" name="フローチャート: 判断 259">
          <a:extLst>
            <a:ext uri="{FF2B5EF4-FFF2-40B4-BE49-F238E27FC236}">
              <a16:creationId xmlns:a16="http://schemas.microsoft.com/office/drawing/2014/main" xmlns="" id="{00000000-0008-0000-0400-000004010000}"/>
            </a:ext>
          </a:extLst>
        </xdr:cNvPr>
        <xdr:cNvSpPr/>
      </xdr:nvSpPr>
      <xdr:spPr>
        <a:xfrm>
          <a:off x="14732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78757</xdr:rowOff>
    </xdr:from>
    <xdr:ext cx="762000" cy="259045"/>
    <xdr:sp macro="" textlink="">
      <xdr:nvSpPr>
        <xdr:cNvPr id="261" name="テキスト ボックス 260">
          <a:extLst>
            <a:ext uri="{FF2B5EF4-FFF2-40B4-BE49-F238E27FC236}">
              <a16:creationId xmlns:a16="http://schemas.microsoft.com/office/drawing/2014/main" xmlns="" id="{00000000-0008-0000-0400-000005010000}"/>
            </a:ext>
          </a:extLst>
        </xdr:cNvPr>
        <xdr:cNvSpPr txBox="1"/>
      </xdr:nvSpPr>
      <xdr:spPr>
        <a:xfrm>
          <a:off x="14401800" y="967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31750</xdr:rowOff>
    </xdr:from>
    <xdr:to>
      <xdr:col>69</xdr:col>
      <xdr:colOff>92075</xdr:colOff>
      <xdr:row>55</xdr:row>
      <xdr:rowOff>39370</xdr:rowOff>
    </xdr:to>
    <xdr:cxnSp macro="">
      <xdr:nvCxnSpPr>
        <xdr:cNvPr id="262" name="直線コネクタ 261">
          <a:extLst>
            <a:ext uri="{FF2B5EF4-FFF2-40B4-BE49-F238E27FC236}">
              <a16:creationId xmlns:a16="http://schemas.microsoft.com/office/drawing/2014/main" xmlns="" id="{00000000-0008-0000-0400-000006010000}"/>
            </a:ext>
          </a:extLst>
        </xdr:cNvPr>
        <xdr:cNvCxnSpPr/>
      </xdr:nvCxnSpPr>
      <xdr:spPr>
        <a:xfrm>
          <a:off x="13004800" y="94615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30480</xdr:rowOff>
    </xdr:from>
    <xdr:to>
      <xdr:col>69</xdr:col>
      <xdr:colOff>142875</xdr:colOff>
      <xdr:row>56</xdr:row>
      <xdr:rowOff>132080</xdr:rowOff>
    </xdr:to>
    <xdr:sp macro="" textlink="">
      <xdr:nvSpPr>
        <xdr:cNvPr id="263" name="フローチャート: 判断 262">
          <a:extLst>
            <a:ext uri="{FF2B5EF4-FFF2-40B4-BE49-F238E27FC236}">
              <a16:creationId xmlns:a16="http://schemas.microsoft.com/office/drawing/2014/main" xmlns="" id="{00000000-0008-0000-0400-000007010000}"/>
            </a:ext>
          </a:extLst>
        </xdr:cNvPr>
        <xdr:cNvSpPr/>
      </xdr:nvSpPr>
      <xdr:spPr>
        <a:xfrm>
          <a:off x="13843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116857</xdr:rowOff>
    </xdr:from>
    <xdr:ext cx="762000" cy="259045"/>
    <xdr:sp macro="" textlink="">
      <xdr:nvSpPr>
        <xdr:cNvPr id="264" name="テキスト ボックス 263">
          <a:extLst>
            <a:ext uri="{FF2B5EF4-FFF2-40B4-BE49-F238E27FC236}">
              <a16:creationId xmlns:a16="http://schemas.microsoft.com/office/drawing/2014/main" xmlns="" id="{00000000-0008-0000-0400-000008010000}"/>
            </a:ext>
          </a:extLst>
        </xdr:cNvPr>
        <xdr:cNvSpPr txBox="1"/>
      </xdr:nvSpPr>
      <xdr:spPr>
        <a:xfrm>
          <a:off x="135128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91440</xdr:rowOff>
    </xdr:from>
    <xdr:to>
      <xdr:col>65</xdr:col>
      <xdr:colOff>53975</xdr:colOff>
      <xdr:row>57</xdr:row>
      <xdr:rowOff>21590</xdr:rowOff>
    </xdr:to>
    <xdr:sp macro="" textlink="">
      <xdr:nvSpPr>
        <xdr:cNvPr id="265" name="フローチャート: 判断 264">
          <a:extLst>
            <a:ext uri="{FF2B5EF4-FFF2-40B4-BE49-F238E27FC236}">
              <a16:creationId xmlns:a16="http://schemas.microsoft.com/office/drawing/2014/main" xmlns="" id="{00000000-0008-0000-0400-000009010000}"/>
            </a:ext>
          </a:extLst>
        </xdr:cNvPr>
        <xdr:cNvSpPr/>
      </xdr:nvSpPr>
      <xdr:spPr>
        <a:xfrm>
          <a:off x="12954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6367</xdr:rowOff>
    </xdr:from>
    <xdr:ext cx="762000" cy="259045"/>
    <xdr:sp macro="" textlink="">
      <xdr:nvSpPr>
        <xdr:cNvPr id="266" name="テキスト ボックス 265">
          <a:extLst>
            <a:ext uri="{FF2B5EF4-FFF2-40B4-BE49-F238E27FC236}">
              <a16:creationId xmlns:a16="http://schemas.microsoft.com/office/drawing/2014/main" xmlns="" id="{00000000-0008-0000-0400-00000A010000}"/>
            </a:ext>
          </a:extLst>
        </xdr:cNvPr>
        <xdr:cNvSpPr txBox="1"/>
      </xdr:nvSpPr>
      <xdr:spPr>
        <a:xfrm>
          <a:off x="12623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xmlns=""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xmlns=""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xmlns=""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xmlns=""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xmlns=""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26670</xdr:rowOff>
    </xdr:from>
    <xdr:to>
      <xdr:col>82</xdr:col>
      <xdr:colOff>158750</xdr:colOff>
      <xdr:row>55</xdr:row>
      <xdr:rowOff>128270</xdr:rowOff>
    </xdr:to>
    <xdr:sp macro="" textlink="">
      <xdr:nvSpPr>
        <xdr:cNvPr id="272" name="楕円 271">
          <a:extLst>
            <a:ext uri="{FF2B5EF4-FFF2-40B4-BE49-F238E27FC236}">
              <a16:creationId xmlns:a16="http://schemas.microsoft.com/office/drawing/2014/main" xmlns="" id="{00000000-0008-0000-0400-000010010000}"/>
            </a:ext>
          </a:extLst>
        </xdr:cNvPr>
        <xdr:cNvSpPr/>
      </xdr:nvSpPr>
      <xdr:spPr>
        <a:xfrm>
          <a:off x="164592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43197</xdr:rowOff>
    </xdr:from>
    <xdr:ext cx="762000" cy="259045"/>
    <xdr:sp macro="" textlink="">
      <xdr:nvSpPr>
        <xdr:cNvPr id="273" name="その他該当値テキスト">
          <a:extLst>
            <a:ext uri="{FF2B5EF4-FFF2-40B4-BE49-F238E27FC236}">
              <a16:creationId xmlns:a16="http://schemas.microsoft.com/office/drawing/2014/main" xmlns="" id="{00000000-0008-0000-0400-000011010000}"/>
            </a:ext>
          </a:extLst>
        </xdr:cNvPr>
        <xdr:cNvSpPr txBox="1"/>
      </xdr:nvSpPr>
      <xdr:spPr>
        <a:xfrm>
          <a:off x="16598900" y="930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26670</xdr:rowOff>
    </xdr:from>
    <xdr:to>
      <xdr:col>78</xdr:col>
      <xdr:colOff>120650</xdr:colOff>
      <xdr:row>55</xdr:row>
      <xdr:rowOff>128270</xdr:rowOff>
    </xdr:to>
    <xdr:sp macro="" textlink="">
      <xdr:nvSpPr>
        <xdr:cNvPr id="274" name="楕円 273">
          <a:extLst>
            <a:ext uri="{FF2B5EF4-FFF2-40B4-BE49-F238E27FC236}">
              <a16:creationId xmlns:a16="http://schemas.microsoft.com/office/drawing/2014/main" xmlns="" id="{00000000-0008-0000-0400-000012010000}"/>
            </a:ext>
          </a:extLst>
        </xdr:cNvPr>
        <xdr:cNvSpPr/>
      </xdr:nvSpPr>
      <xdr:spPr>
        <a:xfrm>
          <a:off x="15621000" y="945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138447</xdr:rowOff>
    </xdr:from>
    <xdr:ext cx="736600" cy="259045"/>
    <xdr:sp macro="" textlink="">
      <xdr:nvSpPr>
        <xdr:cNvPr id="275" name="テキスト ボックス 274">
          <a:extLst>
            <a:ext uri="{FF2B5EF4-FFF2-40B4-BE49-F238E27FC236}">
              <a16:creationId xmlns:a16="http://schemas.microsoft.com/office/drawing/2014/main" xmlns="" id="{00000000-0008-0000-0400-000013010000}"/>
            </a:ext>
          </a:extLst>
        </xdr:cNvPr>
        <xdr:cNvSpPr txBox="1"/>
      </xdr:nvSpPr>
      <xdr:spPr>
        <a:xfrm>
          <a:off x="15290800" y="9225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137160</xdr:rowOff>
    </xdr:from>
    <xdr:to>
      <xdr:col>74</xdr:col>
      <xdr:colOff>31750</xdr:colOff>
      <xdr:row>55</xdr:row>
      <xdr:rowOff>67310</xdr:rowOff>
    </xdr:to>
    <xdr:sp macro="" textlink="">
      <xdr:nvSpPr>
        <xdr:cNvPr id="276" name="楕円 275">
          <a:extLst>
            <a:ext uri="{FF2B5EF4-FFF2-40B4-BE49-F238E27FC236}">
              <a16:creationId xmlns:a16="http://schemas.microsoft.com/office/drawing/2014/main" xmlns="" id="{00000000-0008-0000-0400-000014010000}"/>
            </a:ext>
          </a:extLst>
        </xdr:cNvPr>
        <xdr:cNvSpPr/>
      </xdr:nvSpPr>
      <xdr:spPr>
        <a:xfrm>
          <a:off x="14732000" y="939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77487</xdr:rowOff>
    </xdr:from>
    <xdr:ext cx="762000" cy="259045"/>
    <xdr:sp macro="" textlink="">
      <xdr:nvSpPr>
        <xdr:cNvPr id="277" name="テキスト ボックス 276">
          <a:extLst>
            <a:ext uri="{FF2B5EF4-FFF2-40B4-BE49-F238E27FC236}">
              <a16:creationId xmlns:a16="http://schemas.microsoft.com/office/drawing/2014/main" xmlns="" id="{00000000-0008-0000-0400-000015010000}"/>
            </a:ext>
          </a:extLst>
        </xdr:cNvPr>
        <xdr:cNvSpPr txBox="1"/>
      </xdr:nvSpPr>
      <xdr:spPr>
        <a:xfrm>
          <a:off x="14401800" y="916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160020</xdr:rowOff>
    </xdr:from>
    <xdr:to>
      <xdr:col>69</xdr:col>
      <xdr:colOff>142875</xdr:colOff>
      <xdr:row>55</xdr:row>
      <xdr:rowOff>90170</xdr:rowOff>
    </xdr:to>
    <xdr:sp macro="" textlink="">
      <xdr:nvSpPr>
        <xdr:cNvPr id="278" name="楕円 277">
          <a:extLst>
            <a:ext uri="{FF2B5EF4-FFF2-40B4-BE49-F238E27FC236}">
              <a16:creationId xmlns:a16="http://schemas.microsoft.com/office/drawing/2014/main" xmlns="" id="{00000000-0008-0000-0400-000016010000}"/>
            </a:ext>
          </a:extLst>
        </xdr:cNvPr>
        <xdr:cNvSpPr/>
      </xdr:nvSpPr>
      <xdr:spPr>
        <a:xfrm>
          <a:off x="13843000" y="94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100347</xdr:rowOff>
    </xdr:from>
    <xdr:ext cx="762000" cy="259045"/>
    <xdr:sp macro="" textlink="">
      <xdr:nvSpPr>
        <xdr:cNvPr id="279" name="テキスト ボックス 278">
          <a:extLst>
            <a:ext uri="{FF2B5EF4-FFF2-40B4-BE49-F238E27FC236}">
              <a16:creationId xmlns:a16="http://schemas.microsoft.com/office/drawing/2014/main" xmlns="" id="{00000000-0008-0000-0400-000017010000}"/>
            </a:ext>
          </a:extLst>
        </xdr:cNvPr>
        <xdr:cNvSpPr txBox="1"/>
      </xdr:nvSpPr>
      <xdr:spPr>
        <a:xfrm>
          <a:off x="13512800" y="918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152400</xdr:rowOff>
    </xdr:from>
    <xdr:to>
      <xdr:col>65</xdr:col>
      <xdr:colOff>53975</xdr:colOff>
      <xdr:row>55</xdr:row>
      <xdr:rowOff>82550</xdr:rowOff>
    </xdr:to>
    <xdr:sp macro="" textlink="">
      <xdr:nvSpPr>
        <xdr:cNvPr id="280" name="楕円 279">
          <a:extLst>
            <a:ext uri="{FF2B5EF4-FFF2-40B4-BE49-F238E27FC236}">
              <a16:creationId xmlns:a16="http://schemas.microsoft.com/office/drawing/2014/main" xmlns="" id="{00000000-0008-0000-0400-000018010000}"/>
            </a:ext>
          </a:extLst>
        </xdr:cNvPr>
        <xdr:cNvSpPr/>
      </xdr:nvSpPr>
      <xdr:spPr>
        <a:xfrm>
          <a:off x="12954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92727</xdr:rowOff>
    </xdr:from>
    <xdr:ext cx="762000" cy="259045"/>
    <xdr:sp macro="" textlink="">
      <xdr:nvSpPr>
        <xdr:cNvPr id="281" name="テキスト ボックス 280">
          <a:extLst>
            <a:ext uri="{FF2B5EF4-FFF2-40B4-BE49-F238E27FC236}">
              <a16:creationId xmlns:a16="http://schemas.microsoft.com/office/drawing/2014/main" xmlns="" id="{00000000-0008-0000-0400-000019010000}"/>
            </a:ext>
          </a:extLst>
        </xdr:cNvPr>
        <xdr:cNvSpPr txBox="1"/>
      </xdr:nvSpPr>
      <xdr:spPr>
        <a:xfrm>
          <a:off x="12623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xmlns=""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xmlns=""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xmlns=""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xmlns=""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xmlns=""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xmlns=""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xmlns=""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xmlns=""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xmlns=""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xmlns=""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xmlns=""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等については、前年同様、滋賀県平均および類似団体の平均を上回る状況となっている。主に上・下水道や病院事業会計等への負担金のほか、市内を循環するコミュニティバスの運行経費等が大きなウエイトを占め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今後も、事務事業の見直しに加え、各種団体への補助金の見直しも含め補助金支出の適正な執行に努める必要がある。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xmlns=""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xmlns=""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xmlns=""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xmlns=""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xmlns=""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xmlns=""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xmlns=""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xmlns=""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xmlns=""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xmlns=""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xmlns=""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xmlns=""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xmlns=""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41</xdr:row>
      <xdr:rowOff>124714</xdr:rowOff>
    </xdr:to>
    <xdr:cxnSp macro="">
      <xdr:nvCxnSpPr>
        <xdr:cNvPr id="306" name="直線コネクタ 305">
          <a:extLst>
            <a:ext uri="{FF2B5EF4-FFF2-40B4-BE49-F238E27FC236}">
              <a16:creationId xmlns:a16="http://schemas.microsoft.com/office/drawing/2014/main" xmlns="" id="{00000000-0008-0000-0400-000032010000}"/>
            </a:ext>
          </a:extLst>
        </xdr:cNvPr>
        <xdr:cNvCxnSpPr/>
      </xdr:nvCxnSpPr>
      <xdr:spPr>
        <a:xfrm flipV="1">
          <a:off x="16510000" y="5956300"/>
          <a:ext cx="0" cy="1197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96791</xdr:rowOff>
    </xdr:from>
    <xdr:ext cx="762000" cy="259045"/>
    <xdr:sp macro="" textlink="">
      <xdr:nvSpPr>
        <xdr:cNvPr id="307" name="補助費等最小値テキスト">
          <a:extLst>
            <a:ext uri="{FF2B5EF4-FFF2-40B4-BE49-F238E27FC236}">
              <a16:creationId xmlns:a16="http://schemas.microsoft.com/office/drawing/2014/main" xmlns="" id="{00000000-0008-0000-0400-000033010000}"/>
            </a:ext>
          </a:extLst>
        </xdr:cNvPr>
        <xdr:cNvSpPr txBox="1"/>
      </xdr:nvSpPr>
      <xdr:spPr>
        <a:xfrm>
          <a:off x="16598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124714</xdr:rowOff>
    </xdr:from>
    <xdr:to>
      <xdr:col>82</xdr:col>
      <xdr:colOff>196850</xdr:colOff>
      <xdr:row>41</xdr:row>
      <xdr:rowOff>124714</xdr:rowOff>
    </xdr:to>
    <xdr:cxnSp macro="">
      <xdr:nvCxnSpPr>
        <xdr:cNvPr id="308" name="直線コネクタ 307">
          <a:extLst>
            <a:ext uri="{FF2B5EF4-FFF2-40B4-BE49-F238E27FC236}">
              <a16:creationId xmlns:a16="http://schemas.microsoft.com/office/drawing/2014/main" xmlns="" id="{00000000-0008-0000-0400-000034010000}"/>
            </a:ext>
          </a:extLst>
        </xdr:cNvPr>
        <xdr:cNvCxnSpPr/>
      </xdr:nvCxnSpPr>
      <xdr:spPr>
        <a:xfrm>
          <a:off x="16421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9" name="補助費等最大値テキスト">
          <a:extLst>
            <a:ext uri="{FF2B5EF4-FFF2-40B4-BE49-F238E27FC236}">
              <a16:creationId xmlns:a16="http://schemas.microsoft.com/office/drawing/2014/main" xmlns="" id="{00000000-0008-0000-0400-000035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0" name="直線コネクタ 309">
          <a:extLst>
            <a:ext uri="{FF2B5EF4-FFF2-40B4-BE49-F238E27FC236}">
              <a16:creationId xmlns:a16="http://schemas.microsoft.com/office/drawing/2014/main" xmlns="" id="{00000000-0008-0000-0400-000036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152146</xdr:rowOff>
    </xdr:from>
    <xdr:to>
      <xdr:col>82</xdr:col>
      <xdr:colOff>107950</xdr:colOff>
      <xdr:row>38</xdr:row>
      <xdr:rowOff>8128</xdr:rowOff>
    </xdr:to>
    <xdr:cxnSp macro="">
      <xdr:nvCxnSpPr>
        <xdr:cNvPr id="311" name="直線コネクタ 310">
          <a:extLst>
            <a:ext uri="{FF2B5EF4-FFF2-40B4-BE49-F238E27FC236}">
              <a16:creationId xmlns:a16="http://schemas.microsoft.com/office/drawing/2014/main" xmlns="" id="{00000000-0008-0000-0400-000037010000}"/>
            </a:ext>
          </a:extLst>
        </xdr:cNvPr>
        <xdr:cNvCxnSpPr/>
      </xdr:nvCxnSpPr>
      <xdr:spPr>
        <a:xfrm flipV="1">
          <a:off x="15671800" y="649579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12717</xdr:rowOff>
    </xdr:from>
    <xdr:ext cx="762000" cy="259045"/>
    <xdr:sp macro="" textlink="">
      <xdr:nvSpPr>
        <xdr:cNvPr id="312" name="補助費等平均値テキスト">
          <a:extLst>
            <a:ext uri="{FF2B5EF4-FFF2-40B4-BE49-F238E27FC236}">
              <a16:creationId xmlns:a16="http://schemas.microsoft.com/office/drawing/2014/main" xmlns="" id="{00000000-0008-0000-0400-000038010000}"/>
            </a:ext>
          </a:extLst>
        </xdr:cNvPr>
        <xdr:cNvSpPr txBox="1"/>
      </xdr:nvSpPr>
      <xdr:spPr>
        <a:xfrm>
          <a:off x="16598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167640</xdr:rowOff>
    </xdr:from>
    <xdr:to>
      <xdr:col>82</xdr:col>
      <xdr:colOff>158750</xdr:colOff>
      <xdr:row>37</xdr:row>
      <xdr:rowOff>97790</xdr:rowOff>
    </xdr:to>
    <xdr:sp macro="" textlink="">
      <xdr:nvSpPr>
        <xdr:cNvPr id="313" name="フローチャート: 判断 312">
          <a:extLst>
            <a:ext uri="{FF2B5EF4-FFF2-40B4-BE49-F238E27FC236}">
              <a16:creationId xmlns:a16="http://schemas.microsoft.com/office/drawing/2014/main" xmlns="" id="{00000000-0008-0000-0400-000039010000}"/>
            </a:ext>
          </a:extLst>
        </xdr:cNvPr>
        <xdr:cNvSpPr/>
      </xdr:nvSpPr>
      <xdr:spPr>
        <a:xfrm>
          <a:off x="16459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161290</xdr:rowOff>
    </xdr:from>
    <xdr:to>
      <xdr:col>78</xdr:col>
      <xdr:colOff>69850</xdr:colOff>
      <xdr:row>38</xdr:row>
      <xdr:rowOff>8128</xdr:rowOff>
    </xdr:to>
    <xdr:cxnSp macro="">
      <xdr:nvCxnSpPr>
        <xdr:cNvPr id="314" name="直線コネクタ 313">
          <a:extLst>
            <a:ext uri="{FF2B5EF4-FFF2-40B4-BE49-F238E27FC236}">
              <a16:creationId xmlns:a16="http://schemas.microsoft.com/office/drawing/2014/main" xmlns="" id="{00000000-0008-0000-0400-00003A010000}"/>
            </a:ext>
          </a:extLst>
        </xdr:cNvPr>
        <xdr:cNvCxnSpPr/>
      </xdr:nvCxnSpPr>
      <xdr:spPr>
        <a:xfrm>
          <a:off x="14782800" y="650494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15" name="フローチャート: 判断 314">
          <a:extLst>
            <a:ext uri="{FF2B5EF4-FFF2-40B4-BE49-F238E27FC236}">
              <a16:creationId xmlns:a16="http://schemas.microsoft.com/office/drawing/2014/main" xmlns="" id="{00000000-0008-0000-0400-00003B010000}"/>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94251</xdr:rowOff>
    </xdr:from>
    <xdr:ext cx="736600" cy="259045"/>
    <xdr:sp macro="" textlink="">
      <xdr:nvSpPr>
        <xdr:cNvPr id="316" name="テキスト ボックス 315">
          <a:extLst>
            <a:ext uri="{FF2B5EF4-FFF2-40B4-BE49-F238E27FC236}">
              <a16:creationId xmlns:a16="http://schemas.microsoft.com/office/drawing/2014/main" xmlns="" id="{00000000-0008-0000-0400-00003C010000}"/>
            </a:ext>
          </a:extLst>
        </xdr:cNvPr>
        <xdr:cNvSpPr txBox="1"/>
      </xdr:nvSpPr>
      <xdr:spPr>
        <a:xfrm>
          <a:off x="15290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161290</xdr:rowOff>
    </xdr:from>
    <xdr:to>
      <xdr:col>73</xdr:col>
      <xdr:colOff>180975</xdr:colOff>
      <xdr:row>38</xdr:row>
      <xdr:rowOff>35560</xdr:rowOff>
    </xdr:to>
    <xdr:cxnSp macro="">
      <xdr:nvCxnSpPr>
        <xdr:cNvPr id="317" name="直線コネクタ 316">
          <a:extLst>
            <a:ext uri="{FF2B5EF4-FFF2-40B4-BE49-F238E27FC236}">
              <a16:creationId xmlns:a16="http://schemas.microsoft.com/office/drawing/2014/main" xmlns="" id="{00000000-0008-0000-0400-00003D010000}"/>
            </a:ext>
          </a:extLst>
        </xdr:cNvPr>
        <xdr:cNvCxnSpPr/>
      </xdr:nvCxnSpPr>
      <xdr:spPr>
        <a:xfrm flipV="1">
          <a:off x="13893800" y="65049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131064</xdr:rowOff>
    </xdr:from>
    <xdr:to>
      <xdr:col>74</xdr:col>
      <xdr:colOff>31750</xdr:colOff>
      <xdr:row>37</xdr:row>
      <xdr:rowOff>61214</xdr:rowOff>
    </xdr:to>
    <xdr:sp macro="" textlink="">
      <xdr:nvSpPr>
        <xdr:cNvPr id="318" name="フローチャート: 判断 317">
          <a:extLst>
            <a:ext uri="{FF2B5EF4-FFF2-40B4-BE49-F238E27FC236}">
              <a16:creationId xmlns:a16="http://schemas.microsoft.com/office/drawing/2014/main" xmlns="" id="{00000000-0008-0000-0400-00003E010000}"/>
            </a:ext>
          </a:extLst>
        </xdr:cNvPr>
        <xdr:cNvSpPr/>
      </xdr:nvSpPr>
      <xdr:spPr>
        <a:xfrm>
          <a:off x="14732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71391</xdr:rowOff>
    </xdr:from>
    <xdr:ext cx="762000" cy="259045"/>
    <xdr:sp macro="" textlink="">
      <xdr:nvSpPr>
        <xdr:cNvPr id="319" name="テキスト ボックス 318">
          <a:extLst>
            <a:ext uri="{FF2B5EF4-FFF2-40B4-BE49-F238E27FC236}">
              <a16:creationId xmlns:a16="http://schemas.microsoft.com/office/drawing/2014/main" xmlns="" id="{00000000-0008-0000-0400-00003F010000}"/>
            </a:ext>
          </a:extLst>
        </xdr:cNvPr>
        <xdr:cNvSpPr txBox="1"/>
      </xdr:nvSpPr>
      <xdr:spPr>
        <a:xfrm>
          <a:off x="14401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35560</xdr:rowOff>
    </xdr:from>
    <xdr:to>
      <xdr:col>69</xdr:col>
      <xdr:colOff>92075</xdr:colOff>
      <xdr:row>38</xdr:row>
      <xdr:rowOff>49276</xdr:rowOff>
    </xdr:to>
    <xdr:cxnSp macro="">
      <xdr:nvCxnSpPr>
        <xdr:cNvPr id="320" name="直線コネクタ 319">
          <a:extLst>
            <a:ext uri="{FF2B5EF4-FFF2-40B4-BE49-F238E27FC236}">
              <a16:creationId xmlns:a16="http://schemas.microsoft.com/office/drawing/2014/main" xmlns="" id="{00000000-0008-0000-0400-000040010000}"/>
            </a:ext>
          </a:extLst>
        </xdr:cNvPr>
        <xdr:cNvCxnSpPr/>
      </xdr:nvCxnSpPr>
      <xdr:spPr>
        <a:xfrm flipV="1">
          <a:off x="13004800" y="655066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14478</xdr:rowOff>
    </xdr:from>
    <xdr:to>
      <xdr:col>69</xdr:col>
      <xdr:colOff>142875</xdr:colOff>
      <xdr:row>37</xdr:row>
      <xdr:rowOff>116078</xdr:rowOff>
    </xdr:to>
    <xdr:sp macro="" textlink="">
      <xdr:nvSpPr>
        <xdr:cNvPr id="321" name="フローチャート: 判断 320">
          <a:extLst>
            <a:ext uri="{FF2B5EF4-FFF2-40B4-BE49-F238E27FC236}">
              <a16:creationId xmlns:a16="http://schemas.microsoft.com/office/drawing/2014/main" xmlns="" id="{00000000-0008-0000-0400-000041010000}"/>
            </a:ext>
          </a:extLst>
        </xdr:cNvPr>
        <xdr:cNvSpPr/>
      </xdr:nvSpPr>
      <xdr:spPr>
        <a:xfrm>
          <a:off x="13843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126255</xdr:rowOff>
    </xdr:from>
    <xdr:ext cx="762000" cy="259045"/>
    <xdr:sp macro="" textlink="">
      <xdr:nvSpPr>
        <xdr:cNvPr id="322" name="テキスト ボックス 321">
          <a:extLst>
            <a:ext uri="{FF2B5EF4-FFF2-40B4-BE49-F238E27FC236}">
              <a16:creationId xmlns:a16="http://schemas.microsoft.com/office/drawing/2014/main" xmlns="" id="{00000000-0008-0000-0400-000042010000}"/>
            </a:ext>
          </a:extLst>
        </xdr:cNvPr>
        <xdr:cNvSpPr txBox="1"/>
      </xdr:nvSpPr>
      <xdr:spPr>
        <a:xfrm>
          <a:off x="13512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23" name="フローチャート: 判断 322">
          <a:extLst>
            <a:ext uri="{FF2B5EF4-FFF2-40B4-BE49-F238E27FC236}">
              <a16:creationId xmlns:a16="http://schemas.microsoft.com/office/drawing/2014/main" xmlns="" id="{00000000-0008-0000-0400-000043010000}"/>
            </a:ext>
          </a:extLst>
        </xdr:cNvPr>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2811</xdr:rowOff>
    </xdr:from>
    <xdr:ext cx="762000" cy="259045"/>
    <xdr:sp macro="" textlink="">
      <xdr:nvSpPr>
        <xdr:cNvPr id="324" name="テキスト ボックス 323">
          <a:extLst>
            <a:ext uri="{FF2B5EF4-FFF2-40B4-BE49-F238E27FC236}">
              <a16:creationId xmlns:a16="http://schemas.microsoft.com/office/drawing/2014/main" xmlns="" id="{00000000-0008-0000-0400-000044010000}"/>
            </a:ext>
          </a:extLst>
        </xdr:cNvPr>
        <xdr:cNvSpPr txBox="1"/>
      </xdr:nvSpPr>
      <xdr:spPr>
        <a:xfrm>
          <a:off x="12623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xmlns=""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xmlns=""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xmlns=""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xmlns=""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xmlns=""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101346</xdr:rowOff>
    </xdr:from>
    <xdr:to>
      <xdr:col>82</xdr:col>
      <xdr:colOff>158750</xdr:colOff>
      <xdr:row>38</xdr:row>
      <xdr:rowOff>31496</xdr:rowOff>
    </xdr:to>
    <xdr:sp macro="" textlink="">
      <xdr:nvSpPr>
        <xdr:cNvPr id="330" name="楕円 329">
          <a:extLst>
            <a:ext uri="{FF2B5EF4-FFF2-40B4-BE49-F238E27FC236}">
              <a16:creationId xmlns:a16="http://schemas.microsoft.com/office/drawing/2014/main" xmlns="" id="{00000000-0008-0000-0400-00004A010000}"/>
            </a:ext>
          </a:extLst>
        </xdr:cNvPr>
        <xdr:cNvSpPr/>
      </xdr:nvSpPr>
      <xdr:spPr>
        <a:xfrm>
          <a:off x="16459200" y="6444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73423</xdr:rowOff>
    </xdr:from>
    <xdr:ext cx="762000" cy="259045"/>
    <xdr:sp macro="" textlink="">
      <xdr:nvSpPr>
        <xdr:cNvPr id="331" name="補助費等該当値テキスト">
          <a:extLst>
            <a:ext uri="{FF2B5EF4-FFF2-40B4-BE49-F238E27FC236}">
              <a16:creationId xmlns:a16="http://schemas.microsoft.com/office/drawing/2014/main" xmlns="" id="{00000000-0008-0000-0400-00004B010000}"/>
            </a:ext>
          </a:extLst>
        </xdr:cNvPr>
        <xdr:cNvSpPr txBox="1"/>
      </xdr:nvSpPr>
      <xdr:spPr>
        <a:xfrm>
          <a:off x="16598900" y="6417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128778</xdr:rowOff>
    </xdr:from>
    <xdr:to>
      <xdr:col>78</xdr:col>
      <xdr:colOff>120650</xdr:colOff>
      <xdr:row>38</xdr:row>
      <xdr:rowOff>58928</xdr:rowOff>
    </xdr:to>
    <xdr:sp macro="" textlink="">
      <xdr:nvSpPr>
        <xdr:cNvPr id="332" name="楕円 331">
          <a:extLst>
            <a:ext uri="{FF2B5EF4-FFF2-40B4-BE49-F238E27FC236}">
              <a16:creationId xmlns:a16="http://schemas.microsoft.com/office/drawing/2014/main" xmlns="" id="{00000000-0008-0000-0400-00004C010000}"/>
            </a:ext>
          </a:extLst>
        </xdr:cNvPr>
        <xdr:cNvSpPr/>
      </xdr:nvSpPr>
      <xdr:spPr>
        <a:xfrm>
          <a:off x="15621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43705</xdr:rowOff>
    </xdr:from>
    <xdr:ext cx="736600" cy="259045"/>
    <xdr:sp macro="" textlink="">
      <xdr:nvSpPr>
        <xdr:cNvPr id="333" name="テキスト ボックス 332">
          <a:extLst>
            <a:ext uri="{FF2B5EF4-FFF2-40B4-BE49-F238E27FC236}">
              <a16:creationId xmlns:a16="http://schemas.microsoft.com/office/drawing/2014/main" xmlns="" id="{00000000-0008-0000-0400-00004D010000}"/>
            </a:ext>
          </a:extLst>
        </xdr:cNvPr>
        <xdr:cNvSpPr txBox="1"/>
      </xdr:nvSpPr>
      <xdr:spPr>
        <a:xfrm>
          <a:off x="15290800" y="65588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110490</xdr:rowOff>
    </xdr:from>
    <xdr:to>
      <xdr:col>74</xdr:col>
      <xdr:colOff>31750</xdr:colOff>
      <xdr:row>38</xdr:row>
      <xdr:rowOff>40640</xdr:rowOff>
    </xdr:to>
    <xdr:sp macro="" textlink="">
      <xdr:nvSpPr>
        <xdr:cNvPr id="334" name="楕円 333">
          <a:extLst>
            <a:ext uri="{FF2B5EF4-FFF2-40B4-BE49-F238E27FC236}">
              <a16:creationId xmlns:a16="http://schemas.microsoft.com/office/drawing/2014/main" xmlns="" id="{00000000-0008-0000-0400-00004E010000}"/>
            </a:ext>
          </a:extLst>
        </xdr:cNvPr>
        <xdr:cNvSpPr/>
      </xdr:nvSpPr>
      <xdr:spPr>
        <a:xfrm>
          <a:off x="14732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25417</xdr:rowOff>
    </xdr:from>
    <xdr:ext cx="762000" cy="259045"/>
    <xdr:sp macro="" textlink="">
      <xdr:nvSpPr>
        <xdr:cNvPr id="335" name="テキスト ボックス 334">
          <a:extLst>
            <a:ext uri="{FF2B5EF4-FFF2-40B4-BE49-F238E27FC236}">
              <a16:creationId xmlns:a16="http://schemas.microsoft.com/office/drawing/2014/main" xmlns="" id="{00000000-0008-0000-0400-00004F010000}"/>
            </a:ext>
          </a:extLst>
        </xdr:cNvPr>
        <xdr:cNvSpPr txBox="1"/>
      </xdr:nvSpPr>
      <xdr:spPr>
        <a:xfrm>
          <a:off x="14401800" y="6540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156210</xdr:rowOff>
    </xdr:from>
    <xdr:to>
      <xdr:col>69</xdr:col>
      <xdr:colOff>142875</xdr:colOff>
      <xdr:row>38</xdr:row>
      <xdr:rowOff>86360</xdr:rowOff>
    </xdr:to>
    <xdr:sp macro="" textlink="">
      <xdr:nvSpPr>
        <xdr:cNvPr id="336" name="楕円 335">
          <a:extLst>
            <a:ext uri="{FF2B5EF4-FFF2-40B4-BE49-F238E27FC236}">
              <a16:creationId xmlns:a16="http://schemas.microsoft.com/office/drawing/2014/main" xmlns="" id="{00000000-0008-0000-0400-000050010000}"/>
            </a:ext>
          </a:extLst>
        </xdr:cNvPr>
        <xdr:cNvSpPr/>
      </xdr:nvSpPr>
      <xdr:spPr>
        <a:xfrm>
          <a:off x="13843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71137</xdr:rowOff>
    </xdr:from>
    <xdr:ext cx="762000" cy="259045"/>
    <xdr:sp macro="" textlink="">
      <xdr:nvSpPr>
        <xdr:cNvPr id="337" name="テキスト ボックス 336">
          <a:extLst>
            <a:ext uri="{FF2B5EF4-FFF2-40B4-BE49-F238E27FC236}">
              <a16:creationId xmlns:a16="http://schemas.microsoft.com/office/drawing/2014/main" xmlns="" id="{00000000-0008-0000-0400-000051010000}"/>
            </a:ext>
          </a:extLst>
        </xdr:cNvPr>
        <xdr:cNvSpPr txBox="1"/>
      </xdr:nvSpPr>
      <xdr:spPr>
        <a:xfrm>
          <a:off x="13512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169926</xdr:rowOff>
    </xdr:from>
    <xdr:to>
      <xdr:col>65</xdr:col>
      <xdr:colOff>53975</xdr:colOff>
      <xdr:row>38</xdr:row>
      <xdr:rowOff>100076</xdr:rowOff>
    </xdr:to>
    <xdr:sp macro="" textlink="">
      <xdr:nvSpPr>
        <xdr:cNvPr id="338" name="楕円 337">
          <a:extLst>
            <a:ext uri="{FF2B5EF4-FFF2-40B4-BE49-F238E27FC236}">
              <a16:creationId xmlns:a16="http://schemas.microsoft.com/office/drawing/2014/main" xmlns="" id="{00000000-0008-0000-0400-000052010000}"/>
            </a:ext>
          </a:extLst>
        </xdr:cNvPr>
        <xdr:cNvSpPr/>
      </xdr:nvSpPr>
      <xdr:spPr>
        <a:xfrm>
          <a:off x="12954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84853</xdr:rowOff>
    </xdr:from>
    <xdr:ext cx="762000" cy="259045"/>
    <xdr:sp macro="" textlink="">
      <xdr:nvSpPr>
        <xdr:cNvPr id="339" name="テキスト ボックス 338">
          <a:extLst>
            <a:ext uri="{FF2B5EF4-FFF2-40B4-BE49-F238E27FC236}">
              <a16:creationId xmlns:a16="http://schemas.microsoft.com/office/drawing/2014/main" xmlns="" id="{00000000-0008-0000-0400-000053010000}"/>
            </a:ext>
          </a:extLst>
        </xdr:cNvPr>
        <xdr:cNvSpPr txBox="1"/>
      </xdr:nvSpPr>
      <xdr:spPr>
        <a:xfrm>
          <a:off x="12623800" y="659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xmlns=""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xmlns=""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xmlns=""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xmlns=""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xmlns=""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xmlns=""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xmlns=""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xmlns=""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xmlns=""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xmlns=""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xmlns=""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市債発行については、事業内容を十分に精査するとともに普通交付税算入率の高いものを借入することとし、公債費の縮減に努めているが、新ごみ処理施設整備などの大型事業をはじめ、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発行期限を令和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年度に迎える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合併特例事業債を活用した公共事業の増進に伴い、公債費は上昇することを見込んでいる。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xmlns=""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xmlns=""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xmlns=""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xmlns=""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xmlns=""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xmlns=""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xmlns=""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xmlns=""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xmlns=""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xmlns=""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xmlns=""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xmlns=""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xmlns=""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154432</xdr:rowOff>
    </xdr:from>
    <xdr:to>
      <xdr:col>24</xdr:col>
      <xdr:colOff>25400</xdr:colOff>
      <xdr:row>80</xdr:row>
      <xdr:rowOff>113285</xdr:rowOff>
    </xdr:to>
    <xdr:cxnSp macro="">
      <xdr:nvCxnSpPr>
        <xdr:cNvPr id="364" name="直線コネクタ 363">
          <a:extLst>
            <a:ext uri="{FF2B5EF4-FFF2-40B4-BE49-F238E27FC236}">
              <a16:creationId xmlns:a16="http://schemas.microsoft.com/office/drawing/2014/main" xmlns="" id="{00000000-0008-0000-0400-00006C010000}"/>
            </a:ext>
          </a:extLst>
        </xdr:cNvPr>
        <xdr:cNvCxnSpPr/>
      </xdr:nvCxnSpPr>
      <xdr:spPr>
        <a:xfrm flipV="1">
          <a:off x="4826000" y="12841732"/>
          <a:ext cx="0" cy="9875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85362</xdr:rowOff>
    </xdr:from>
    <xdr:ext cx="762000" cy="259045"/>
    <xdr:sp macro="" textlink="">
      <xdr:nvSpPr>
        <xdr:cNvPr id="365" name="公債費最小値テキスト">
          <a:extLst>
            <a:ext uri="{FF2B5EF4-FFF2-40B4-BE49-F238E27FC236}">
              <a16:creationId xmlns:a16="http://schemas.microsoft.com/office/drawing/2014/main" xmlns="" id="{00000000-0008-0000-0400-00006D010000}"/>
            </a:ext>
          </a:extLst>
        </xdr:cNvPr>
        <xdr:cNvSpPr txBox="1"/>
      </xdr:nvSpPr>
      <xdr:spPr>
        <a:xfrm>
          <a:off x="4914900" y="1380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113285</xdr:rowOff>
    </xdr:from>
    <xdr:to>
      <xdr:col>24</xdr:col>
      <xdr:colOff>114300</xdr:colOff>
      <xdr:row>80</xdr:row>
      <xdr:rowOff>113285</xdr:rowOff>
    </xdr:to>
    <xdr:cxnSp macro="">
      <xdr:nvCxnSpPr>
        <xdr:cNvPr id="366" name="直線コネクタ 365">
          <a:extLst>
            <a:ext uri="{FF2B5EF4-FFF2-40B4-BE49-F238E27FC236}">
              <a16:creationId xmlns:a16="http://schemas.microsoft.com/office/drawing/2014/main" xmlns="" id="{00000000-0008-0000-0400-00006E010000}"/>
            </a:ext>
          </a:extLst>
        </xdr:cNvPr>
        <xdr:cNvCxnSpPr/>
      </xdr:nvCxnSpPr>
      <xdr:spPr>
        <a:xfrm>
          <a:off x="4737100" y="13829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69359</xdr:rowOff>
    </xdr:from>
    <xdr:ext cx="762000" cy="259045"/>
    <xdr:sp macro="" textlink="">
      <xdr:nvSpPr>
        <xdr:cNvPr id="367" name="公債費最大値テキスト">
          <a:extLst>
            <a:ext uri="{FF2B5EF4-FFF2-40B4-BE49-F238E27FC236}">
              <a16:creationId xmlns:a16="http://schemas.microsoft.com/office/drawing/2014/main" xmlns="" id="{00000000-0008-0000-0400-00006F010000}"/>
            </a:ext>
          </a:extLst>
        </xdr:cNvPr>
        <xdr:cNvSpPr txBox="1"/>
      </xdr:nvSpPr>
      <xdr:spPr>
        <a:xfrm>
          <a:off x="4914900" y="1258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154432</xdr:rowOff>
    </xdr:from>
    <xdr:to>
      <xdr:col>24</xdr:col>
      <xdr:colOff>114300</xdr:colOff>
      <xdr:row>74</xdr:row>
      <xdr:rowOff>154432</xdr:rowOff>
    </xdr:to>
    <xdr:cxnSp macro="">
      <xdr:nvCxnSpPr>
        <xdr:cNvPr id="368" name="直線コネクタ 367">
          <a:extLst>
            <a:ext uri="{FF2B5EF4-FFF2-40B4-BE49-F238E27FC236}">
              <a16:creationId xmlns:a16="http://schemas.microsoft.com/office/drawing/2014/main" xmlns="" id="{00000000-0008-0000-0400-000070010000}"/>
            </a:ext>
          </a:extLst>
        </xdr:cNvPr>
        <xdr:cNvCxnSpPr/>
      </xdr:nvCxnSpPr>
      <xdr:spPr>
        <a:xfrm>
          <a:off x="4737100" y="1284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53848</xdr:rowOff>
    </xdr:from>
    <xdr:to>
      <xdr:col>24</xdr:col>
      <xdr:colOff>25400</xdr:colOff>
      <xdr:row>78</xdr:row>
      <xdr:rowOff>62992</xdr:rowOff>
    </xdr:to>
    <xdr:cxnSp macro="">
      <xdr:nvCxnSpPr>
        <xdr:cNvPr id="369" name="直線コネクタ 368">
          <a:extLst>
            <a:ext uri="{FF2B5EF4-FFF2-40B4-BE49-F238E27FC236}">
              <a16:creationId xmlns:a16="http://schemas.microsoft.com/office/drawing/2014/main" xmlns="" id="{00000000-0008-0000-0400-000071010000}"/>
            </a:ext>
          </a:extLst>
        </xdr:cNvPr>
        <xdr:cNvCxnSpPr/>
      </xdr:nvCxnSpPr>
      <xdr:spPr>
        <a:xfrm flipV="1">
          <a:off x="3987800" y="1342694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131590</xdr:rowOff>
    </xdr:from>
    <xdr:ext cx="762000" cy="259045"/>
    <xdr:sp macro="" textlink="">
      <xdr:nvSpPr>
        <xdr:cNvPr id="370" name="公債費平均値テキスト">
          <a:extLst>
            <a:ext uri="{FF2B5EF4-FFF2-40B4-BE49-F238E27FC236}">
              <a16:creationId xmlns:a16="http://schemas.microsoft.com/office/drawing/2014/main" xmlns="" id="{00000000-0008-0000-0400-000072010000}"/>
            </a:ext>
          </a:extLst>
        </xdr:cNvPr>
        <xdr:cNvSpPr txBox="1"/>
      </xdr:nvSpPr>
      <xdr:spPr>
        <a:xfrm>
          <a:off x="4914900" y="13161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115063</xdr:rowOff>
    </xdr:from>
    <xdr:to>
      <xdr:col>24</xdr:col>
      <xdr:colOff>76200</xdr:colOff>
      <xdr:row>78</xdr:row>
      <xdr:rowOff>45213</xdr:rowOff>
    </xdr:to>
    <xdr:sp macro="" textlink="">
      <xdr:nvSpPr>
        <xdr:cNvPr id="371" name="フローチャート: 判断 370">
          <a:extLst>
            <a:ext uri="{FF2B5EF4-FFF2-40B4-BE49-F238E27FC236}">
              <a16:creationId xmlns:a16="http://schemas.microsoft.com/office/drawing/2014/main" xmlns="" id="{00000000-0008-0000-0400-000073010000}"/>
            </a:ext>
          </a:extLst>
        </xdr:cNvPr>
        <xdr:cNvSpPr/>
      </xdr:nvSpPr>
      <xdr:spPr>
        <a:xfrm>
          <a:off x="4775200" y="13316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12700</xdr:rowOff>
    </xdr:from>
    <xdr:to>
      <xdr:col>19</xdr:col>
      <xdr:colOff>187325</xdr:colOff>
      <xdr:row>78</xdr:row>
      <xdr:rowOff>62992</xdr:rowOff>
    </xdr:to>
    <xdr:cxnSp macro="">
      <xdr:nvCxnSpPr>
        <xdr:cNvPr id="372" name="直線コネクタ 371">
          <a:extLst>
            <a:ext uri="{FF2B5EF4-FFF2-40B4-BE49-F238E27FC236}">
              <a16:creationId xmlns:a16="http://schemas.microsoft.com/office/drawing/2014/main" xmlns="" id="{00000000-0008-0000-0400-000074010000}"/>
            </a:ext>
          </a:extLst>
        </xdr:cNvPr>
        <xdr:cNvCxnSpPr/>
      </xdr:nvCxnSpPr>
      <xdr:spPr>
        <a:xfrm>
          <a:off x="3098800" y="1338580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110489</xdr:rowOff>
    </xdr:from>
    <xdr:to>
      <xdr:col>20</xdr:col>
      <xdr:colOff>38100</xdr:colOff>
      <xdr:row>78</xdr:row>
      <xdr:rowOff>40639</xdr:rowOff>
    </xdr:to>
    <xdr:sp macro="" textlink="">
      <xdr:nvSpPr>
        <xdr:cNvPr id="373" name="フローチャート: 判断 372">
          <a:extLst>
            <a:ext uri="{FF2B5EF4-FFF2-40B4-BE49-F238E27FC236}">
              <a16:creationId xmlns:a16="http://schemas.microsoft.com/office/drawing/2014/main" xmlns="" id="{00000000-0008-0000-0400-000075010000}"/>
            </a:ext>
          </a:extLst>
        </xdr:cNvPr>
        <xdr:cNvSpPr/>
      </xdr:nvSpPr>
      <xdr:spPr>
        <a:xfrm>
          <a:off x="3937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50816</xdr:rowOff>
    </xdr:from>
    <xdr:ext cx="736600" cy="259045"/>
    <xdr:sp macro="" textlink="">
      <xdr:nvSpPr>
        <xdr:cNvPr id="374" name="テキスト ボックス 373">
          <a:extLst>
            <a:ext uri="{FF2B5EF4-FFF2-40B4-BE49-F238E27FC236}">
              <a16:creationId xmlns:a16="http://schemas.microsoft.com/office/drawing/2014/main" xmlns="" id="{00000000-0008-0000-0400-000076010000}"/>
            </a:ext>
          </a:extLst>
        </xdr:cNvPr>
        <xdr:cNvSpPr txBox="1"/>
      </xdr:nvSpPr>
      <xdr:spPr>
        <a:xfrm>
          <a:off x="3606800" y="13081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12700</xdr:rowOff>
    </xdr:from>
    <xdr:to>
      <xdr:col>15</xdr:col>
      <xdr:colOff>98425</xdr:colOff>
      <xdr:row>78</xdr:row>
      <xdr:rowOff>44704</xdr:rowOff>
    </xdr:to>
    <xdr:cxnSp macro="">
      <xdr:nvCxnSpPr>
        <xdr:cNvPr id="375" name="直線コネクタ 374">
          <a:extLst>
            <a:ext uri="{FF2B5EF4-FFF2-40B4-BE49-F238E27FC236}">
              <a16:creationId xmlns:a16="http://schemas.microsoft.com/office/drawing/2014/main" xmlns="" id="{00000000-0008-0000-0400-000077010000}"/>
            </a:ext>
          </a:extLst>
        </xdr:cNvPr>
        <xdr:cNvCxnSpPr/>
      </xdr:nvCxnSpPr>
      <xdr:spPr>
        <a:xfrm flipV="1">
          <a:off x="2209800" y="1338580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73913</xdr:rowOff>
    </xdr:from>
    <xdr:to>
      <xdr:col>15</xdr:col>
      <xdr:colOff>149225</xdr:colOff>
      <xdr:row>78</xdr:row>
      <xdr:rowOff>4063</xdr:rowOff>
    </xdr:to>
    <xdr:sp macro="" textlink="">
      <xdr:nvSpPr>
        <xdr:cNvPr id="376" name="フローチャート: 判断 375">
          <a:extLst>
            <a:ext uri="{FF2B5EF4-FFF2-40B4-BE49-F238E27FC236}">
              <a16:creationId xmlns:a16="http://schemas.microsoft.com/office/drawing/2014/main" xmlns="" id="{00000000-0008-0000-0400-000078010000}"/>
            </a:ext>
          </a:extLst>
        </xdr:cNvPr>
        <xdr:cNvSpPr/>
      </xdr:nvSpPr>
      <xdr:spPr>
        <a:xfrm>
          <a:off x="3048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14240</xdr:rowOff>
    </xdr:from>
    <xdr:ext cx="762000" cy="259045"/>
    <xdr:sp macro="" textlink="">
      <xdr:nvSpPr>
        <xdr:cNvPr id="377" name="テキスト ボックス 376">
          <a:extLst>
            <a:ext uri="{FF2B5EF4-FFF2-40B4-BE49-F238E27FC236}">
              <a16:creationId xmlns:a16="http://schemas.microsoft.com/office/drawing/2014/main" xmlns="" id="{00000000-0008-0000-0400-000079010000}"/>
            </a:ext>
          </a:extLst>
        </xdr:cNvPr>
        <xdr:cNvSpPr txBox="1"/>
      </xdr:nvSpPr>
      <xdr:spPr>
        <a:xfrm>
          <a:off x="2717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138430</xdr:rowOff>
    </xdr:from>
    <xdr:to>
      <xdr:col>11</xdr:col>
      <xdr:colOff>9525</xdr:colOff>
      <xdr:row>78</xdr:row>
      <xdr:rowOff>44704</xdr:rowOff>
    </xdr:to>
    <xdr:cxnSp macro="">
      <xdr:nvCxnSpPr>
        <xdr:cNvPr id="378" name="直線コネクタ 377">
          <a:extLst>
            <a:ext uri="{FF2B5EF4-FFF2-40B4-BE49-F238E27FC236}">
              <a16:creationId xmlns:a16="http://schemas.microsoft.com/office/drawing/2014/main" xmlns="" id="{00000000-0008-0000-0400-00007A010000}"/>
            </a:ext>
          </a:extLst>
        </xdr:cNvPr>
        <xdr:cNvCxnSpPr/>
      </xdr:nvCxnSpPr>
      <xdr:spPr>
        <a:xfrm>
          <a:off x="1320800" y="13340080"/>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119635</xdr:rowOff>
    </xdr:from>
    <xdr:to>
      <xdr:col>11</xdr:col>
      <xdr:colOff>60325</xdr:colOff>
      <xdr:row>78</xdr:row>
      <xdr:rowOff>49785</xdr:rowOff>
    </xdr:to>
    <xdr:sp macro="" textlink="">
      <xdr:nvSpPr>
        <xdr:cNvPr id="379" name="フローチャート: 判断 378">
          <a:extLst>
            <a:ext uri="{FF2B5EF4-FFF2-40B4-BE49-F238E27FC236}">
              <a16:creationId xmlns:a16="http://schemas.microsoft.com/office/drawing/2014/main" xmlns="" id="{00000000-0008-0000-0400-00007B010000}"/>
            </a:ext>
          </a:extLst>
        </xdr:cNvPr>
        <xdr:cNvSpPr/>
      </xdr:nvSpPr>
      <xdr:spPr>
        <a:xfrm>
          <a:off x="2159000" y="13321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59962</xdr:rowOff>
    </xdr:from>
    <xdr:ext cx="762000" cy="259045"/>
    <xdr:sp macro="" textlink="">
      <xdr:nvSpPr>
        <xdr:cNvPr id="380" name="テキスト ボックス 379">
          <a:extLst>
            <a:ext uri="{FF2B5EF4-FFF2-40B4-BE49-F238E27FC236}">
              <a16:creationId xmlns:a16="http://schemas.microsoft.com/office/drawing/2014/main" xmlns="" id="{00000000-0008-0000-0400-00007C010000}"/>
            </a:ext>
          </a:extLst>
        </xdr:cNvPr>
        <xdr:cNvSpPr txBox="1"/>
      </xdr:nvSpPr>
      <xdr:spPr>
        <a:xfrm>
          <a:off x="1828800" y="1309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46482</xdr:rowOff>
    </xdr:from>
    <xdr:to>
      <xdr:col>6</xdr:col>
      <xdr:colOff>171450</xdr:colOff>
      <xdr:row>77</xdr:row>
      <xdr:rowOff>148082</xdr:rowOff>
    </xdr:to>
    <xdr:sp macro="" textlink="">
      <xdr:nvSpPr>
        <xdr:cNvPr id="381" name="フローチャート: 判断 380">
          <a:extLst>
            <a:ext uri="{FF2B5EF4-FFF2-40B4-BE49-F238E27FC236}">
              <a16:creationId xmlns:a16="http://schemas.microsoft.com/office/drawing/2014/main" xmlns="" id="{00000000-0008-0000-0400-00007D010000}"/>
            </a:ext>
          </a:extLst>
        </xdr:cNvPr>
        <xdr:cNvSpPr/>
      </xdr:nvSpPr>
      <xdr:spPr>
        <a:xfrm>
          <a:off x="1270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158259</xdr:rowOff>
    </xdr:from>
    <xdr:ext cx="762000" cy="259045"/>
    <xdr:sp macro="" textlink="">
      <xdr:nvSpPr>
        <xdr:cNvPr id="382" name="テキスト ボックス 381">
          <a:extLst>
            <a:ext uri="{FF2B5EF4-FFF2-40B4-BE49-F238E27FC236}">
              <a16:creationId xmlns:a16="http://schemas.microsoft.com/office/drawing/2014/main" xmlns="" id="{00000000-0008-0000-0400-00007E010000}"/>
            </a:ext>
          </a:extLst>
        </xdr:cNvPr>
        <xdr:cNvSpPr txBox="1"/>
      </xdr:nvSpPr>
      <xdr:spPr>
        <a:xfrm>
          <a:off x="939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xmlns=""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xmlns=""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xmlns=""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xmlns=""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xmlns=""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3048</xdr:rowOff>
    </xdr:from>
    <xdr:to>
      <xdr:col>24</xdr:col>
      <xdr:colOff>76200</xdr:colOff>
      <xdr:row>78</xdr:row>
      <xdr:rowOff>104648</xdr:rowOff>
    </xdr:to>
    <xdr:sp macro="" textlink="">
      <xdr:nvSpPr>
        <xdr:cNvPr id="388" name="楕円 387">
          <a:extLst>
            <a:ext uri="{FF2B5EF4-FFF2-40B4-BE49-F238E27FC236}">
              <a16:creationId xmlns:a16="http://schemas.microsoft.com/office/drawing/2014/main" xmlns="" id="{00000000-0008-0000-0400-000084010000}"/>
            </a:ext>
          </a:extLst>
        </xdr:cNvPr>
        <xdr:cNvSpPr/>
      </xdr:nvSpPr>
      <xdr:spPr>
        <a:xfrm>
          <a:off x="47752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146575</xdr:rowOff>
    </xdr:from>
    <xdr:ext cx="762000" cy="259045"/>
    <xdr:sp macro="" textlink="">
      <xdr:nvSpPr>
        <xdr:cNvPr id="389" name="公債費該当値テキスト">
          <a:extLst>
            <a:ext uri="{FF2B5EF4-FFF2-40B4-BE49-F238E27FC236}">
              <a16:creationId xmlns:a16="http://schemas.microsoft.com/office/drawing/2014/main" xmlns="" id="{00000000-0008-0000-0400-000085010000}"/>
            </a:ext>
          </a:extLst>
        </xdr:cNvPr>
        <xdr:cNvSpPr txBox="1"/>
      </xdr:nvSpPr>
      <xdr:spPr>
        <a:xfrm>
          <a:off x="4914900" y="1334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12192</xdr:rowOff>
    </xdr:from>
    <xdr:to>
      <xdr:col>20</xdr:col>
      <xdr:colOff>38100</xdr:colOff>
      <xdr:row>78</xdr:row>
      <xdr:rowOff>113792</xdr:rowOff>
    </xdr:to>
    <xdr:sp macro="" textlink="">
      <xdr:nvSpPr>
        <xdr:cNvPr id="390" name="楕円 389">
          <a:extLst>
            <a:ext uri="{FF2B5EF4-FFF2-40B4-BE49-F238E27FC236}">
              <a16:creationId xmlns:a16="http://schemas.microsoft.com/office/drawing/2014/main" xmlns="" id="{00000000-0008-0000-0400-000086010000}"/>
            </a:ext>
          </a:extLst>
        </xdr:cNvPr>
        <xdr:cNvSpPr/>
      </xdr:nvSpPr>
      <xdr:spPr>
        <a:xfrm>
          <a:off x="3937000" y="1338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98569</xdr:rowOff>
    </xdr:from>
    <xdr:ext cx="736600" cy="259045"/>
    <xdr:sp macro="" textlink="">
      <xdr:nvSpPr>
        <xdr:cNvPr id="391" name="テキスト ボックス 390">
          <a:extLst>
            <a:ext uri="{FF2B5EF4-FFF2-40B4-BE49-F238E27FC236}">
              <a16:creationId xmlns:a16="http://schemas.microsoft.com/office/drawing/2014/main" xmlns="" id="{00000000-0008-0000-0400-000087010000}"/>
            </a:ext>
          </a:extLst>
        </xdr:cNvPr>
        <xdr:cNvSpPr txBox="1"/>
      </xdr:nvSpPr>
      <xdr:spPr>
        <a:xfrm>
          <a:off x="3606800" y="13471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133350</xdr:rowOff>
    </xdr:from>
    <xdr:to>
      <xdr:col>15</xdr:col>
      <xdr:colOff>149225</xdr:colOff>
      <xdr:row>78</xdr:row>
      <xdr:rowOff>63500</xdr:rowOff>
    </xdr:to>
    <xdr:sp macro="" textlink="">
      <xdr:nvSpPr>
        <xdr:cNvPr id="392" name="楕円 391">
          <a:extLst>
            <a:ext uri="{FF2B5EF4-FFF2-40B4-BE49-F238E27FC236}">
              <a16:creationId xmlns:a16="http://schemas.microsoft.com/office/drawing/2014/main" xmlns="" id="{00000000-0008-0000-0400-000088010000}"/>
            </a:ext>
          </a:extLst>
        </xdr:cNvPr>
        <xdr:cNvSpPr/>
      </xdr:nvSpPr>
      <xdr:spPr>
        <a:xfrm>
          <a:off x="3048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48277</xdr:rowOff>
    </xdr:from>
    <xdr:ext cx="762000" cy="259045"/>
    <xdr:sp macro="" textlink="">
      <xdr:nvSpPr>
        <xdr:cNvPr id="393" name="テキスト ボックス 392">
          <a:extLst>
            <a:ext uri="{FF2B5EF4-FFF2-40B4-BE49-F238E27FC236}">
              <a16:creationId xmlns:a16="http://schemas.microsoft.com/office/drawing/2014/main" xmlns="" id="{00000000-0008-0000-0400-000089010000}"/>
            </a:ext>
          </a:extLst>
        </xdr:cNvPr>
        <xdr:cNvSpPr txBox="1"/>
      </xdr:nvSpPr>
      <xdr:spPr>
        <a:xfrm>
          <a:off x="2717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165354</xdr:rowOff>
    </xdr:from>
    <xdr:to>
      <xdr:col>11</xdr:col>
      <xdr:colOff>60325</xdr:colOff>
      <xdr:row>78</xdr:row>
      <xdr:rowOff>95504</xdr:rowOff>
    </xdr:to>
    <xdr:sp macro="" textlink="">
      <xdr:nvSpPr>
        <xdr:cNvPr id="394" name="楕円 393">
          <a:extLst>
            <a:ext uri="{FF2B5EF4-FFF2-40B4-BE49-F238E27FC236}">
              <a16:creationId xmlns:a16="http://schemas.microsoft.com/office/drawing/2014/main" xmlns="" id="{00000000-0008-0000-0400-00008A010000}"/>
            </a:ext>
          </a:extLst>
        </xdr:cNvPr>
        <xdr:cNvSpPr/>
      </xdr:nvSpPr>
      <xdr:spPr>
        <a:xfrm>
          <a:off x="2159000" y="1336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80281</xdr:rowOff>
    </xdr:from>
    <xdr:ext cx="762000" cy="259045"/>
    <xdr:sp macro="" textlink="">
      <xdr:nvSpPr>
        <xdr:cNvPr id="395" name="テキスト ボックス 394">
          <a:extLst>
            <a:ext uri="{FF2B5EF4-FFF2-40B4-BE49-F238E27FC236}">
              <a16:creationId xmlns:a16="http://schemas.microsoft.com/office/drawing/2014/main" xmlns="" id="{00000000-0008-0000-0400-00008B010000}"/>
            </a:ext>
          </a:extLst>
        </xdr:cNvPr>
        <xdr:cNvSpPr txBox="1"/>
      </xdr:nvSpPr>
      <xdr:spPr>
        <a:xfrm>
          <a:off x="1828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87630</xdr:rowOff>
    </xdr:from>
    <xdr:to>
      <xdr:col>6</xdr:col>
      <xdr:colOff>171450</xdr:colOff>
      <xdr:row>78</xdr:row>
      <xdr:rowOff>17780</xdr:rowOff>
    </xdr:to>
    <xdr:sp macro="" textlink="">
      <xdr:nvSpPr>
        <xdr:cNvPr id="396" name="楕円 395">
          <a:extLst>
            <a:ext uri="{FF2B5EF4-FFF2-40B4-BE49-F238E27FC236}">
              <a16:creationId xmlns:a16="http://schemas.microsoft.com/office/drawing/2014/main" xmlns="" id="{00000000-0008-0000-0400-00008C010000}"/>
            </a:ext>
          </a:extLst>
        </xdr:cNvPr>
        <xdr:cNvSpPr/>
      </xdr:nvSpPr>
      <xdr:spPr>
        <a:xfrm>
          <a:off x="1270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2557</xdr:rowOff>
    </xdr:from>
    <xdr:ext cx="762000" cy="259045"/>
    <xdr:sp macro="" textlink="">
      <xdr:nvSpPr>
        <xdr:cNvPr id="397" name="テキスト ボックス 396">
          <a:extLst>
            <a:ext uri="{FF2B5EF4-FFF2-40B4-BE49-F238E27FC236}">
              <a16:creationId xmlns:a16="http://schemas.microsoft.com/office/drawing/2014/main" xmlns="" id="{00000000-0008-0000-0400-00008D010000}"/>
            </a:ext>
          </a:extLst>
        </xdr:cNvPr>
        <xdr:cNvSpPr txBox="1"/>
      </xdr:nvSpPr>
      <xdr:spPr>
        <a:xfrm>
          <a:off x="939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xmlns=""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xmlns=""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xmlns=""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xmlns=""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xmlns=""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xmlns=""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xmlns=""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xmlns=""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xmlns=""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xmlns=""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xmlns=""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人件費は職員削減が進む反面、施設の統廃合や組織のスリム化が進んでいない状況である。扶助費と介護保険事業等への繰出にかかる社会保障費は、年々増加傾向にある。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住民サービスを維持しながら事務の効率化を進めるとともに、更なる経費削減に努める必要がある。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xmlns=""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xmlns=""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xmlns=""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2" name="直線コネクタ 411">
          <a:extLst>
            <a:ext uri="{FF2B5EF4-FFF2-40B4-BE49-F238E27FC236}">
              <a16:creationId xmlns:a16="http://schemas.microsoft.com/office/drawing/2014/main" xmlns="" id="{00000000-0008-0000-0400-00009C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3" name="テキスト ボックス 412">
          <a:extLst>
            <a:ext uri="{FF2B5EF4-FFF2-40B4-BE49-F238E27FC236}">
              <a16:creationId xmlns:a16="http://schemas.microsoft.com/office/drawing/2014/main" xmlns="" id="{00000000-0008-0000-0400-00009D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xmlns=""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xmlns=""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a:extLst>
            <a:ext uri="{FF2B5EF4-FFF2-40B4-BE49-F238E27FC236}">
              <a16:creationId xmlns:a16="http://schemas.microsoft.com/office/drawing/2014/main" xmlns="" id="{00000000-0008-0000-0400-0000A0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a:extLst>
            <a:ext uri="{FF2B5EF4-FFF2-40B4-BE49-F238E27FC236}">
              <a16:creationId xmlns:a16="http://schemas.microsoft.com/office/drawing/2014/main" xmlns="" id="{00000000-0008-0000-0400-0000A1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xmlns=""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xmlns=""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xmlns=""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12700</xdr:rowOff>
    </xdr:from>
    <xdr:to>
      <xdr:col>82</xdr:col>
      <xdr:colOff>107950</xdr:colOff>
      <xdr:row>80</xdr:row>
      <xdr:rowOff>29845</xdr:rowOff>
    </xdr:to>
    <xdr:cxnSp macro="">
      <xdr:nvCxnSpPr>
        <xdr:cNvPr id="421" name="直線コネクタ 420">
          <a:extLst>
            <a:ext uri="{FF2B5EF4-FFF2-40B4-BE49-F238E27FC236}">
              <a16:creationId xmlns:a16="http://schemas.microsoft.com/office/drawing/2014/main" xmlns="" id="{00000000-0008-0000-0400-0000A5010000}"/>
            </a:ext>
          </a:extLst>
        </xdr:cNvPr>
        <xdr:cNvCxnSpPr/>
      </xdr:nvCxnSpPr>
      <xdr:spPr>
        <a:xfrm flipV="1">
          <a:off x="16510000" y="1252855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1922</xdr:rowOff>
    </xdr:from>
    <xdr:ext cx="762000" cy="259045"/>
    <xdr:sp macro="" textlink="">
      <xdr:nvSpPr>
        <xdr:cNvPr id="422" name="公債費以外最小値テキスト">
          <a:extLst>
            <a:ext uri="{FF2B5EF4-FFF2-40B4-BE49-F238E27FC236}">
              <a16:creationId xmlns:a16="http://schemas.microsoft.com/office/drawing/2014/main" xmlns="" id="{00000000-0008-0000-0400-0000A6010000}"/>
            </a:ext>
          </a:extLst>
        </xdr:cNvPr>
        <xdr:cNvSpPr txBox="1"/>
      </xdr:nvSpPr>
      <xdr:spPr>
        <a:xfrm>
          <a:off x="16598900" y="13717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29845</xdr:rowOff>
    </xdr:from>
    <xdr:to>
      <xdr:col>82</xdr:col>
      <xdr:colOff>196850</xdr:colOff>
      <xdr:row>80</xdr:row>
      <xdr:rowOff>29845</xdr:rowOff>
    </xdr:to>
    <xdr:cxnSp macro="">
      <xdr:nvCxnSpPr>
        <xdr:cNvPr id="423" name="直線コネクタ 422">
          <a:extLst>
            <a:ext uri="{FF2B5EF4-FFF2-40B4-BE49-F238E27FC236}">
              <a16:creationId xmlns:a16="http://schemas.microsoft.com/office/drawing/2014/main" xmlns="" id="{00000000-0008-0000-0400-0000A7010000}"/>
            </a:ext>
          </a:extLst>
        </xdr:cNvPr>
        <xdr:cNvCxnSpPr/>
      </xdr:nvCxnSpPr>
      <xdr:spPr>
        <a:xfrm>
          <a:off x="16421100" y="13745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99077</xdr:rowOff>
    </xdr:from>
    <xdr:ext cx="762000" cy="259045"/>
    <xdr:sp macro="" textlink="">
      <xdr:nvSpPr>
        <xdr:cNvPr id="424" name="公債費以外最大値テキスト">
          <a:extLst>
            <a:ext uri="{FF2B5EF4-FFF2-40B4-BE49-F238E27FC236}">
              <a16:creationId xmlns:a16="http://schemas.microsoft.com/office/drawing/2014/main" xmlns="" id="{00000000-0008-0000-0400-0000A8010000}"/>
            </a:ext>
          </a:extLst>
        </xdr:cNvPr>
        <xdr:cNvSpPr txBox="1"/>
      </xdr:nvSpPr>
      <xdr:spPr>
        <a:xfrm>
          <a:off x="16598900" y="12272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12700</xdr:rowOff>
    </xdr:from>
    <xdr:to>
      <xdr:col>82</xdr:col>
      <xdr:colOff>196850</xdr:colOff>
      <xdr:row>73</xdr:row>
      <xdr:rowOff>12700</xdr:rowOff>
    </xdr:to>
    <xdr:cxnSp macro="">
      <xdr:nvCxnSpPr>
        <xdr:cNvPr id="425" name="直線コネクタ 424">
          <a:extLst>
            <a:ext uri="{FF2B5EF4-FFF2-40B4-BE49-F238E27FC236}">
              <a16:creationId xmlns:a16="http://schemas.microsoft.com/office/drawing/2014/main" xmlns="" id="{00000000-0008-0000-0400-0000A9010000}"/>
            </a:ext>
          </a:extLst>
        </xdr:cNvPr>
        <xdr:cNvCxnSpPr/>
      </xdr:nvCxnSpPr>
      <xdr:spPr>
        <a:xfrm>
          <a:off x="16421100" y="12528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75564</xdr:rowOff>
    </xdr:from>
    <xdr:to>
      <xdr:col>82</xdr:col>
      <xdr:colOff>107950</xdr:colOff>
      <xdr:row>76</xdr:row>
      <xdr:rowOff>115570</xdr:rowOff>
    </xdr:to>
    <xdr:cxnSp macro="">
      <xdr:nvCxnSpPr>
        <xdr:cNvPr id="426" name="直線コネクタ 425">
          <a:extLst>
            <a:ext uri="{FF2B5EF4-FFF2-40B4-BE49-F238E27FC236}">
              <a16:creationId xmlns:a16="http://schemas.microsoft.com/office/drawing/2014/main" xmlns="" id="{00000000-0008-0000-0400-0000AA010000}"/>
            </a:ext>
          </a:extLst>
        </xdr:cNvPr>
        <xdr:cNvCxnSpPr/>
      </xdr:nvCxnSpPr>
      <xdr:spPr>
        <a:xfrm>
          <a:off x="15671800" y="13105764"/>
          <a:ext cx="8382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74</xdr:row>
      <xdr:rowOff>87012</xdr:rowOff>
    </xdr:from>
    <xdr:ext cx="762000" cy="259045"/>
    <xdr:sp macro="" textlink="">
      <xdr:nvSpPr>
        <xdr:cNvPr id="427" name="公債費以外平均値テキスト">
          <a:extLst>
            <a:ext uri="{FF2B5EF4-FFF2-40B4-BE49-F238E27FC236}">
              <a16:creationId xmlns:a16="http://schemas.microsoft.com/office/drawing/2014/main" xmlns="" id="{00000000-0008-0000-0400-0000AB010000}"/>
            </a:ext>
          </a:extLst>
        </xdr:cNvPr>
        <xdr:cNvSpPr txBox="1"/>
      </xdr:nvSpPr>
      <xdr:spPr>
        <a:xfrm>
          <a:off x="16598900" y="127743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70485</xdr:rowOff>
    </xdr:from>
    <xdr:to>
      <xdr:col>82</xdr:col>
      <xdr:colOff>158750</xdr:colOff>
      <xdr:row>76</xdr:row>
      <xdr:rowOff>636</xdr:rowOff>
    </xdr:to>
    <xdr:sp macro="" textlink="">
      <xdr:nvSpPr>
        <xdr:cNvPr id="428" name="フローチャート: 判断 427">
          <a:extLst>
            <a:ext uri="{FF2B5EF4-FFF2-40B4-BE49-F238E27FC236}">
              <a16:creationId xmlns:a16="http://schemas.microsoft.com/office/drawing/2014/main" xmlns="" id="{00000000-0008-0000-0400-0000AC010000}"/>
            </a:ext>
          </a:extLst>
        </xdr:cNvPr>
        <xdr:cNvSpPr/>
      </xdr:nvSpPr>
      <xdr:spPr>
        <a:xfrm>
          <a:off x="16459200" y="129292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69850</xdr:rowOff>
    </xdr:from>
    <xdr:to>
      <xdr:col>78</xdr:col>
      <xdr:colOff>69850</xdr:colOff>
      <xdr:row>76</xdr:row>
      <xdr:rowOff>75564</xdr:rowOff>
    </xdr:to>
    <xdr:cxnSp macro="">
      <xdr:nvCxnSpPr>
        <xdr:cNvPr id="429" name="直線コネクタ 428">
          <a:extLst>
            <a:ext uri="{FF2B5EF4-FFF2-40B4-BE49-F238E27FC236}">
              <a16:creationId xmlns:a16="http://schemas.microsoft.com/office/drawing/2014/main" xmlns="" id="{00000000-0008-0000-0400-0000AD010000}"/>
            </a:ext>
          </a:extLst>
        </xdr:cNvPr>
        <xdr:cNvCxnSpPr/>
      </xdr:nvCxnSpPr>
      <xdr:spPr>
        <a:xfrm>
          <a:off x="14782800" y="12928600"/>
          <a:ext cx="889000" cy="177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167640</xdr:rowOff>
    </xdr:from>
    <xdr:to>
      <xdr:col>78</xdr:col>
      <xdr:colOff>120650</xdr:colOff>
      <xdr:row>75</xdr:row>
      <xdr:rowOff>97790</xdr:rowOff>
    </xdr:to>
    <xdr:sp macro="" textlink="">
      <xdr:nvSpPr>
        <xdr:cNvPr id="430" name="フローチャート: 判断 429">
          <a:extLst>
            <a:ext uri="{FF2B5EF4-FFF2-40B4-BE49-F238E27FC236}">
              <a16:creationId xmlns:a16="http://schemas.microsoft.com/office/drawing/2014/main" xmlns="" id="{00000000-0008-0000-0400-0000AE010000}"/>
            </a:ext>
          </a:extLst>
        </xdr:cNvPr>
        <xdr:cNvSpPr/>
      </xdr:nvSpPr>
      <xdr:spPr>
        <a:xfrm>
          <a:off x="15621000" y="12854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107967</xdr:rowOff>
    </xdr:from>
    <xdr:ext cx="736600" cy="259045"/>
    <xdr:sp macro="" textlink="">
      <xdr:nvSpPr>
        <xdr:cNvPr id="431" name="テキスト ボックス 430">
          <a:extLst>
            <a:ext uri="{FF2B5EF4-FFF2-40B4-BE49-F238E27FC236}">
              <a16:creationId xmlns:a16="http://schemas.microsoft.com/office/drawing/2014/main" xmlns="" id="{00000000-0008-0000-0400-0000AF010000}"/>
            </a:ext>
          </a:extLst>
        </xdr:cNvPr>
        <xdr:cNvSpPr txBox="1"/>
      </xdr:nvSpPr>
      <xdr:spPr>
        <a:xfrm>
          <a:off x="15290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69850</xdr:rowOff>
    </xdr:from>
    <xdr:to>
      <xdr:col>73</xdr:col>
      <xdr:colOff>180975</xdr:colOff>
      <xdr:row>76</xdr:row>
      <xdr:rowOff>12700</xdr:rowOff>
    </xdr:to>
    <xdr:cxnSp macro="">
      <xdr:nvCxnSpPr>
        <xdr:cNvPr id="432" name="直線コネクタ 431">
          <a:extLst>
            <a:ext uri="{FF2B5EF4-FFF2-40B4-BE49-F238E27FC236}">
              <a16:creationId xmlns:a16="http://schemas.microsoft.com/office/drawing/2014/main" xmlns="" id="{00000000-0008-0000-0400-0000B0010000}"/>
            </a:ext>
          </a:extLst>
        </xdr:cNvPr>
        <xdr:cNvCxnSpPr/>
      </xdr:nvCxnSpPr>
      <xdr:spPr>
        <a:xfrm flipV="1">
          <a:off x="13893800" y="129286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xdr:rowOff>
    </xdr:from>
    <xdr:to>
      <xdr:col>74</xdr:col>
      <xdr:colOff>31750</xdr:colOff>
      <xdr:row>74</xdr:row>
      <xdr:rowOff>109220</xdr:rowOff>
    </xdr:to>
    <xdr:sp macro="" textlink="">
      <xdr:nvSpPr>
        <xdr:cNvPr id="433" name="フローチャート: 判断 432">
          <a:extLst>
            <a:ext uri="{FF2B5EF4-FFF2-40B4-BE49-F238E27FC236}">
              <a16:creationId xmlns:a16="http://schemas.microsoft.com/office/drawing/2014/main" xmlns="" id="{00000000-0008-0000-0400-0000B1010000}"/>
            </a:ext>
          </a:extLst>
        </xdr:cNvPr>
        <xdr:cNvSpPr/>
      </xdr:nvSpPr>
      <xdr:spPr>
        <a:xfrm>
          <a:off x="14732000" y="1269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119397</xdr:rowOff>
    </xdr:from>
    <xdr:ext cx="762000" cy="259045"/>
    <xdr:sp macro="" textlink="">
      <xdr:nvSpPr>
        <xdr:cNvPr id="434" name="テキスト ボックス 433">
          <a:extLst>
            <a:ext uri="{FF2B5EF4-FFF2-40B4-BE49-F238E27FC236}">
              <a16:creationId xmlns:a16="http://schemas.microsoft.com/office/drawing/2014/main" xmlns="" id="{00000000-0008-0000-0400-0000B2010000}"/>
            </a:ext>
          </a:extLst>
        </xdr:cNvPr>
        <xdr:cNvSpPr txBox="1"/>
      </xdr:nvSpPr>
      <xdr:spPr>
        <a:xfrm>
          <a:off x="14401800" y="1246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12700</xdr:rowOff>
    </xdr:from>
    <xdr:to>
      <xdr:col>69</xdr:col>
      <xdr:colOff>92075</xdr:colOff>
      <xdr:row>76</xdr:row>
      <xdr:rowOff>149861</xdr:rowOff>
    </xdr:to>
    <xdr:cxnSp macro="">
      <xdr:nvCxnSpPr>
        <xdr:cNvPr id="435" name="直線コネクタ 434">
          <a:extLst>
            <a:ext uri="{FF2B5EF4-FFF2-40B4-BE49-F238E27FC236}">
              <a16:creationId xmlns:a16="http://schemas.microsoft.com/office/drawing/2014/main" xmlns="" id="{00000000-0008-0000-0400-0000B3010000}"/>
            </a:ext>
          </a:extLst>
        </xdr:cNvPr>
        <xdr:cNvCxnSpPr/>
      </xdr:nvCxnSpPr>
      <xdr:spPr>
        <a:xfrm flipV="1">
          <a:off x="13004800" y="13042900"/>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24765</xdr:rowOff>
    </xdr:from>
    <xdr:to>
      <xdr:col>69</xdr:col>
      <xdr:colOff>142875</xdr:colOff>
      <xdr:row>75</xdr:row>
      <xdr:rowOff>126365</xdr:rowOff>
    </xdr:to>
    <xdr:sp macro="" textlink="">
      <xdr:nvSpPr>
        <xdr:cNvPr id="436" name="フローチャート: 判断 435">
          <a:extLst>
            <a:ext uri="{FF2B5EF4-FFF2-40B4-BE49-F238E27FC236}">
              <a16:creationId xmlns:a16="http://schemas.microsoft.com/office/drawing/2014/main" xmlns="" id="{00000000-0008-0000-0400-0000B4010000}"/>
            </a:ext>
          </a:extLst>
        </xdr:cNvPr>
        <xdr:cNvSpPr/>
      </xdr:nvSpPr>
      <xdr:spPr>
        <a:xfrm>
          <a:off x="13843000" y="12883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136542</xdr:rowOff>
    </xdr:from>
    <xdr:ext cx="762000" cy="259045"/>
    <xdr:sp macro="" textlink="">
      <xdr:nvSpPr>
        <xdr:cNvPr id="437" name="テキスト ボックス 436">
          <a:extLst>
            <a:ext uri="{FF2B5EF4-FFF2-40B4-BE49-F238E27FC236}">
              <a16:creationId xmlns:a16="http://schemas.microsoft.com/office/drawing/2014/main" xmlns="" id="{00000000-0008-0000-0400-0000B5010000}"/>
            </a:ext>
          </a:extLst>
        </xdr:cNvPr>
        <xdr:cNvSpPr txBox="1"/>
      </xdr:nvSpPr>
      <xdr:spPr>
        <a:xfrm>
          <a:off x="13512800" y="1265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38" name="フローチャート: 判断 437">
          <a:extLst>
            <a:ext uri="{FF2B5EF4-FFF2-40B4-BE49-F238E27FC236}">
              <a16:creationId xmlns:a16="http://schemas.microsoft.com/office/drawing/2014/main" xmlns="" id="{00000000-0008-0000-0400-0000B6010000}"/>
            </a:ext>
          </a:extLst>
        </xdr:cNvPr>
        <xdr:cNvSpPr/>
      </xdr:nvSpPr>
      <xdr:spPr>
        <a:xfrm>
          <a:off x="12954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96537</xdr:rowOff>
    </xdr:from>
    <xdr:ext cx="762000" cy="259045"/>
    <xdr:sp macro="" textlink="">
      <xdr:nvSpPr>
        <xdr:cNvPr id="439" name="テキスト ボックス 438">
          <a:extLst>
            <a:ext uri="{FF2B5EF4-FFF2-40B4-BE49-F238E27FC236}">
              <a16:creationId xmlns:a16="http://schemas.microsoft.com/office/drawing/2014/main" xmlns="" id="{00000000-0008-0000-0400-0000B7010000}"/>
            </a:ext>
          </a:extLst>
        </xdr:cNvPr>
        <xdr:cNvSpPr txBox="1"/>
      </xdr:nvSpPr>
      <xdr:spPr>
        <a:xfrm>
          <a:off x="12623800" y="1278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xmlns=""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xmlns=""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xmlns=""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xmlns=""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xmlns=""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64770</xdr:rowOff>
    </xdr:from>
    <xdr:to>
      <xdr:col>82</xdr:col>
      <xdr:colOff>158750</xdr:colOff>
      <xdr:row>76</xdr:row>
      <xdr:rowOff>166370</xdr:rowOff>
    </xdr:to>
    <xdr:sp macro="" textlink="">
      <xdr:nvSpPr>
        <xdr:cNvPr id="445" name="楕円 444">
          <a:extLst>
            <a:ext uri="{FF2B5EF4-FFF2-40B4-BE49-F238E27FC236}">
              <a16:creationId xmlns:a16="http://schemas.microsoft.com/office/drawing/2014/main" xmlns="" id="{00000000-0008-0000-0400-0000BD010000}"/>
            </a:ext>
          </a:extLst>
        </xdr:cNvPr>
        <xdr:cNvSpPr/>
      </xdr:nvSpPr>
      <xdr:spPr>
        <a:xfrm>
          <a:off x="164592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36847</xdr:rowOff>
    </xdr:from>
    <xdr:ext cx="762000" cy="259045"/>
    <xdr:sp macro="" textlink="">
      <xdr:nvSpPr>
        <xdr:cNvPr id="446" name="公債費以外該当値テキスト">
          <a:extLst>
            <a:ext uri="{FF2B5EF4-FFF2-40B4-BE49-F238E27FC236}">
              <a16:creationId xmlns:a16="http://schemas.microsoft.com/office/drawing/2014/main" xmlns="" id="{00000000-0008-0000-0400-0000BE010000}"/>
            </a:ext>
          </a:extLst>
        </xdr:cNvPr>
        <xdr:cNvSpPr txBox="1"/>
      </xdr:nvSpPr>
      <xdr:spPr>
        <a:xfrm>
          <a:off x="16598900" y="13067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24764</xdr:rowOff>
    </xdr:from>
    <xdr:to>
      <xdr:col>78</xdr:col>
      <xdr:colOff>120650</xdr:colOff>
      <xdr:row>76</xdr:row>
      <xdr:rowOff>126364</xdr:rowOff>
    </xdr:to>
    <xdr:sp macro="" textlink="">
      <xdr:nvSpPr>
        <xdr:cNvPr id="447" name="楕円 446">
          <a:extLst>
            <a:ext uri="{FF2B5EF4-FFF2-40B4-BE49-F238E27FC236}">
              <a16:creationId xmlns:a16="http://schemas.microsoft.com/office/drawing/2014/main" xmlns="" id="{00000000-0008-0000-0400-0000BF010000}"/>
            </a:ext>
          </a:extLst>
        </xdr:cNvPr>
        <xdr:cNvSpPr/>
      </xdr:nvSpPr>
      <xdr:spPr>
        <a:xfrm>
          <a:off x="15621000" y="13054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111141</xdr:rowOff>
    </xdr:from>
    <xdr:ext cx="736600" cy="259045"/>
    <xdr:sp macro="" textlink="">
      <xdr:nvSpPr>
        <xdr:cNvPr id="448" name="テキスト ボックス 447">
          <a:extLst>
            <a:ext uri="{FF2B5EF4-FFF2-40B4-BE49-F238E27FC236}">
              <a16:creationId xmlns:a16="http://schemas.microsoft.com/office/drawing/2014/main" xmlns="" id="{00000000-0008-0000-0400-0000C0010000}"/>
            </a:ext>
          </a:extLst>
        </xdr:cNvPr>
        <xdr:cNvSpPr txBox="1"/>
      </xdr:nvSpPr>
      <xdr:spPr>
        <a:xfrm>
          <a:off x="15290800" y="131413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19050</xdr:rowOff>
    </xdr:from>
    <xdr:to>
      <xdr:col>74</xdr:col>
      <xdr:colOff>31750</xdr:colOff>
      <xdr:row>75</xdr:row>
      <xdr:rowOff>120650</xdr:rowOff>
    </xdr:to>
    <xdr:sp macro="" textlink="">
      <xdr:nvSpPr>
        <xdr:cNvPr id="449" name="楕円 448">
          <a:extLst>
            <a:ext uri="{FF2B5EF4-FFF2-40B4-BE49-F238E27FC236}">
              <a16:creationId xmlns:a16="http://schemas.microsoft.com/office/drawing/2014/main" xmlns="" id="{00000000-0008-0000-0400-0000C1010000}"/>
            </a:ext>
          </a:extLst>
        </xdr:cNvPr>
        <xdr:cNvSpPr/>
      </xdr:nvSpPr>
      <xdr:spPr>
        <a:xfrm>
          <a:off x="14732000" y="1287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105427</xdr:rowOff>
    </xdr:from>
    <xdr:ext cx="762000" cy="259045"/>
    <xdr:sp macro="" textlink="">
      <xdr:nvSpPr>
        <xdr:cNvPr id="450" name="テキスト ボックス 449">
          <a:extLst>
            <a:ext uri="{FF2B5EF4-FFF2-40B4-BE49-F238E27FC236}">
              <a16:creationId xmlns:a16="http://schemas.microsoft.com/office/drawing/2014/main" xmlns="" id="{00000000-0008-0000-0400-0000C2010000}"/>
            </a:ext>
          </a:extLst>
        </xdr:cNvPr>
        <xdr:cNvSpPr txBox="1"/>
      </xdr:nvSpPr>
      <xdr:spPr>
        <a:xfrm>
          <a:off x="14401800" y="1296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133350</xdr:rowOff>
    </xdr:from>
    <xdr:to>
      <xdr:col>69</xdr:col>
      <xdr:colOff>142875</xdr:colOff>
      <xdr:row>76</xdr:row>
      <xdr:rowOff>63500</xdr:rowOff>
    </xdr:to>
    <xdr:sp macro="" textlink="">
      <xdr:nvSpPr>
        <xdr:cNvPr id="451" name="楕円 450">
          <a:extLst>
            <a:ext uri="{FF2B5EF4-FFF2-40B4-BE49-F238E27FC236}">
              <a16:creationId xmlns:a16="http://schemas.microsoft.com/office/drawing/2014/main" xmlns="" id="{00000000-0008-0000-0400-0000C3010000}"/>
            </a:ext>
          </a:extLst>
        </xdr:cNvPr>
        <xdr:cNvSpPr/>
      </xdr:nvSpPr>
      <xdr:spPr>
        <a:xfrm>
          <a:off x="138430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52" name="テキスト ボックス 451">
          <a:extLst>
            <a:ext uri="{FF2B5EF4-FFF2-40B4-BE49-F238E27FC236}">
              <a16:creationId xmlns:a16="http://schemas.microsoft.com/office/drawing/2014/main" xmlns="" id="{00000000-0008-0000-0400-0000C4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99061</xdr:rowOff>
    </xdr:from>
    <xdr:to>
      <xdr:col>65</xdr:col>
      <xdr:colOff>53975</xdr:colOff>
      <xdr:row>77</xdr:row>
      <xdr:rowOff>29211</xdr:rowOff>
    </xdr:to>
    <xdr:sp macro="" textlink="">
      <xdr:nvSpPr>
        <xdr:cNvPr id="453" name="楕円 452">
          <a:extLst>
            <a:ext uri="{FF2B5EF4-FFF2-40B4-BE49-F238E27FC236}">
              <a16:creationId xmlns:a16="http://schemas.microsoft.com/office/drawing/2014/main" xmlns="" id="{00000000-0008-0000-0400-0000C5010000}"/>
            </a:ext>
          </a:extLst>
        </xdr:cNvPr>
        <xdr:cNvSpPr/>
      </xdr:nvSpPr>
      <xdr:spPr>
        <a:xfrm>
          <a:off x="12954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13988</xdr:rowOff>
    </xdr:from>
    <xdr:ext cx="762000" cy="259045"/>
    <xdr:sp macro="" textlink="">
      <xdr:nvSpPr>
        <xdr:cNvPr id="454" name="テキスト ボックス 453">
          <a:extLst>
            <a:ext uri="{FF2B5EF4-FFF2-40B4-BE49-F238E27FC236}">
              <a16:creationId xmlns:a16="http://schemas.microsoft.com/office/drawing/2014/main" xmlns="" id="{00000000-0008-0000-0400-0000C6010000}"/>
            </a:ext>
          </a:extLst>
        </xdr:cNvPr>
        <xdr:cNvSpPr txBox="1"/>
      </xdr:nvSpPr>
      <xdr:spPr>
        <a:xfrm>
          <a:off x="12623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xmlns=""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81082</xdr:rowOff>
    </xdr:from>
    <xdr:to>
      <xdr:col>29</xdr:col>
      <xdr:colOff>127000</xdr:colOff>
      <xdr:row>20</xdr:row>
      <xdr:rowOff>102509</xdr:rowOff>
    </xdr:to>
    <xdr:cxnSp macro="">
      <xdr:nvCxnSpPr>
        <xdr:cNvPr id="43" name="直線コネクタ 42">
          <a:extLst>
            <a:ext uri="{FF2B5EF4-FFF2-40B4-BE49-F238E27FC236}">
              <a16:creationId xmlns:a16="http://schemas.microsoft.com/office/drawing/2014/main" xmlns="" id="{00000000-0008-0000-0500-00002B000000}"/>
            </a:ext>
          </a:extLst>
        </xdr:cNvPr>
        <xdr:cNvCxnSpPr/>
      </xdr:nvCxnSpPr>
      <xdr:spPr bwMode="auto">
        <a:xfrm flipV="1">
          <a:off x="5651500" y="2014657"/>
          <a:ext cx="0" cy="15644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74586</xdr:rowOff>
    </xdr:from>
    <xdr:ext cx="762000" cy="259045"/>
    <xdr:sp macro="" textlink="">
      <xdr:nvSpPr>
        <xdr:cNvPr id="44" name="人口1人当たり決算額の推移最小値テキスト130">
          <a:extLst>
            <a:ext uri="{FF2B5EF4-FFF2-40B4-BE49-F238E27FC236}">
              <a16:creationId xmlns:a16="http://schemas.microsoft.com/office/drawing/2014/main" xmlns="" id="{00000000-0008-0000-0500-00002C000000}"/>
            </a:ext>
          </a:extLst>
        </xdr:cNvPr>
        <xdr:cNvSpPr txBox="1"/>
      </xdr:nvSpPr>
      <xdr:spPr>
        <a:xfrm>
          <a:off x="5740400" y="3551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102509</xdr:rowOff>
    </xdr:from>
    <xdr:to>
      <xdr:col>30</xdr:col>
      <xdr:colOff>25400</xdr:colOff>
      <xdr:row>20</xdr:row>
      <xdr:rowOff>102509</xdr:rowOff>
    </xdr:to>
    <xdr:cxnSp macro="">
      <xdr:nvCxnSpPr>
        <xdr:cNvPr id="45" name="直線コネクタ 44">
          <a:extLst>
            <a:ext uri="{FF2B5EF4-FFF2-40B4-BE49-F238E27FC236}">
              <a16:creationId xmlns:a16="http://schemas.microsoft.com/office/drawing/2014/main" xmlns="" id="{00000000-0008-0000-0500-00002D000000}"/>
            </a:ext>
          </a:extLst>
        </xdr:cNvPr>
        <xdr:cNvCxnSpPr/>
      </xdr:nvCxnSpPr>
      <xdr:spPr bwMode="auto">
        <a:xfrm>
          <a:off x="5562600" y="35791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167459</xdr:rowOff>
    </xdr:from>
    <xdr:ext cx="762000" cy="259045"/>
    <xdr:sp macro="" textlink="">
      <xdr:nvSpPr>
        <xdr:cNvPr id="46" name="人口1人当たり決算額の推移最大値テキスト130">
          <a:extLst>
            <a:ext uri="{FF2B5EF4-FFF2-40B4-BE49-F238E27FC236}">
              <a16:creationId xmlns:a16="http://schemas.microsoft.com/office/drawing/2014/main" xmlns="" id="{00000000-0008-0000-0500-00002E000000}"/>
            </a:ext>
          </a:extLst>
        </xdr:cNvPr>
        <xdr:cNvSpPr txBox="1"/>
      </xdr:nvSpPr>
      <xdr:spPr>
        <a:xfrm>
          <a:off x="5740400" y="1758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81082</xdr:rowOff>
    </xdr:from>
    <xdr:to>
      <xdr:col>30</xdr:col>
      <xdr:colOff>25400</xdr:colOff>
      <xdr:row>11</xdr:row>
      <xdr:rowOff>81082</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a:off x="5562600" y="20146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79726</xdr:rowOff>
    </xdr:from>
    <xdr:to>
      <xdr:col>29</xdr:col>
      <xdr:colOff>127000</xdr:colOff>
      <xdr:row>14</xdr:row>
      <xdr:rowOff>140884</xdr:rowOff>
    </xdr:to>
    <xdr:cxnSp macro="">
      <xdr:nvCxnSpPr>
        <xdr:cNvPr id="48" name="直線コネクタ 47">
          <a:extLst>
            <a:ext uri="{FF2B5EF4-FFF2-40B4-BE49-F238E27FC236}">
              <a16:creationId xmlns:a16="http://schemas.microsoft.com/office/drawing/2014/main" xmlns="" id="{00000000-0008-0000-0500-000030000000}"/>
            </a:ext>
          </a:extLst>
        </xdr:cNvPr>
        <xdr:cNvCxnSpPr/>
      </xdr:nvCxnSpPr>
      <xdr:spPr bwMode="auto">
        <a:xfrm flipV="1">
          <a:off x="5003800" y="2527651"/>
          <a:ext cx="647700" cy="611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4371</xdr:rowOff>
    </xdr:from>
    <xdr:ext cx="762000" cy="259045"/>
    <xdr:sp macro="" textlink="">
      <xdr:nvSpPr>
        <xdr:cNvPr id="49" name="人口1人当たり決算額の推移平均値テキスト130">
          <a:extLst>
            <a:ext uri="{FF2B5EF4-FFF2-40B4-BE49-F238E27FC236}">
              <a16:creationId xmlns:a16="http://schemas.microsoft.com/office/drawing/2014/main" xmlns="" id="{00000000-0008-0000-0500-000031000000}"/>
            </a:ext>
          </a:extLst>
        </xdr:cNvPr>
        <xdr:cNvSpPr txBox="1"/>
      </xdr:nvSpPr>
      <xdr:spPr>
        <a:xfrm>
          <a:off x="5740400" y="27951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32294</xdr:rowOff>
    </xdr:from>
    <xdr:to>
      <xdr:col>29</xdr:col>
      <xdr:colOff>177800</xdr:colOff>
      <xdr:row>16</xdr:row>
      <xdr:rowOff>133894</xdr:rowOff>
    </xdr:to>
    <xdr:sp macro="" textlink="">
      <xdr:nvSpPr>
        <xdr:cNvPr id="50" name="フローチャート: 判断 49">
          <a:extLst>
            <a:ext uri="{FF2B5EF4-FFF2-40B4-BE49-F238E27FC236}">
              <a16:creationId xmlns:a16="http://schemas.microsoft.com/office/drawing/2014/main" xmlns="" id="{00000000-0008-0000-0500-000032000000}"/>
            </a:ext>
          </a:extLst>
        </xdr:cNvPr>
        <xdr:cNvSpPr/>
      </xdr:nvSpPr>
      <xdr:spPr bwMode="auto">
        <a:xfrm>
          <a:off x="5600700" y="28231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140884</xdr:rowOff>
    </xdr:from>
    <xdr:to>
      <xdr:col>26</xdr:col>
      <xdr:colOff>50800</xdr:colOff>
      <xdr:row>15</xdr:row>
      <xdr:rowOff>9606</xdr:rowOff>
    </xdr:to>
    <xdr:cxnSp macro="">
      <xdr:nvCxnSpPr>
        <xdr:cNvPr id="51" name="直線コネクタ 50">
          <a:extLst>
            <a:ext uri="{FF2B5EF4-FFF2-40B4-BE49-F238E27FC236}">
              <a16:creationId xmlns:a16="http://schemas.microsoft.com/office/drawing/2014/main" xmlns="" id="{00000000-0008-0000-0500-000033000000}"/>
            </a:ext>
          </a:extLst>
        </xdr:cNvPr>
        <xdr:cNvCxnSpPr/>
      </xdr:nvCxnSpPr>
      <xdr:spPr bwMode="auto">
        <a:xfrm flipV="1">
          <a:off x="4305300" y="2588809"/>
          <a:ext cx="698500" cy="40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72741</xdr:rowOff>
    </xdr:from>
    <xdr:to>
      <xdr:col>26</xdr:col>
      <xdr:colOff>101600</xdr:colOff>
      <xdr:row>17</xdr:row>
      <xdr:rowOff>2891</xdr:rowOff>
    </xdr:to>
    <xdr:sp macro="" textlink="">
      <xdr:nvSpPr>
        <xdr:cNvPr id="52" name="フローチャート: 判断 51">
          <a:extLst>
            <a:ext uri="{FF2B5EF4-FFF2-40B4-BE49-F238E27FC236}">
              <a16:creationId xmlns:a16="http://schemas.microsoft.com/office/drawing/2014/main" xmlns="" id="{00000000-0008-0000-0500-000034000000}"/>
            </a:ext>
          </a:extLst>
        </xdr:cNvPr>
        <xdr:cNvSpPr/>
      </xdr:nvSpPr>
      <xdr:spPr bwMode="auto">
        <a:xfrm>
          <a:off x="4953000" y="28635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159118</xdr:rowOff>
    </xdr:from>
    <xdr:ext cx="736600" cy="259045"/>
    <xdr:sp macro="" textlink="">
      <xdr:nvSpPr>
        <xdr:cNvPr id="53" name="テキスト ボックス 52">
          <a:extLst>
            <a:ext uri="{FF2B5EF4-FFF2-40B4-BE49-F238E27FC236}">
              <a16:creationId xmlns:a16="http://schemas.microsoft.com/office/drawing/2014/main" xmlns="" id="{00000000-0008-0000-0500-000035000000}"/>
            </a:ext>
          </a:extLst>
        </xdr:cNvPr>
        <xdr:cNvSpPr txBox="1"/>
      </xdr:nvSpPr>
      <xdr:spPr>
        <a:xfrm>
          <a:off x="4622800" y="2949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9606</xdr:rowOff>
    </xdr:from>
    <xdr:to>
      <xdr:col>22</xdr:col>
      <xdr:colOff>114300</xdr:colOff>
      <xdr:row>15</xdr:row>
      <xdr:rowOff>37998</xdr:rowOff>
    </xdr:to>
    <xdr:cxnSp macro="">
      <xdr:nvCxnSpPr>
        <xdr:cNvPr id="54" name="直線コネクタ 53">
          <a:extLst>
            <a:ext uri="{FF2B5EF4-FFF2-40B4-BE49-F238E27FC236}">
              <a16:creationId xmlns:a16="http://schemas.microsoft.com/office/drawing/2014/main" xmlns="" id="{00000000-0008-0000-0500-000036000000}"/>
            </a:ext>
          </a:extLst>
        </xdr:cNvPr>
        <xdr:cNvCxnSpPr/>
      </xdr:nvCxnSpPr>
      <xdr:spPr bwMode="auto">
        <a:xfrm flipV="1">
          <a:off x="3606800" y="2628981"/>
          <a:ext cx="698500" cy="28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97948</xdr:rowOff>
    </xdr:from>
    <xdr:to>
      <xdr:col>22</xdr:col>
      <xdr:colOff>165100</xdr:colOff>
      <xdr:row>17</xdr:row>
      <xdr:rowOff>28098</xdr:rowOff>
    </xdr:to>
    <xdr:sp macro="" textlink="">
      <xdr:nvSpPr>
        <xdr:cNvPr id="55" name="フローチャート: 判断 54">
          <a:extLst>
            <a:ext uri="{FF2B5EF4-FFF2-40B4-BE49-F238E27FC236}">
              <a16:creationId xmlns:a16="http://schemas.microsoft.com/office/drawing/2014/main" xmlns="" id="{00000000-0008-0000-0500-000037000000}"/>
            </a:ext>
          </a:extLst>
        </xdr:cNvPr>
        <xdr:cNvSpPr/>
      </xdr:nvSpPr>
      <xdr:spPr bwMode="auto">
        <a:xfrm>
          <a:off x="4254500" y="28887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12875</xdr:rowOff>
    </xdr:from>
    <xdr:ext cx="762000" cy="259045"/>
    <xdr:sp macro="" textlink="">
      <xdr:nvSpPr>
        <xdr:cNvPr id="56" name="テキスト ボックス 55">
          <a:extLst>
            <a:ext uri="{FF2B5EF4-FFF2-40B4-BE49-F238E27FC236}">
              <a16:creationId xmlns:a16="http://schemas.microsoft.com/office/drawing/2014/main" xmlns="" id="{00000000-0008-0000-0500-000038000000}"/>
            </a:ext>
          </a:extLst>
        </xdr:cNvPr>
        <xdr:cNvSpPr txBox="1"/>
      </xdr:nvSpPr>
      <xdr:spPr>
        <a:xfrm>
          <a:off x="3924300" y="2975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32040</xdr:rowOff>
    </xdr:from>
    <xdr:to>
      <xdr:col>18</xdr:col>
      <xdr:colOff>177800</xdr:colOff>
      <xdr:row>15</xdr:row>
      <xdr:rowOff>37998</xdr:rowOff>
    </xdr:to>
    <xdr:cxnSp macro="">
      <xdr:nvCxnSpPr>
        <xdr:cNvPr id="57" name="直線コネクタ 56">
          <a:extLst>
            <a:ext uri="{FF2B5EF4-FFF2-40B4-BE49-F238E27FC236}">
              <a16:creationId xmlns:a16="http://schemas.microsoft.com/office/drawing/2014/main" xmlns="" id="{00000000-0008-0000-0500-000039000000}"/>
            </a:ext>
          </a:extLst>
        </xdr:cNvPr>
        <xdr:cNvCxnSpPr/>
      </xdr:nvCxnSpPr>
      <xdr:spPr bwMode="auto">
        <a:xfrm>
          <a:off x="2908300" y="2651415"/>
          <a:ext cx="698500" cy="59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58" name="フローチャート: 判断 57">
          <a:extLst>
            <a:ext uri="{FF2B5EF4-FFF2-40B4-BE49-F238E27FC236}">
              <a16:creationId xmlns:a16="http://schemas.microsoft.com/office/drawing/2014/main" xmlns="" id="{00000000-0008-0000-0500-00003A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59" name="テキスト ボックス 58">
          <a:extLst>
            <a:ext uri="{FF2B5EF4-FFF2-40B4-BE49-F238E27FC236}">
              <a16:creationId xmlns:a16="http://schemas.microsoft.com/office/drawing/2014/main" xmlns="" id="{00000000-0008-0000-0500-00003B000000}"/>
            </a:ext>
          </a:extLst>
        </xdr:cNvPr>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53310</xdr:rowOff>
    </xdr:from>
    <xdr:to>
      <xdr:col>15</xdr:col>
      <xdr:colOff>101600</xdr:colOff>
      <xdr:row>18</xdr:row>
      <xdr:rowOff>154910</xdr:rowOff>
    </xdr:to>
    <xdr:sp macro="" textlink="">
      <xdr:nvSpPr>
        <xdr:cNvPr id="60" name="フローチャート: 判断 59">
          <a:extLst>
            <a:ext uri="{FF2B5EF4-FFF2-40B4-BE49-F238E27FC236}">
              <a16:creationId xmlns:a16="http://schemas.microsoft.com/office/drawing/2014/main" xmlns="" id="{00000000-0008-0000-0500-00003C000000}"/>
            </a:ext>
          </a:extLst>
        </xdr:cNvPr>
        <xdr:cNvSpPr/>
      </xdr:nvSpPr>
      <xdr:spPr bwMode="auto">
        <a:xfrm>
          <a:off x="2857500" y="31870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139687</xdr:rowOff>
    </xdr:from>
    <xdr:ext cx="762000" cy="259045"/>
    <xdr:sp macro="" textlink="">
      <xdr:nvSpPr>
        <xdr:cNvPr id="61" name="テキスト ボックス 60">
          <a:extLst>
            <a:ext uri="{FF2B5EF4-FFF2-40B4-BE49-F238E27FC236}">
              <a16:creationId xmlns:a16="http://schemas.microsoft.com/office/drawing/2014/main" xmlns="" id="{00000000-0008-0000-0500-00003D000000}"/>
            </a:ext>
          </a:extLst>
        </xdr:cNvPr>
        <xdr:cNvSpPr txBox="1"/>
      </xdr:nvSpPr>
      <xdr:spPr>
        <a:xfrm>
          <a:off x="2527300" y="3273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xmlns=""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xmlns=""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28926</xdr:rowOff>
    </xdr:from>
    <xdr:to>
      <xdr:col>29</xdr:col>
      <xdr:colOff>177800</xdr:colOff>
      <xdr:row>14</xdr:row>
      <xdr:rowOff>130526</xdr:rowOff>
    </xdr:to>
    <xdr:sp macro="" textlink="">
      <xdr:nvSpPr>
        <xdr:cNvPr id="67" name="楕円 66">
          <a:extLst>
            <a:ext uri="{FF2B5EF4-FFF2-40B4-BE49-F238E27FC236}">
              <a16:creationId xmlns:a16="http://schemas.microsoft.com/office/drawing/2014/main" xmlns="" id="{00000000-0008-0000-0500-000043000000}"/>
            </a:ext>
          </a:extLst>
        </xdr:cNvPr>
        <xdr:cNvSpPr/>
      </xdr:nvSpPr>
      <xdr:spPr bwMode="auto">
        <a:xfrm>
          <a:off x="5600700" y="24768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45453</xdr:rowOff>
    </xdr:from>
    <xdr:ext cx="762000" cy="259045"/>
    <xdr:sp macro="" textlink="">
      <xdr:nvSpPr>
        <xdr:cNvPr id="68" name="人口1人当たり決算額の推移該当値テキスト130">
          <a:extLst>
            <a:ext uri="{FF2B5EF4-FFF2-40B4-BE49-F238E27FC236}">
              <a16:creationId xmlns:a16="http://schemas.microsoft.com/office/drawing/2014/main" xmlns="" id="{00000000-0008-0000-0500-000044000000}"/>
            </a:ext>
          </a:extLst>
        </xdr:cNvPr>
        <xdr:cNvSpPr txBox="1"/>
      </xdr:nvSpPr>
      <xdr:spPr>
        <a:xfrm>
          <a:off x="5740400" y="23219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90084</xdr:rowOff>
    </xdr:from>
    <xdr:to>
      <xdr:col>26</xdr:col>
      <xdr:colOff>101600</xdr:colOff>
      <xdr:row>15</xdr:row>
      <xdr:rowOff>20234</xdr:rowOff>
    </xdr:to>
    <xdr:sp macro="" textlink="">
      <xdr:nvSpPr>
        <xdr:cNvPr id="69" name="楕円 68">
          <a:extLst>
            <a:ext uri="{FF2B5EF4-FFF2-40B4-BE49-F238E27FC236}">
              <a16:creationId xmlns:a16="http://schemas.microsoft.com/office/drawing/2014/main" xmlns="" id="{00000000-0008-0000-0500-000045000000}"/>
            </a:ext>
          </a:extLst>
        </xdr:cNvPr>
        <xdr:cNvSpPr/>
      </xdr:nvSpPr>
      <xdr:spPr bwMode="auto">
        <a:xfrm>
          <a:off x="4953000" y="2538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30411</xdr:rowOff>
    </xdr:from>
    <xdr:ext cx="736600" cy="259045"/>
    <xdr:sp macro="" textlink="">
      <xdr:nvSpPr>
        <xdr:cNvPr id="70" name="テキスト ボックス 69">
          <a:extLst>
            <a:ext uri="{FF2B5EF4-FFF2-40B4-BE49-F238E27FC236}">
              <a16:creationId xmlns:a16="http://schemas.microsoft.com/office/drawing/2014/main" xmlns="" id="{00000000-0008-0000-0500-000046000000}"/>
            </a:ext>
          </a:extLst>
        </xdr:cNvPr>
        <xdr:cNvSpPr txBox="1"/>
      </xdr:nvSpPr>
      <xdr:spPr>
        <a:xfrm>
          <a:off x="4622800" y="2306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130256</xdr:rowOff>
    </xdr:from>
    <xdr:to>
      <xdr:col>22</xdr:col>
      <xdr:colOff>165100</xdr:colOff>
      <xdr:row>15</xdr:row>
      <xdr:rowOff>60406</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4254500" y="25781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70583</xdr:rowOff>
    </xdr:from>
    <xdr:ext cx="762000" cy="259045"/>
    <xdr:sp macro="" textlink="">
      <xdr:nvSpPr>
        <xdr:cNvPr id="72" name="テキスト ボックス 71">
          <a:extLst>
            <a:ext uri="{FF2B5EF4-FFF2-40B4-BE49-F238E27FC236}">
              <a16:creationId xmlns:a16="http://schemas.microsoft.com/office/drawing/2014/main" xmlns="" id="{00000000-0008-0000-0500-000048000000}"/>
            </a:ext>
          </a:extLst>
        </xdr:cNvPr>
        <xdr:cNvSpPr txBox="1"/>
      </xdr:nvSpPr>
      <xdr:spPr>
        <a:xfrm>
          <a:off x="3924300" y="2347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158648</xdr:rowOff>
    </xdr:from>
    <xdr:to>
      <xdr:col>19</xdr:col>
      <xdr:colOff>38100</xdr:colOff>
      <xdr:row>15</xdr:row>
      <xdr:rowOff>88798</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3556000" y="260657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98975</xdr:rowOff>
    </xdr:from>
    <xdr:ext cx="7620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3225800" y="2375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152690</xdr:rowOff>
    </xdr:from>
    <xdr:to>
      <xdr:col>15</xdr:col>
      <xdr:colOff>101600</xdr:colOff>
      <xdr:row>15</xdr:row>
      <xdr:rowOff>82840</xdr:rowOff>
    </xdr:to>
    <xdr:sp macro="" textlink="">
      <xdr:nvSpPr>
        <xdr:cNvPr id="75" name="楕円 74">
          <a:extLst>
            <a:ext uri="{FF2B5EF4-FFF2-40B4-BE49-F238E27FC236}">
              <a16:creationId xmlns:a16="http://schemas.microsoft.com/office/drawing/2014/main" xmlns="" id="{00000000-0008-0000-0500-00004B000000}"/>
            </a:ext>
          </a:extLst>
        </xdr:cNvPr>
        <xdr:cNvSpPr/>
      </xdr:nvSpPr>
      <xdr:spPr bwMode="auto">
        <a:xfrm>
          <a:off x="2857500" y="26006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93017</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2527300" y="236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xmlns=""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xmlns=""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xmlns=""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xmlns=""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xmlns=""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xmlns=""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xmlns=""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xmlns=""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xmlns=""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xmlns=""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xmlns=""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xmlns=""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xmlns=""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2" name="直線コネクタ 91">
          <a:extLst>
            <a:ext uri="{FF2B5EF4-FFF2-40B4-BE49-F238E27FC236}">
              <a16:creationId xmlns:a16="http://schemas.microsoft.com/office/drawing/2014/main" xmlns="" id="{00000000-0008-0000-0500-00005C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3" name="テキスト ボックス 92">
          <a:extLst>
            <a:ext uri="{FF2B5EF4-FFF2-40B4-BE49-F238E27FC236}">
              <a16:creationId xmlns:a16="http://schemas.microsoft.com/office/drawing/2014/main" xmlns="" id="{00000000-0008-0000-0500-00005D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4" name="直線コネクタ 93">
          <a:extLst>
            <a:ext uri="{FF2B5EF4-FFF2-40B4-BE49-F238E27FC236}">
              <a16:creationId xmlns:a16="http://schemas.microsoft.com/office/drawing/2014/main" xmlns="" id="{00000000-0008-0000-0500-00005E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5" name="テキスト ボックス 94">
          <a:extLst>
            <a:ext uri="{FF2B5EF4-FFF2-40B4-BE49-F238E27FC236}">
              <a16:creationId xmlns:a16="http://schemas.microsoft.com/office/drawing/2014/main" xmlns="" id="{00000000-0008-0000-0500-00005F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6" name="直線コネクタ 95">
          <a:extLst>
            <a:ext uri="{FF2B5EF4-FFF2-40B4-BE49-F238E27FC236}">
              <a16:creationId xmlns:a16="http://schemas.microsoft.com/office/drawing/2014/main" xmlns="" id="{00000000-0008-0000-0500-000060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7" name="テキスト ボックス 96">
          <a:extLst>
            <a:ext uri="{FF2B5EF4-FFF2-40B4-BE49-F238E27FC236}">
              <a16:creationId xmlns:a16="http://schemas.microsoft.com/office/drawing/2014/main" xmlns="" id="{00000000-0008-0000-0500-000061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8" name="直線コネクタ 97">
          <a:extLst>
            <a:ext uri="{FF2B5EF4-FFF2-40B4-BE49-F238E27FC236}">
              <a16:creationId xmlns:a16="http://schemas.microsoft.com/office/drawing/2014/main" xmlns="" id="{00000000-0008-0000-0500-000062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99" name="テキスト ボックス 98">
          <a:extLst>
            <a:ext uri="{FF2B5EF4-FFF2-40B4-BE49-F238E27FC236}">
              <a16:creationId xmlns:a16="http://schemas.microsoft.com/office/drawing/2014/main" xmlns="" id="{00000000-0008-0000-0500-000063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0" name="直線コネクタ 99">
          <a:extLst>
            <a:ext uri="{FF2B5EF4-FFF2-40B4-BE49-F238E27FC236}">
              <a16:creationId xmlns:a16="http://schemas.microsoft.com/office/drawing/2014/main" xmlns="" id="{00000000-0008-0000-0500-000064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1" name="テキスト ボックス 100">
          <a:extLst>
            <a:ext uri="{FF2B5EF4-FFF2-40B4-BE49-F238E27FC236}">
              <a16:creationId xmlns:a16="http://schemas.microsoft.com/office/drawing/2014/main" xmlns="" id="{00000000-0008-0000-0500-000065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2" name="直線コネクタ 101">
          <a:extLst>
            <a:ext uri="{FF2B5EF4-FFF2-40B4-BE49-F238E27FC236}">
              <a16:creationId xmlns:a16="http://schemas.microsoft.com/office/drawing/2014/main" xmlns="" id="{00000000-0008-0000-0500-000066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3" name="テキスト ボックス 102">
          <a:extLst>
            <a:ext uri="{FF2B5EF4-FFF2-40B4-BE49-F238E27FC236}">
              <a16:creationId xmlns:a16="http://schemas.microsoft.com/office/drawing/2014/main" xmlns="" id="{00000000-0008-0000-0500-000067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4" name="直線コネクタ 103">
          <a:extLst>
            <a:ext uri="{FF2B5EF4-FFF2-40B4-BE49-F238E27FC236}">
              <a16:creationId xmlns:a16="http://schemas.microsoft.com/office/drawing/2014/main" xmlns="" id="{00000000-0008-0000-0500-000068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5" name="テキスト ボックス 104">
          <a:extLst>
            <a:ext uri="{FF2B5EF4-FFF2-40B4-BE49-F238E27FC236}">
              <a16:creationId xmlns:a16="http://schemas.microsoft.com/office/drawing/2014/main" xmlns="" id="{00000000-0008-0000-0500-000069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6" name="人口1人当たり決算額の推移グラフ枠445">
          <a:extLst>
            <a:ext uri="{FF2B5EF4-FFF2-40B4-BE49-F238E27FC236}">
              <a16:creationId xmlns:a16="http://schemas.microsoft.com/office/drawing/2014/main" xmlns="" id="{00000000-0008-0000-0500-00006A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81966</xdr:rowOff>
    </xdr:from>
    <xdr:to>
      <xdr:col>29</xdr:col>
      <xdr:colOff>127000</xdr:colOff>
      <xdr:row>37</xdr:row>
      <xdr:rowOff>288522</xdr:rowOff>
    </xdr:to>
    <xdr:cxnSp macro="">
      <xdr:nvCxnSpPr>
        <xdr:cNvPr id="107" name="直線コネクタ 106">
          <a:extLst>
            <a:ext uri="{FF2B5EF4-FFF2-40B4-BE49-F238E27FC236}">
              <a16:creationId xmlns:a16="http://schemas.microsoft.com/office/drawing/2014/main" xmlns="" id="{00000000-0008-0000-0500-00006B000000}"/>
            </a:ext>
          </a:extLst>
        </xdr:cNvPr>
        <xdr:cNvCxnSpPr/>
      </xdr:nvCxnSpPr>
      <xdr:spPr bwMode="auto">
        <a:xfrm flipV="1">
          <a:off x="5651500" y="6006516"/>
          <a:ext cx="0" cy="140670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260599</xdr:rowOff>
    </xdr:from>
    <xdr:ext cx="762000" cy="259045"/>
    <xdr:sp macro="" textlink="">
      <xdr:nvSpPr>
        <xdr:cNvPr id="108" name="人口1人当たり決算額の推移最小値テキスト445">
          <a:extLst>
            <a:ext uri="{FF2B5EF4-FFF2-40B4-BE49-F238E27FC236}">
              <a16:creationId xmlns:a16="http://schemas.microsoft.com/office/drawing/2014/main" xmlns="" id="{00000000-0008-0000-0500-00006C000000}"/>
            </a:ext>
          </a:extLst>
        </xdr:cNvPr>
        <xdr:cNvSpPr txBox="1"/>
      </xdr:nvSpPr>
      <xdr:spPr>
        <a:xfrm>
          <a:off x="5740400" y="7385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288522</xdr:rowOff>
    </xdr:from>
    <xdr:to>
      <xdr:col>30</xdr:col>
      <xdr:colOff>25400</xdr:colOff>
      <xdr:row>37</xdr:row>
      <xdr:rowOff>288522</xdr:rowOff>
    </xdr:to>
    <xdr:cxnSp macro="">
      <xdr:nvCxnSpPr>
        <xdr:cNvPr id="109" name="直線コネクタ 108">
          <a:extLst>
            <a:ext uri="{FF2B5EF4-FFF2-40B4-BE49-F238E27FC236}">
              <a16:creationId xmlns:a16="http://schemas.microsoft.com/office/drawing/2014/main" xmlns="" id="{00000000-0008-0000-0500-00006D000000}"/>
            </a:ext>
          </a:extLst>
        </xdr:cNvPr>
        <xdr:cNvCxnSpPr/>
      </xdr:nvCxnSpPr>
      <xdr:spPr bwMode="auto">
        <a:xfrm>
          <a:off x="5562600" y="74132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339793</xdr:rowOff>
    </xdr:from>
    <xdr:ext cx="762000" cy="259045"/>
    <xdr:sp macro="" textlink="">
      <xdr:nvSpPr>
        <xdr:cNvPr id="110" name="人口1人当たり決算額の推移最大値テキスト445">
          <a:extLst>
            <a:ext uri="{FF2B5EF4-FFF2-40B4-BE49-F238E27FC236}">
              <a16:creationId xmlns:a16="http://schemas.microsoft.com/office/drawing/2014/main" xmlns="" id="{00000000-0008-0000-0500-00006E000000}"/>
            </a:ext>
          </a:extLst>
        </xdr:cNvPr>
        <xdr:cNvSpPr txBox="1"/>
      </xdr:nvSpPr>
      <xdr:spPr>
        <a:xfrm>
          <a:off x="5740400" y="5749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81966</xdr:rowOff>
    </xdr:from>
    <xdr:to>
      <xdr:col>30</xdr:col>
      <xdr:colOff>25400</xdr:colOff>
      <xdr:row>33</xdr:row>
      <xdr:rowOff>81966</xdr:rowOff>
    </xdr:to>
    <xdr:cxnSp macro="">
      <xdr:nvCxnSpPr>
        <xdr:cNvPr id="111" name="直線コネクタ 110">
          <a:extLst>
            <a:ext uri="{FF2B5EF4-FFF2-40B4-BE49-F238E27FC236}">
              <a16:creationId xmlns:a16="http://schemas.microsoft.com/office/drawing/2014/main" xmlns="" id="{00000000-0008-0000-0500-00006F000000}"/>
            </a:ext>
          </a:extLst>
        </xdr:cNvPr>
        <xdr:cNvCxnSpPr/>
      </xdr:nvCxnSpPr>
      <xdr:spPr bwMode="auto">
        <a:xfrm>
          <a:off x="5562600" y="60065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324314</xdr:rowOff>
    </xdr:from>
    <xdr:to>
      <xdr:col>29</xdr:col>
      <xdr:colOff>127000</xdr:colOff>
      <xdr:row>36</xdr:row>
      <xdr:rowOff>65246</xdr:rowOff>
    </xdr:to>
    <xdr:cxnSp macro="">
      <xdr:nvCxnSpPr>
        <xdr:cNvPr id="112" name="直線コネクタ 111">
          <a:extLst>
            <a:ext uri="{FF2B5EF4-FFF2-40B4-BE49-F238E27FC236}">
              <a16:creationId xmlns:a16="http://schemas.microsoft.com/office/drawing/2014/main" xmlns="" id="{00000000-0008-0000-0500-000070000000}"/>
            </a:ext>
          </a:extLst>
        </xdr:cNvPr>
        <xdr:cNvCxnSpPr/>
      </xdr:nvCxnSpPr>
      <xdr:spPr bwMode="auto">
        <a:xfrm flipV="1">
          <a:off x="5003800" y="6934664"/>
          <a:ext cx="647700" cy="838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18073</xdr:rowOff>
    </xdr:from>
    <xdr:ext cx="762000" cy="259045"/>
    <xdr:sp macro="" textlink="">
      <xdr:nvSpPr>
        <xdr:cNvPr id="113" name="人口1人当たり決算額の推移平均値テキスト445">
          <a:extLst>
            <a:ext uri="{FF2B5EF4-FFF2-40B4-BE49-F238E27FC236}">
              <a16:creationId xmlns:a16="http://schemas.microsoft.com/office/drawing/2014/main" xmlns="" id="{00000000-0008-0000-0500-000071000000}"/>
            </a:ext>
          </a:extLst>
        </xdr:cNvPr>
        <xdr:cNvSpPr txBox="1"/>
      </xdr:nvSpPr>
      <xdr:spPr>
        <a:xfrm>
          <a:off x="5740400" y="66284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172996</xdr:rowOff>
    </xdr:from>
    <xdr:to>
      <xdr:col>29</xdr:col>
      <xdr:colOff>177800</xdr:colOff>
      <xdr:row>35</xdr:row>
      <xdr:rowOff>274596</xdr:rowOff>
    </xdr:to>
    <xdr:sp macro="" textlink="">
      <xdr:nvSpPr>
        <xdr:cNvPr id="114" name="フローチャート: 判断 113">
          <a:extLst>
            <a:ext uri="{FF2B5EF4-FFF2-40B4-BE49-F238E27FC236}">
              <a16:creationId xmlns:a16="http://schemas.microsoft.com/office/drawing/2014/main" xmlns="" id="{00000000-0008-0000-0500-000072000000}"/>
            </a:ext>
          </a:extLst>
        </xdr:cNvPr>
        <xdr:cNvSpPr/>
      </xdr:nvSpPr>
      <xdr:spPr bwMode="auto">
        <a:xfrm>
          <a:off x="5600700" y="67833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14953</xdr:rowOff>
    </xdr:from>
    <xdr:to>
      <xdr:col>26</xdr:col>
      <xdr:colOff>50800</xdr:colOff>
      <xdr:row>36</xdr:row>
      <xdr:rowOff>65246</xdr:rowOff>
    </xdr:to>
    <xdr:cxnSp macro="">
      <xdr:nvCxnSpPr>
        <xdr:cNvPr id="115" name="直線コネクタ 114">
          <a:extLst>
            <a:ext uri="{FF2B5EF4-FFF2-40B4-BE49-F238E27FC236}">
              <a16:creationId xmlns:a16="http://schemas.microsoft.com/office/drawing/2014/main" xmlns="" id="{00000000-0008-0000-0500-000073000000}"/>
            </a:ext>
          </a:extLst>
        </xdr:cNvPr>
        <xdr:cNvCxnSpPr/>
      </xdr:nvCxnSpPr>
      <xdr:spPr bwMode="auto">
        <a:xfrm>
          <a:off x="4305300" y="6625303"/>
          <a:ext cx="698500" cy="3931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202192</xdr:rowOff>
    </xdr:from>
    <xdr:to>
      <xdr:col>26</xdr:col>
      <xdr:colOff>101600</xdr:colOff>
      <xdr:row>35</xdr:row>
      <xdr:rowOff>303792</xdr:rowOff>
    </xdr:to>
    <xdr:sp macro="" textlink="">
      <xdr:nvSpPr>
        <xdr:cNvPr id="116" name="フローチャート: 判断 115">
          <a:extLst>
            <a:ext uri="{FF2B5EF4-FFF2-40B4-BE49-F238E27FC236}">
              <a16:creationId xmlns:a16="http://schemas.microsoft.com/office/drawing/2014/main" xmlns="" id="{00000000-0008-0000-0500-000074000000}"/>
            </a:ext>
          </a:extLst>
        </xdr:cNvPr>
        <xdr:cNvSpPr/>
      </xdr:nvSpPr>
      <xdr:spPr bwMode="auto">
        <a:xfrm>
          <a:off x="49530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313969</xdr:rowOff>
    </xdr:from>
    <xdr:ext cx="736600" cy="259045"/>
    <xdr:sp macro="" textlink="">
      <xdr:nvSpPr>
        <xdr:cNvPr id="117" name="テキスト ボックス 116">
          <a:extLst>
            <a:ext uri="{FF2B5EF4-FFF2-40B4-BE49-F238E27FC236}">
              <a16:creationId xmlns:a16="http://schemas.microsoft.com/office/drawing/2014/main" xmlns="" id="{00000000-0008-0000-0500-000075000000}"/>
            </a:ext>
          </a:extLst>
        </xdr:cNvPr>
        <xdr:cNvSpPr txBox="1"/>
      </xdr:nvSpPr>
      <xdr:spPr>
        <a:xfrm>
          <a:off x="4622800" y="65814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14953</xdr:rowOff>
    </xdr:from>
    <xdr:to>
      <xdr:col>22</xdr:col>
      <xdr:colOff>114300</xdr:colOff>
      <xdr:row>35</xdr:row>
      <xdr:rowOff>36899</xdr:rowOff>
    </xdr:to>
    <xdr:cxnSp macro="">
      <xdr:nvCxnSpPr>
        <xdr:cNvPr id="118" name="直線コネクタ 117">
          <a:extLst>
            <a:ext uri="{FF2B5EF4-FFF2-40B4-BE49-F238E27FC236}">
              <a16:creationId xmlns:a16="http://schemas.microsoft.com/office/drawing/2014/main" xmlns="" id="{00000000-0008-0000-0500-000076000000}"/>
            </a:ext>
          </a:extLst>
        </xdr:cNvPr>
        <xdr:cNvCxnSpPr/>
      </xdr:nvCxnSpPr>
      <xdr:spPr bwMode="auto">
        <a:xfrm flipV="1">
          <a:off x="3606800" y="6625303"/>
          <a:ext cx="698500" cy="21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247160</xdr:rowOff>
    </xdr:from>
    <xdr:to>
      <xdr:col>22</xdr:col>
      <xdr:colOff>165100</xdr:colOff>
      <xdr:row>36</xdr:row>
      <xdr:rowOff>5860</xdr:rowOff>
    </xdr:to>
    <xdr:sp macro="" textlink="">
      <xdr:nvSpPr>
        <xdr:cNvPr id="119" name="フローチャート: 判断 118">
          <a:extLst>
            <a:ext uri="{FF2B5EF4-FFF2-40B4-BE49-F238E27FC236}">
              <a16:creationId xmlns:a16="http://schemas.microsoft.com/office/drawing/2014/main" xmlns="" id="{00000000-0008-0000-0500-000077000000}"/>
            </a:ext>
          </a:extLst>
        </xdr:cNvPr>
        <xdr:cNvSpPr/>
      </xdr:nvSpPr>
      <xdr:spPr bwMode="auto">
        <a:xfrm>
          <a:off x="42545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333537</xdr:rowOff>
    </xdr:from>
    <xdr:ext cx="762000" cy="259045"/>
    <xdr:sp macro="" textlink="">
      <xdr:nvSpPr>
        <xdr:cNvPr id="120" name="テキスト ボックス 119">
          <a:extLst>
            <a:ext uri="{FF2B5EF4-FFF2-40B4-BE49-F238E27FC236}">
              <a16:creationId xmlns:a16="http://schemas.microsoft.com/office/drawing/2014/main" xmlns="" id="{00000000-0008-0000-0500-000078000000}"/>
            </a:ext>
          </a:extLst>
        </xdr:cNvPr>
        <xdr:cNvSpPr txBox="1"/>
      </xdr:nvSpPr>
      <xdr:spPr>
        <a:xfrm>
          <a:off x="3924300" y="694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36899</xdr:rowOff>
    </xdr:from>
    <xdr:to>
      <xdr:col>18</xdr:col>
      <xdr:colOff>177800</xdr:colOff>
      <xdr:row>35</xdr:row>
      <xdr:rowOff>188624</xdr:rowOff>
    </xdr:to>
    <xdr:cxnSp macro="">
      <xdr:nvCxnSpPr>
        <xdr:cNvPr id="121" name="直線コネクタ 120">
          <a:extLst>
            <a:ext uri="{FF2B5EF4-FFF2-40B4-BE49-F238E27FC236}">
              <a16:creationId xmlns:a16="http://schemas.microsoft.com/office/drawing/2014/main" xmlns="" id="{00000000-0008-0000-0500-000079000000}"/>
            </a:ext>
          </a:extLst>
        </xdr:cNvPr>
        <xdr:cNvCxnSpPr/>
      </xdr:nvCxnSpPr>
      <xdr:spPr bwMode="auto">
        <a:xfrm flipV="1">
          <a:off x="2908300" y="6647249"/>
          <a:ext cx="698500" cy="151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274396</xdr:rowOff>
    </xdr:from>
    <xdr:to>
      <xdr:col>19</xdr:col>
      <xdr:colOff>38100</xdr:colOff>
      <xdr:row>36</xdr:row>
      <xdr:rowOff>33096</xdr:rowOff>
    </xdr:to>
    <xdr:sp macro="" textlink="">
      <xdr:nvSpPr>
        <xdr:cNvPr id="122" name="フローチャート: 判断 121">
          <a:extLst>
            <a:ext uri="{FF2B5EF4-FFF2-40B4-BE49-F238E27FC236}">
              <a16:creationId xmlns:a16="http://schemas.microsoft.com/office/drawing/2014/main" xmlns="" id="{00000000-0008-0000-0500-00007A000000}"/>
            </a:ext>
          </a:extLst>
        </xdr:cNvPr>
        <xdr:cNvSpPr/>
      </xdr:nvSpPr>
      <xdr:spPr bwMode="auto">
        <a:xfrm>
          <a:off x="35560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17873</xdr:rowOff>
    </xdr:from>
    <xdr:ext cx="762000" cy="259045"/>
    <xdr:sp macro="" textlink="">
      <xdr:nvSpPr>
        <xdr:cNvPr id="123" name="テキスト ボックス 122">
          <a:extLst>
            <a:ext uri="{FF2B5EF4-FFF2-40B4-BE49-F238E27FC236}">
              <a16:creationId xmlns:a16="http://schemas.microsoft.com/office/drawing/2014/main" xmlns="" id="{00000000-0008-0000-0500-00007B000000}"/>
            </a:ext>
          </a:extLst>
        </xdr:cNvPr>
        <xdr:cNvSpPr txBox="1"/>
      </xdr:nvSpPr>
      <xdr:spPr>
        <a:xfrm>
          <a:off x="3225800" y="6971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8992</xdr:rowOff>
    </xdr:from>
    <xdr:to>
      <xdr:col>15</xdr:col>
      <xdr:colOff>101600</xdr:colOff>
      <xdr:row>37</xdr:row>
      <xdr:rowOff>110592</xdr:rowOff>
    </xdr:to>
    <xdr:sp macro="" textlink="">
      <xdr:nvSpPr>
        <xdr:cNvPr id="124" name="フローチャート: 判断 123">
          <a:extLst>
            <a:ext uri="{FF2B5EF4-FFF2-40B4-BE49-F238E27FC236}">
              <a16:creationId xmlns:a16="http://schemas.microsoft.com/office/drawing/2014/main" xmlns="" id="{00000000-0008-0000-0500-00007C000000}"/>
            </a:ext>
          </a:extLst>
        </xdr:cNvPr>
        <xdr:cNvSpPr/>
      </xdr:nvSpPr>
      <xdr:spPr bwMode="auto">
        <a:xfrm>
          <a:off x="2857500" y="71336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95369</xdr:rowOff>
    </xdr:from>
    <xdr:ext cx="762000" cy="259045"/>
    <xdr:sp macro="" textlink="">
      <xdr:nvSpPr>
        <xdr:cNvPr id="125" name="テキスト ボックス 124">
          <a:extLst>
            <a:ext uri="{FF2B5EF4-FFF2-40B4-BE49-F238E27FC236}">
              <a16:creationId xmlns:a16="http://schemas.microsoft.com/office/drawing/2014/main" xmlns="" id="{00000000-0008-0000-0500-00007D000000}"/>
            </a:ext>
          </a:extLst>
        </xdr:cNvPr>
        <xdr:cNvSpPr txBox="1"/>
      </xdr:nvSpPr>
      <xdr:spPr>
        <a:xfrm>
          <a:off x="2527300" y="7220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xmlns="" id="{00000000-0008-0000-0500-00007E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xmlns="" id="{00000000-0008-0000-0500-000080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xmlns="" id="{00000000-0008-0000-0500-000081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xmlns="" id="{00000000-0008-0000-0500-000082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273514</xdr:rowOff>
    </xdr:from>
    <xdr:to>
      <xdr:col>29</xdr:col>
      <xdr:colOff>177800</xdr:colOff>
      <xdr:row>36</xdr:row>
      <xdr:rowOff>32214</xdr:rowOff>
    </xdr:to>
    <xdr:sp macro="" textlink="">
      <xdr:nvSpPr>
        <xdr:cNvPr id="131" name="楕円 130">
          <a:extLst>
            <a:ext uri="{FF2B5EF4-FFF2-40B4-BE49-F238E27FC236}">
              <a16:creationId xmlns:a16="http://schemas.microsoft.com/office/drawing/2014/main" xmlns="" id="{00000000-0008-0000-0500-000083000000}"/>
            </a:ext>
          </a:extLst>
        </xdr:cNvPr>
        <xdr:cNvSpPr/>
      </xdr:nvSpPr>
      <xdr:spPr bwMode="auto">
        <a:xfrm>
          <a:off x="5600700" y="6883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245591</xdr:rowOff>
    </xdr:from>
    <xdr:ext cx="762000" cy="259045"/>
    <xdr:sp macro="" textlink="">
      <xdr:nvSpPr>
        <xdr:cNvPr id="132" name="人口1人当たり決算額の推移該当値テキスト445">
          <a:extLst>
            <a:ext uri="{FF2B5EF4-FFF2-40B4-BE49-F238E27FC236}">
              <a16:creationId xmlns:a16="http://schemas.microsoft.com/office/drawing/2014/main" xmlns="" id="{00000000-0008-0000-0500-000084000000}"/>
            </a:ext>
          </a:extLst>
        </xdr:cNvPr>
        <xdr:cNvSpPr txBox="1"/>
      </xdr:nvSpPr>
      <xdr:spPr>
        <a:xfrm>
          <a:off x="5740400" y="6855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14446</xdr:rowOff>
    </xdr:from>
    <xdr:to>
      <xdr:col>26</xdr:col>
      <xdr:colOff>101600</xdr:colOff>
      <xdr:row>36</xdr:row>
      <xdr:rowOff>116046</xdr:rowOff>
    </xdr:to>
    <xdr:sp macro="" textlink="">
      <xdr:nvSpPr>
        <xdr:cNvPr id="133" name="楕円 132">
          <a:extLst>
            <a:ext uri="{FF2B5EF4-FFF2-40B4-BE49-F238E27FC236}">
              <a16:creationId xmlns:a16="http://schemas.microsoft.com/office/drawing/2014/main" xmlns="" id="{00000000-0008-0000-0500-000085000000}"/>
            </a:ext>
          </a:extLst>
        </xdr:cNvPr>
        <xdr:cNvSpPr/>
      </xdr:nvSpPr>
      <xdr:spPr bwMode="auto">
        <a:xfrm>
          <a:off x="4953000" y="69676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100823</xdr:rowOff>
    </xdr:from>
    <xdr:ext cx="736600" cy="259045"/>
    <xdr:sp macro="" textlink="">
      <xdr:nvSpPr>
        <xdr:cNvPr id="134" name="テキスト ボックス 133">
          <a:extLst>
            <a:ext uri="{FF2B5EF4-FFF2-40B4-BE49-F238E27FC236}">
              <a16:creationId xmlns:a16="http://schemas.microsoft.com/office/drawing/2014/main" xmlns="" id="{00000000-0008-0000-0500-000086000000}"/>
            </a:ext>
          </a:extLst>
        </xdr:cNvPr>
        <xdr:cNvSpPr txBox="1"/>
      </xdr:nvSpPr>
      <xdr:spPr>
        <a:xfrm>
          <a:off x="4622800" y="7054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307053</xdr:rowOff>
    </xdr:from>
    <xdr:to>
      <xdr:col>22</xdr:col>
      <xdr:colOff>165100</xdr:colOff>
      <xdr:row>35</xdr:row>
      <xdr:rowOff>65753</xdr:rowOff>
    </xdr:to>
    <xdr:sp macro="" textlink="">
      <xdr:nvSpPr>
        <xdr:cNvPr id="135" name="楕円 134">
          <a:extLst>
            <a:ext uri="{FF2B5EF4-FFF2-40B4-BE49-F238E27FC236}">
              <a16:creationId xmlns:a16="http://schemas.microsoft.com/office/drawing/2014/main" xmlns="" id="{00000000-0008-0000-0500-000087000000}"/>
            </a:ext>
          </a:extLst>
        </xdr:cNvPr>
        <xdr:cNvSpPr/>
      </xdr:nvSpPr>
      <xdr:spPr bwMode="auto">
        <a:xfrm>
          <a:off x="4254500" y="6574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75930</xdr:rowOff>
    </xdr:from>
    <xdr:ext cx="762000" cy="259045"/>
    <xdr:sp macro="" textlink="">
      <xdr:nvSpPr>
        <xdr:cNvPr id="136" name="テキスト ボックス 135">
          <a:extLst>
            <a:ext uri="{FF2B5EF4-FFF2-40B4-BE49-F238E27FC236}">
              <a16:creationId xmlns:a16="http://schemas.microsoft.com/office/drawing/2014/main" xmlns="" id="{00000000-0008-0000-0500-000088000000}"/>
            </a:ext>
          </a:extLst>
        </xdr:cNvPr>
        <xdr:cNvSpPr txBox="1"/>
      </xdr:nvSpPr>
      <xdr:spPr>
        <a:xfrm>
          <a:off x="3924300" y="6343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328999</xdr:rowOff>
    </xdr:from>
    <xdr:to>
      <xdr:col>19</xdr:col>
      <xdr:colOff>38100</xdr:colOff>
      <xdr:row>35</xdr:row>
      <xdr:rowOff>87699</xdr:rowOff>
    </xdr:to>
    <xdr:sp macro="" textlink="">
      <xdr:nvSpPr>
        <xdr:cNvPr id="137" name="楕円 136">
          <a:extLst>
            <a:ext uri="{FF2B5EF4-FFF2-40B4-BE49-F238E27FC236}">
              <a16:creationId xmlns:a16="http://schemas.microsoft.com/office/drawing/2014/main" xmlns="" id="{00000000-0008-0000-0500-000089000000}"/>
            </a:ext>
          </a:extLst>
        </xdr:cNvPr>
        <xdr:cNvSpPr/>
      </xdr:nvSpPr>
      <xdr:spPr bwMode="auto">
        <a:xfrm>
          <a:off x="3556000" y="65964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97876</xdr:rowOff>
    </xdr:from>
    <xdr:ext cx="762000" cy="259045"/>
    <xdr:sp macro="" textlink="">
      <xdr:nvSpPr>
        <xdr:cNvPr id="138" name="テキスト ボックス 137">
          <a:extLst>
            <a:ext uri="{FF2B5EF4-FFF2-40B4-BE49-F238E27FC236}">
              <a16:creationId xmlns:a16="http://schemas.microsoft.com/office/drawing/2014/main" xmlns="" id="{00000000-0008-0000-0500-00008A000000}"/>
            </a:ext>
          </a:extLst>
        </xdr:cNvPr>
        <xdr:cNvSpPr txBox="1"/>
      </xdr:nvSpPr>
      <xdr:spPr>
        <a:xfrm>
          <a:off x="3225800" y="6365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137824</xdr:rowOff>
    </xdr:from>
    <xdr:to>
      <xdr:col>15</xdr:col>
      <xdr:colOff>101600</xdr:colOff>
      <xdr:row>35</xdr:row>
      <xdr:rowOff>239424</xdr:rowOff>
    </xdr:to>
    <xdr:sp macro="" textlink="">
      <xdr:nvSpPr>
        <xdr:cNvPr id="139" name="楕円 138">
          <a:extLst>
            <a:ext uri="{FF2B5EF4-FFF2-40B4-BE49-F238E27FC236}">
              <a16:creationId xmlns:a16="http://schemas.microsoft.com/office/drawing/2014/main" xmlns="" id="{00000000-0008-0000-0500-00008B000000}"/>
            </a:ext>
          </a:extLst>
        </xdr:cNvPr>
        <xdr:cNvSpPr/>
      </xdr:nvSpPr>
      <xdr:spPr bwMode="auto">
        <a:xfrm>
          <a:off x="2857500" y="67481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249601</xdr:rowOff>
    </xdr:from>
    <xdr:ext cx="762000" cy="259045"/>
    <xdr:sp macro="" textlink="">
      <xdr:nvSpPr>
        <xdr:cNvPr id="140" name="テキスト ボックス 139">
          <a:extLst>
            <a:ext uri="{FF2B5EF4-FFF2-40B4-BE49-F238E27FC236}">
              <a16:creationId xmlns:a16="http://schemas.microsoft.com/office/drawing/2014/main" xmlns="" id="{00000000-0008-0000-0500-00008C000000}"/>
            </a:ext>
          </a:extLst>
        </xdr:cNvPr>
        <xdr:cNvSpPr txBox="1"/>
      </xdr:nvSpPr>
      <xdr:spPr>
        <a:xfrm>
          <a:off x="2527300" y="651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45,783
45,041
693.05
32,777,672
32,168,613
555,490
17,591,589
23,382,174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xmlns=""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123444</xdr:rowOff>
    </xdr:from>
    <xdr:to>
      <xdr:col>24</xdr:col>
      <xdr:colOff>62865</xdr:colOff>
      <xdr:row>38</xdr:row>
      <xdr:rowOff>53277</xdr:rowOff>
    </xdr:to>
    <xdr:cxnSp macro="">
      <xdr:nvCxnSpPr>
        <xdr:cNvPr id="56" name="直線コネクタ 55">
          <a:extLst>
            <a:ext uri="{FF2B5EF4-FFF2-40B4-BE49-F238E27FC236}">
              <a16:creationId xmlns:a16="http://schemas.microsoft.com/office/drawing/2014/main" xmlns="" id="{00000000-0008-0000-0600-000038000000}"/>
            </a:ext>
          </a:extLst>
        </xdr:cNvPr>
        <xdr:cNvCxnSpPr/>
      </xdr:nvCxnSpPr>
      <xdr:spPr>
        <a:xfrm flipV="1">
          <a:off x="4633595" y="5266944"/>
          <a:ext cx="1270" cy="13014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57104</xdr:rowOff>
    </xdr:from>
    <xdr:ext cx="534377" cy="259045"/>
    <xdr:sp macro="" textlink="">
      <xdr:nvSpPr>
        <xdr:cNvPr id="57" name="人件費最小値テキスト">
          <a:extLst>
            <a:ext uri="{FF2B5EF4-FFF2-40B4-BE49-F238E27FC236}">
              <a16:creationId xmlns:a16="http://schemas.microsoft.com/office/drawing/2014/main" xmlns="" id="{00000000-0008-0000-0600-000039000000}"/>
            </a:ext>
          </a:extLst>
        </xdr:cNvPr>
        <xdr:cNvSpPr txBox="1"/>
      </xdr:nvSpPr>
      <xdr:spPr>
        <a:xfrm>
          <a:off x="4686300" y="657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53277</xdr:rowOff>
    </xdr:from>
    <xdr:to>
      <xdr:col>24</xdr:col>
      <xdr:colOff>152400</xdr:colOff>
      <xdr:row>38</xdr:row>
      <xdr:rowOff>53277</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a:off x="4546600" y="6568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70121</xdr:rowOff>
    </xdr:from>
    <xdr:ext cx="599010" cy="259045"/>
    <xdr:sp macro="" textlink="">
      <xdr:nvSpPr>
        <xdr:cNvPr id="59" name="人件費最大値テキスト">
          <a:extLst>
            <a:ext uri="{FF2B5EF4-FFF2-40B4-BE49-F238E27FC236}">
              <a16:creationId xmlns:a16="http://schemas.microsoft.com/office/drawing/2014/main" xmlns="" id="{00000000-0008-0000-0600-00003B000000}"/>
            </a:ext>
          </a:extLst>
        </xdr:cNvPr>
        <xdr:cNvSpPr txBox="1"/>
      </xdr:nvSpPr>
      <xdr:spPr>
        <a:xfrm>
          <a:off x="4686300" y="5042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123444</xdr:rowOff>
    </xdr:from>
    <xdr:to>
      <xdr:col>24</xdr:col>
      <xdr:colOff>152400</xdr:colOff>
      <xdr:row>30</xdr:row>
      <xdr:rowOff>123444</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526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149009</xdr:rowOff>
    </xdr:from>
    <xdr:to>
      <xdr:col>24</xdr:col>
      <xdr:colOff>63500</xdr:colOff>
      <xdr:row>33</xdr:row>
      <xdr:rowOff>26848</xdr:rowOff>
    </xdr:to>
    <xdr:cxnSp macro="">
      <xdr:nvCxnSpPr>
        <xdr:cNvPr id="61" name="直線コネクタ 60">
          <a:extLst>
            <a:ext uri="{FF2B5EF4-FFF2-40B4-BE49-F238E27FC236}">
              <a16:creationId xmlns:a16="http://schemas.microsoft.com/office/drawing/2014/main" xmlns="" id="{00000000-0008-0000-0600-00003D000000}"/>
            </a:ext>
          </a:extLst>
        </xdr:cNvPr>
        <xdr:cNvCxnSpPr/>
      </xdr:nvCxnSpPr>
      <xdr:spPr>
        <a:xfrm flipV="1">
          <a:off x="3797300" y="5635409"/>
          <a:ext cx="838200" cy="49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63161</xdr:rowOff>
    </xdr:from>
    <xdr:ext cx="534377" cy="259045"/>
    <xdr:sp macro="" textlink="">
      <xdr:nvSpPr>
        <xdr:cNvPr id="62" name="人件費平均値テキスト">
          <a:extLst>
            <a:ext uri="{FF2B5EF4-FFF2-40B4-BE49-F238E27FC236}">
              <a16:creationId xmlns:a16="http://schemas.microsoft.com/office/drawing/2014/main" xmlns="" id="{00000000-0008-0000-0600-00003E000000}"/>
            </a:ext>
          </a:extLst>
        </xdr:cNvPr>
        <xdr:cNvSpPr txBox="1"/>
      </xdr:nvSpPr>
      <xdr:spPr>
        <a:xfrm>
          <a:off x="4686300" y="58924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84734</xdr:rowOff>
    </xdr:from>
    <xdr:to>
      <xdr:col>24</xdr:col>
      <xdr:colOff>114300</xdr:colOff>
      <xdr:row>35</xdr:row>
      <xdr:rowOff>14884</xdr:rowOff>
    </xdr:to>
    <xdr:sp macro="" textlink="">
      <xdr:nvSpPr>
        <xdr:cNvPr id="63" name="フローチャート: 判断 62">
          <a:extLst>
            <a:ext uri="{FF2B5EF4-FFF2-40B4-BE49-F238E27FC236}">
              <a16:creationId xmlns:a16="http://schemas.microsoft.com/office/drawing/2014/main" xmlns="" id="{00000000-0008-0000-0600-00003F000000}"/>
            </a:ext>
          </a:extLst>
        </xdr:cNvPr>
        <xdr:cNvSpPr/>
      </xdr:nvSpPr>
      <xdr:spPr>
        <a:xfrm>
          <a:off x="45847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26848</xdr:rowOff>
    </xdr:from>
    <xdr:to>
      <xdr:col>19</xdr:col>
      <xdr:colOff>177800</xdr:colOff>
      <xdr:row>33</xdr:row>
      <xdr:rowOff>60935</xdr:rowOff>
    </xdr:to>
    <xdr:cxnSp macro="">
      <xdr:nvCxnSpPr>
        <xdr:cNvPr id="64" name="直線コネクタ 63">
          <a:extLst>
            <a:ext uri="{FF2B5EF4-FFF2-40B4-BE49-F238E27FC236}">
              <a16:creationId xmlns:a16="http://schemas.microsoft.com/office/drawing/2014/main" xmlns="" id="{00000000-0008-0000-0600-000040000000}"/>
            </a:ext>
          </a:extLst>
        </xdr:cNvPr>
        <xdr:cNvCxnSpPr/>
      </xdr:nvCxnSpPr>
      <xdr:spPr>
        <a:xfrm flipV="1">
          <a:off x="2908300" y="5684698"/>
          <a:ext cx="889000" cy="3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109995</xdr:rowOff>
    </xdr:from>
    <xdr:to>
      <xdr:col>20</xdr:col>
      <xdr:colOff>38100</xdr:colOff>
      <xdr:row>35</xdr:row>
      <xdr:rowOff>40145</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3746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31272</xdr:rowOff>
    </xdr:from>
    <xdr:ext cx="534377" cy="259045"/>
    <xdr:sp macro="" textlink="">
      <xdr:nvSpPr>
        <xdr:cNvPr id="66" name="テキスト ボックス 65">
          <a:extLst>
            <a:ext uri="{FF2B5EF4-FFF2-40B4-BE49-F238E27FC236}">
              <a16:creationId xmlns:a16="http://schemas.microsoft.com/office/drawing/2014/main" xmlns="" id="{00000000-0008-0000-0600-000042000000}"/>
            </a:ext>
          </a:extLst>
        </xdr:cNvPr>
        <xdr:cNvSpPr txBox="1"/>
      </xdr:nvSpPr>
      <xdr:spPr>
        <a:xfrm>
          <a:off x="3530111" y="603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60935</xdr:rowOff>
    </xdr:from>
    <xdr:to>
      <xdr:col>15</xdr:col>
      <xdr:colOff>50800</xdr:colOff>
      <xdr:row>33</xdr:row>
      <xdr:rowOff>84658</xdr:rowOff>
    </xdr:to>
    <xdr:cxnSp macro="">
      <xdr:nvCxnSpPr>
        <xdr:cNvPr id="67" name="直線コネクタ 66">
          <a:extLst>
            <a:ext uri="{FF2B5EF4-FFF2-40B4-BE49-F238E27FC236}">
              <a16:creationId xmlns:a16="http://schemas.microsoft.com/office/drawing/2014/main" xmlns="" id="{00000000-0008-0000-0600-000043000000}"/>
            </a:ext>
          </a:extLst>
        </xdr:cNvPr>
        <xdr:cNvCxnSpPr/>
      </xdr:nvCxnSpPr>
      <xdr:spPr>
        <a:xfrm flipV="1">
          <a:off x="2019300" y="5718785"/>
          <a:ext cx="889000" cy="23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123088</xdr:rowOff>
    </xdr:from>
    <xdr:to>
      <xdr:col>15</xdr:col>
      <xdr:colOff>101600</xdr:colOff>
      <xdr:row>35</xdr:row>
      <xdr:rowOff>53238</xdr:rowOff>
    </xdr:to>
    <xdr:sp macro="" textlink="">
      <xdr:nvSpPr>
        <xdr:cNvPr id="68" name="フローチャート: 判断 67">
          <a:extLst>
            <a:ext uri="{FF2B5EF4-FFF2-40B4-BE49-F238E27FC236}">
              <a16:creationId xmlns:a16="http://schemas.microsoft.com/office/drawing/2014/main" xmlns="" id="{00000000-0008-0000-0600-000044000000}"/>
            </a:ext>
          </a:extLst>
        </xdr:cNvPr>
        <xdr:cNvSpPr/>
      </xdr:nvSpPr>
      <xdr:spPr>
        <a:xfrm>
          <a:off x="2857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44365</xdr:rowOff>
    </xdr:from>
    <xdr:ext cx="534377" cy="259045"/>
    <xdr:sp macro="" textlink="">
      <xdr:nvSpPr>
        <xdr:cNvPr id="69" name="テキスト ボックス 68">
          <a:extLst>
            <a:ext uri="{FF2B5EF4-FFF2-40B4-BE49-F238E27FC236}">
              <a16:creationId xmlns:a16="http://schemas.microsoft.com/office/drawing/2014/main" xmlns="" id="{00000000-0008-0000-0600-000045000000}"/>
            </a:ext>
          </a:extLst>
        </xdr:cNvPr>
        <xdr:cNvSpPr txBox="1"/>
      </xdr:nvSpPr>
      <xdr:spPr>
        <a:xfrm>
          <a:off x="2641111" y="604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84658</xdr:rowOff>
    </xdr:from>
    <xdr:to>
      <xdr:col>10</xdr:col>
      <xdr:colOff>114300</xdr:colOff>
      <xdr:row>34</xdr:row>
      <xdr:rowOff>148361</xdr:rowOff>
    </xdr:to>
    <xdr:cxnSp macro="">
      <xdr:nvCxnSpPr>
        <xdr:cNvPr id="70" name="直線コネクタ 69">
          <a:extLst>
            <a:ext uri="{FF2B5EF4-FFF2-40B4-BE49-F238E27FC236}">
              <a16:creationId xmlns:a16="http://schemas.microsoft.com/office/drawing/2014/main" xmlns="" id="{00000000-0008-0000-0600-000046000000}"/>
            </a:ext>
          </a:extLst>
        </xdr:cNvPr>
        <xdr:cNvCxnSpPr/>
      </xdr:nvCxnSpPr>
      <xdr:spPr>
        <a:xfrm flipV="1">
          <a:off x="1130300" y="5742508"/>
          <a:ext cx="889000" cy="235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330</xdr:rowOff>
    </xdr:from>
    <xdr:to>
      <xdr:col>10</xdr:col>
      <xdr:colOff>165100</xdr:colOff>
      <xdr:row>35</xdr:row>
      <xdr:rowOff>101930</xdr:rowOff>
    </xdr:to>
    <xdr:sp macro="" textlink="">
      <xdr:nvSpPr>
        <xdr:cNvPr id="71" name="フローチャート: 判断 70">
          <a:extLst>
            <a:ext uri="{FF2B5EF4-FFF2-40B4-BE49-F238E27FC236}">
              <a16:creationId xmlns:a16="http://schemas.microsoft.com/office/drawing/2014/main" xmlns="" id="{00000000-0008-0000-0600-000047000000}"/>
            </a:ext>
          </a:extLst>
        </xdr:cNvPr>
        <xdr:cNvSpPr/>
      </xdr:nvSpPr>
      <xdr:spPr>
        <a:xfrm>
          <a:off x="1968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93057</xdr:rowOff>
    </xdr:from>
    <xdr:ext cx="534377" cy="259045"/>
    <xdr:sp macro="" textlink="">
      <xdr:nvSpPr>
        <xdr:cNvPr id="72" name="テキスト ボックス 71">
          <a:extLst>
            <a:ext uri="{FF2B5EF4-FFF2-40B4-BE49-F238E27FC236}">
              <a16:creationId xmlns:a16="http://schemas.microsoft.com/office/drawing/2014/main" xmlns="" id="{00000000-0008-0000-0600-000048000000}"/>
            </a:ext>
          </a:extLst>
        </xdr:cNvPr>
        <xdr:cNvSpPr txBox="1"/>
      </xdr:nvSpPr>
      <xdr:spPr>
        <a:xfrm>
          <a:off x="1752111" y="609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85103</xdr:rowOff>
    </xdr:from>
    <xdr:to>
      <xdr:col>6</xdr:col>
      <xdr:colOff>38100</xdr:colOff>
      <xdr:row>37</xdr:row>
      <xdr:rowOff>15253</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079500" y="6257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6380</xdr:rowOff>
    </xdr:from>
    <xdr:ext cx="534377"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863111" y="6350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98209</xdr:rowOff>
    </xdr:from>
    <xdr:to>
      <xdr:col>24</xdr:col>
      <xdr:colOff>114300</xdr:colOff>
      <xdr:row>33</xdr:row>
      <xdr:rowOff>28359</xdr:rowOff>
    </xdr:to>
    <xdr:sp macro="" textlink="">
      <xdr:nvSpPr>
        <xdr:cNvPr id="80" name="楕円 79">
          <a:extLst>
            <a:ext uri="{FF2B5EF4-FFF2-40B4-BE49-F238E27FC236}">
              <a16:creationId xmlns:a16="http://schemas.microsoft.com/office/drawing/2014/main" xmlns="" id="{00000000-0008-0000-0600-000050000000}"/>
            </a:ext>
          </a:extLst>
        </xdr:cNvPr>
        <xdr:cNvSpPr/>
      </xdr:nvSpPr>
      <xdr:spPr>
        <a:xfrm>
          <a:off x="4584700" y="5584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121086</xdr:rowOff>
    </xdr:from>
    <xdr:ext cx="599010" cy="259045"/>
    <xdr:sp macro="" textlink="">
      <xdr:nvSpPr>
        <xdr:cNvPr id="81" name="人件費該当値テキスト">
          <a:extLst>
            <a:ext uri="{FF2B5EF4-FFF2-40B4-BE49-F238E27FC236}">
              <a16:creationId xmlns:a16="http://schemas.microsoft.com/office/drawing/2014/main" xmlns="" id="{00000000-0008-0000-0600-000051000000}"/>
            </a:ext>
          </a:extLst>
        </xdr:cNvPr>
        <xdr:cNvSpPr txBox="1"/>
      </xdr:nvSpPr>
      <xdr:spPr>
        <a:xfrm>
          <a:off x="4686300" y="5436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147498</xdr:rowOff>
    </xdr:from>
    <xdr:to>
      <xdr:col>20</xdr:col>
      <xdr:colOff>38100</xdr:colOff>
      <xdr:row>33</xdr:row>
      <xdr:rowOff>77648</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3746500" y="5633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94175</xdr:rowOff>
    </xdr:from>
    <xdr:ext cx="599010" cy="259045"/>
    <xdr:sp macro="" textlink="">
      <xdr:nvSpPr>
        <xdr:cNvPr id="83" name="テキスト ボックス 82">
          <a:extLst>
            <a:ext uri="{FF2B5EF4-FFF2-40B4-BE49-F238E27FC236}">
              <a16:creationId xmlns:a16="http://schemas.microsoft.com/office/drawing/2014/main" xmlns="" id="{00000000-0008-0000-0600-000053000000}"/>
            </a:ext>
          </a:extLst>
        </xdr:cNvPr>
        <xdr:cNvSpPr txBox="1"/>
      </xdr:nvSpPr>
      <xdr:spPr>
        <a:xfrm>
          <a:off x="3497795" y="5409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10135</xdr:rowOff>
    </xdr:from>
    <xdr:to>
      <xdr:col>15</xdr:col>
      <xdr:colOff>101600</xdr:colOff>
      <xdr:row>33</xdr:row>
      <xdr:rowOff>111735</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2857500" y="5667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128262</xdr:rowOff>
    </xdr:from>
    <xdr:ext cx="599010"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2608795" y="5443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33858</xdr:rowOff>
    </xdr:from>
    <xdr:to>
      <xdr:col>10</xdr:col>
      <xdr:colOff>165100</xdr:colOff>
      <xdr:row>33</xdr:row>
      <xdr:rowOff>135458</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1968500" y="569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151985</xdr:rowOff>
    </xdr:from>
    <xdr:ext cx="599010"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1719795" y="5466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97561</xdr:rowOff>
    </xdr:from>
    <xdr:to>
      <xdr:col>6</xdr:col>
      <xdr:colOff>38100</xdr:colOff>
      <xdr:row>35</xdr:row>
      <xdr:rowOff>27711</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079500" y="592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44238</xdr:rowOff>
    </xdr:from>
    <xdr:ext cx="534377"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863111" y="5702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xmlns=""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xmlns=""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a:extLst>
            <a:ext uri="{FF2B5EF4-FFF2-40B4-BE49-F238E27FC236}">
              <a16:creationId xmlns:a16="http://schemas.microsoft.com/office/drawing/2014/main" xmlns="" id="{00000000-0008-0000-0600-000066000000}"/>
            </a:ext>
          </a:extLst>
        </xdr:cNvPr>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xmlns=""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xmlns=""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xmlns=""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a:extLst>
            <a:ext uri="{FF2B5EF4-FFF2-40B4-BE49-F238E27FC236}">
              <a16:creationId xmlns:a16="http://schemas.microsoft.com/office/drawing/2014/main" xmlns="" id="{00000000-0008-0000-0600-00006A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xmlns=""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a:extLst>
            <a:ext uri="{FF2B5EF4-FFF2-40B4-BE49-F238E27FC236}">
              <a16:creationId xmlns:a16="http://schemas.microsoft.com/office/drawing/2014/main" xmlns="" id="{00000000-0008-0000-0600-00006C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xmlns=""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xmlns=""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xmlns=""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124649</xdr:rowOff>
    </xdr:from>
    <xdr:to>
      <xdr:col>24</xdr:col>
      <xdr:colOff>62865</xdr:colOff>
      <xdr:row>58</xdr:row>
      <xdr:rowOff>134003</xdr:rowOff>
    </xdr:to>
    <xdr:cxnSp macro="">
      <xdr:nvCxnSpPr>
        <xdr:cNvPr id="112" name="直線コネクタ 111">
          <a:extLst>
            <a:ext uri="{FF2B5EF4-FFF2-40B4-BE49-F238E27FC236}">
              <a16:creationId xmlns:a16="http://schemas.microsoft.com/office/drawing/2014/main" xmlns="" id="{00000000-0008-0000-0600-000070000000}"/>
            </a:ext>
          </a:extLst>
        </xdr:cNvPr>
        <xdr:cNvCxnSpPr/>
      </xdr:nvCxnSpPr>
      <xdr:spPr>
        <a:xfrm flipV="1">
          <a:off x="4633595" y="8697149"/>
          <a:ext cx="1270" cy="1380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137830</xdr:rowOff>
    </xdr:from>
    <xdr:ext cx="534377" cy="259045"/>
    <xdr:sp macro="" textlink="">
      <xdr:nvSpPr>
        <xdr:cNvPr id="113" name="物件費最小値テキスト">
          <a:extLst>
            <a:ext uri="{FF2B5EF4-FFF2-40B4-BE49-F238E27FC236}">
              <a16:creationId xmlns:a16="http://schemas.microsoft.com/office/drawing/2014/main" xmlns="" id="{00000000-0008-0000-0600-000071000000}"/>
            </a:ext>
          </a:extLst>
        </xdr:cNvPr>
        <xdr:cNvSpPr txBox="1"/>
      </xdr:nvSpPr>
      <xdr:spPr>
        <a:xfrm>
          <a:off x="4686300" y="1008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134003</xdr:rowOff>
    </xdr:from>
    <xdr:to>
      <xdr:col>24</xdr:col>
      <xdr:colOff>152400</xdr:colOff>
      <xdr:row>58</xdr:row>
      <xdr:rowOff>134003</xdr:rowOff>
    </xdr:to>
    <xdr:cxnSp macro="">
      <xdr:nvCxnSpPr>
        <xdr:cNvPr id="114" name="直線コネクタ 113">
          <a:extLst>
            <a:ext uri="{FF2B5EF4-FFF2-40B4-BE49-F238E27FC236}">
              <a16:creationId xmlns:a16="http://schemas.microsoft.com/office/drawing/2014/main" xmlns="" id="{00000000-0008-0000-0600-000072000000}"/>
            </a:ext>
          </a:extLst>
        </xdr:cNvPr>
        <xdr:cNvCxnSpPr/>
      </xdr:nvCxnSpPr>
      <xdr:spPr>
        <a:xfrm>
          <a:off x="4546600" y="10078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71326</xdr:rowOff>
    </xdr:from>
    <xdr:ext cx="599010" cy="259045"/>
    <xdr:sp macro="" textlink="">
      <xdr:nvSpPr>
        <xdr:cNvPr id="115" name="物件費最大値テキスト">
          <a:extLst>
            <a:ext uri="{FF2B5EF4-FFF2-40B4-BE49-F238E27FC236}">
              <a16:creationId xmlns:a16="http://schemas.microsoft.com/office/drawing/2014/main" xmlns="" id="{00000000-0008-0000-0600-000073000000}"/>
            </a:ext>
          </a:extLst>
        </xdr:cNvPr>
        <xdr:cNvSpPr txBox="1"/>
      </xdr:nvSpPr>
      <xdr:spPr>
        <a:xfrm>
          <a:off x="4686300" y="8472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124649</xdr:rowOff>
    </xdr:from>
    <xdr:to>
      <xdr:col>24</xdr:col>
      <xdr:colOff>152400</xdr:colOff>
      <xdr:row>50</xdr:row>
      <xdr:rowOff>124649</xdr:rowOff>
    </xdr:to>
    <xdr:cxnSp macro="">
      <xdr:nvCxnSpPr>
        <xdr:cNvPr id="116" name="直線コネクタ 115">
          <a:extLst>
            <a:ext uri="{FF2B5EF4-FFF2-40B4-BE49-F238E27FC236}">
              <a16:creationId xmlns:a16="http://schemas.microsoft.com/office/drawing/2014/main" xmlns="" id="{00000000-0008-0000-0600-000074000000}"/>
            </a:ext>
          </a:extLst>
        </xdr:cNvPr>
        <xdr:cNvCxnSpPr/>
      </xdr:nvCxnSpPr>
      <xdr:spPr>
        <a:xfrm>
          <a:off x="4546600" y="8697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29844</xdr:rowOff>
    </xdr:from>
    <xdr:to>
      <xdr:col>24</xdr:col>
      <xdr:colOff>63500</xdr:colOff>
      <xdr:row>56</xdr:row>
      <xdr:rowOff>64207</xdr:rowOff>
    </xdr:to>
    <xdr:cxnSp macro="">
      <xdr:nvCxnSpPr>
        <xdr:cNvPr id="117" name="直線コネクタ 116">
          <a:extLst>
            <a:ext uri="{FF2B5EF4-FFF2-40B4-BE49-F238E27FC236}">
              <a16:creationId xmlns:a16="http://schemas.microsoft.com/office/drawing/2014/main" xmlns="" id="{00000000-0008-0000-0600-000075000000}"/>
            </a:ext>
          </a:extLst>
        </xdr:cNvPr>
        <xdr:cNvCxnSpPr/>
      </xdr:nvCxnSpPr>
      <xdr:spPr>
        <a:xfrm>
          <a:off x="3797300" y="9631044"/>
          <a:ext cx="838200" cy="3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89510</xdr:rowOff>
    </xdr:from>
    <xdr:ext cx="534377" cy="259045"/>
    <xdr:sp macro="" textlink="">
      <xdr:nvSpPr>
        <xdr:cNvPr id="118" name="物件費平均値テキスト">
          <a:extLst>
            <a:ext uri="{FF2B5EF4-FFF2-40B4-BE49-F238E27FC236}">
              <a16:creationId xmlns:a16="http://schemas.microsoft.com/office/drawing/2014/main" xmlns="" id="{00000000-0008-0000-0600-000076000000}"/>
            </a:ext>
          </a:extLst>
        </xdr:cNvPr>
        <xdr:cNvSpPr txBox="1"/>
      </xdr:nvSpPr>
      <xdr:spPr>
        <a:xfrm>
          <a:off x="4686300" y="96907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111083</xdr:rowOff>
    </xdr:from>
    <xdr:to>
      <xdr:col>24</xdr:col>
      <xdr:colOff>114300</xdr:colOff>
      <xdr:row>57</xdr:row>
      <xdr:rowOff>41233</xdr:rowOff>
    </xdr:to>
    <xdr:sp macro="" textlink="">
      <xdr:nvSpPr>
        <xdr:cNvPr id="119" name="フローチャート: 判断 118">
          <a:extLst>
            <a:ext uri="{FF2B5EF4-FFF2-40B4-BE49-F238E27FC236}">
              <a16:creationId xmlns:a16="http://schemas.microsoft.com/office/drawing/2014/main" xmlns="" id="{00000000-0008-0000-0600-000077000000}"/>
            </a:ext>
          </a:extLst>
        </xdr:cNvPr>
        <xdr:cNvSpPr/>
      </xdr:nvSpPr>
      <xdr:spPr>
        <a:xfrm>
          <a:off x="4584700" y="971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29844</xdr:rowOff>
    </xdr:from>
    <xdr:to>
      <xdr:col>19</xdr:col>
      <xdr:colOff>177800</xdr:colOff>
      <xdr:row>56</xdr:row>
      <xdr:rowOff>56160</xdr:rowOff>
    </xdr:to>
    <xdr:cxnSp macro="">
      <xdr:nvCxnSpPr>
        <xdr:cNvPr id="120" name="直線コネクタ 119">
          <a:extLst>
            <a:ext uri="{FF2B5EF4-FFF2-40B4-BE49-F238E27FC236}">
              <a16:creationId xmlns:a16="http://schemas.microsoft.com/office/drawing/2014/main" xmlns="" id="{00000000-0008-0000-0600-000078000000}"/>
            </a:ext>
          </a:extLst>
        </xdr:cNvPr>
        <xdr:cNvCxnSpPr/>
      </xdr:nvCxnSpPr>
      <xdr:spPr>
        <a:xfrm flipV="1">
          <a:off x="2908300" y="9631044"/>
          <a:ext cx="889000" cy="26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87035</xdr:rowOff>
    </xdr:from>
    <xdr:to>
      <xdr:col>20</xdr:col>
      <xdr:colOff>38100</xdr:colOff>
      <xdr:row>57</xdr:row>
      <xdr:rowOff>17185</xdr:rowOff>
    </xdr:to>
    <xdr:sp macro="" textlink="">
      <xdr:nvSpPr>
        <xdr:cNvPr id="121" name="フローチャート: 判断 120">
          <a:extLst>
            <a:ext uri="{FF2B5EF4-FFF2-40B4-BE49-F238E27FC236}">
              <a16:creationId xmlns:a16="http://schemas.microsoft.com/office/drawing/2014/main" xmlns="" id="{00000000-0008-0000-0600-000079000000}"/>
            </a:ext>
          </a:extLst>
        </xdr:cNvPr>
        <xdr:cNvSpPr/>
      </xdr:nvSpPr>
      <xdr:spPr>
        <a:xfrm>
          <a:off x="3746500" y="96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8312</xdr:rowOff>
    </xdr:from>
    <xdr:ext cx="534377" cy="259045"/>
    <xdr:sp macro="" textlink="">
      <xdr:nvSpPr>
        <xdr:cNvPr id="122" name="テキスト ボックス 121">
          <a:extLst>
            <a:ext uri="{FF2B5EF4-FFF2-40B4-BE49-F238E27FC236}">
              <a16:creationId xmlns:a16="http://schemas.microsoft.com/office/drawing/2014/main" xmlns="" id="{00000000-0008-0000-0600-00007A000000}"/>
            </a:ext>
          </a:extLst>
        </xdr:cNvPr>
        <xdr:cNvSpPr txBox="1"/>
      </xdr:nvSpPr>
      <xdr:spPr>
        <a:xfrm>
          <a:off x="3530111" y="9780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56160</xdr:rowOff>
    </xdr:from>
    <xdr:to>
      <xdr:col>15</xdr:col>
      <xdr:colOff>50800</xdr:colOff>
      <xdr:row>56</xdr:row>
      <xdr:rowOff>108181</xdr:rowOff>
    </xdr:to>
    <xdr:cxnSp macro="">
      <xdr:nvCxnSpPr>
        <xdr:cNvPr id="123" name="直線コネクタ 122">
          <a:extLst>
            <a:ext uri="{FF2B5EF4-FFF2-40B4-BE49-F238E27FC236}">
              <a16:creationId xmlns:a16="http://schemas.microsoft.com/office/drawing/2014/main" xmlns="" id="{00000000-0008-0000-0600-00007B000000}"/>
            </a:ext>
          </a:extLst>
        </xdr:cNvPr>
        <xdr:cNvCxnSpPr/>
      </xdr:nvCxnSpPr>
      <xdr:spPr>
        <a:xfrm flipV="1">
          <a:off x="2019300" y="9657360"/>
          <a:ext cx="889000" cy="52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151902</xdr:rowOff>
    </xdr:from>
    <xdr:to>
      <xdr:col>15</xdr:col>
      <xdr:colOff>101600</xdr:colOff>
      <xdr:row>57</xdr:row>
      <xdr:rowOff>82052</xdr:rowOff>
    </xdr:to>
    <xdr:sp macro="" textlink="">
      <xdr:nvSpPr>
        <xdr:cNvPr id="124" name="フローチャート: 判断 123">
          <a:extLst>
            <a:ext uri="{FF2B5EF4-FFF2-40B4-BE49-F238E27FC236}">
              <a16:creationId xmlns:a16="http://schemas.microsoft.com/office/drawing/2014/main" xmlns="" id="{00000000-0008-0000-0600-00007C000000}"/>
            </a:ext>
          </a:extLst>
        </xdr:cNvPr>
        <xdr:cNvSpPr/>
      </xdr:nvSpPr>
      <xdr:spPr>
        <a:xfrm>
          <a:off x="2857500" y="975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73179</xdr:rowOff>
    </xdr:from>
    <xdr:ext cx="534377" cy="259045"/>
    <xdr:sp macro="" textlink="">
      <xdr:nvSpPr>
        <xdr:cNvPr id="125" name="テキスト ボックス 124">
          <a:extLst>
            <a:ext uri="{FF2B5EF4-FFF2-40B4-BE49-F238E27FC236}">
              <a16:creationId xmlns:a16="http://schemas.microsoft.com/office/drawing/2014/main" xmlns="" id="{00000000-0008-0000-0600-00007D000000}"/>
            </a:ext>
          </a:extLst>
        </xdr:cNvPr>
        <xdr:cNvSpPr txBox="1"/>
      </xdr:nvSpPr>
      <xdr:spPr>
        <a:xfrm>
          <a:off x="2641111" y="984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93020</xdr:rowOff>
    </xdr:from>
    <xdr:to>
      <xdr:col>10</xdr:col>
      <xdr:colOff>114300</xdr:colOff>
      <xdr:row>56</xdr:row>
      <xdr:rowOff>108181</xdr:rowOff>
    </xdr:to>
    <xdr:cxnSp macro="">
      <xdr:nvCxnSpPr>
        <xdr:cNvPr id="126" name="直線コネクタ 125">
          <a:extLst>
            <a:ext uri="{FF2B5EF4-FFF2-40B4-BE49-F238E27FC236}">
              <a16:creationId xmlns:a16="http://schemas.microsoft.com/office/drawing/2014/main" xmlns="" id="{00000000-0008-0000-0600-00007E000000}"/>
            </a:ext>
          </a:extLst>
        </xdr:cNvPr>
        <xdr:cNvCxnSpPr/>
      </xdr:nvCxnSpPr>
      <xdr:spPr>
        <a:xfrm>
          <a:off x="1130300" y="9694220"/>
          <a:ext cx="889000" cy="15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42147</xdr:rowOff>
    </xdr:from>
    <xdr:to>
      <xdr:col>10</xdr:col>
      <xdr:colOff>165100</xdr:colOff>
      <xdr:row>57</xdr:row>
      <xdr:rowOff>143747</xdr:rowOff>
    </xdr:to>
    <xdr:sp macro="" textlink="">
      <xdr:nvSpPr>
        <xdr:cNvPr id="127" name="フローチャート: 判断 126">
          <a:extLst>
            <a:ext uri="{FF2B5EF4-FFF2-40B4-BE49-F238E27FC236}">
              <a16:creationId xmlns:a16="http://schemas.microsoft.com/office/drawing/2014/main" xmlns="" id="{00000000-0008-0000-0600-00007F000000}"/>
            </a:ext>
          </a:extLst>
        </xdr:cNvPr>
        <xdr:cNvSpPr/>
      </xdr:nvSpPr>
      <xdr:spPr>
        <a:xfrm>
          <a:off x="1968500" y="981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134874</xdr:rowOff>
    </xdr:from>
    <xdr:ext cx="534377" cy="259045"/>
    <xdr:sp macro="" textlink="">
      <xdr:nvSpPr>
        <xdr:cNvPr id="128" name="テキスト ボックス 127">
          <a:extLst>
            <a:ext uri="{FF2B5EF4-FFF2-40B4-BE49-F238E27FC236}">
              <a16:creationId xmlns:a16="http://schemas.microsoft.com/office/drawing/2014/main" xmlns="" id="{00000000-0008-0000-0600-000080000000}"/>
            </a:ext>
          </a:extLst>
        </xdr:cNvPr>
        <xdr:cNvSpPr txBox="1"/>
      </xdr:nvSpPr>
      <xdr:spPr>
        <a:xfrm>
          <a:off x="1752111" y="9907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127552</xdr:rowOff>
    </xdr:from>
    <xdr:to>
      <xdr:col>6</xdr:col>
      <xdr:colOff>38100</xdr:colOff>
      <xdr:row>58</xdr:row>
      <xdr:rowOff>57702</xdr:rowOff>
    </xdr:to>
    <xdr:sp macro="" textlink="">
      <xdr:nvSpPr>
        <xdr:cNvPr id="129" name="フローチャート: 判断 128">
          <a:extLst>
            <a:ext uri="{FF2B5EF4-FFF2-40B4-BE49-F238E27FC236}">
              <a16:creationId xmlns:a16="http://schemas.microsoft.com/office/drawing/2014/main" xmlns="" id="{00000000-0008-0000-0600-000081000000}"/>
            </a:ext>
          </a:extLst>
        </xdr:cNvPr>
        <xdr:cNvSpPr/>
      </xdr:nvSpPr>
      <xdr:spPr>
        <a:xfrm>
          <a:off x="1079500" y="990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48829</xdr:rowOff>
    </xdr:from>
    <xdr:ext cx="534377" cy="259045"/>
    <xdr:sp macro="" textlink="">
      <xdr:nvSpPr>
        <xdr:cNvPr id="130" name="テキスト ボックス 129">
          <a:extLst>
            <a:ext uri="{FF2B5EF4-FFF2-40B4-BE49-F238E27FC236}">
              <a16:creationId xmlns:a16="http://schemas.microsoft.com/office/drawing/2014/main" xmlns="" id="{00000000-0008-0000-0600-000082000000}"/>
            </a:ext>
          </a:extLst>
        </xdr:cNvPr>
        <xdr:cNvSpPr txBox="1"/>
      </xdr:nvSpPr>
      <xdr:spPr>
        <a:xfrm>
          <a:off x="863111" y="999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xmlns=""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xmlns=""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xmlns=""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13407</xdr:rowOff>
    </xdr:from>
    <xdr:to>
      <xdr:col>24</xdr:col>
      <xdr:colOff>114300</xdr:colOff>
      <xdr:row>56</xdr:row>
      <xdr:rowOff>115007</xdr:rowOff>
    </xdr:to>
    <xdr:sp macro="" textlink="">
      <xdr:nvSpPr>
        <xdr:cNvPr id="136" name="楕円 135">
          <a:extLst>
            <a:ext uri="{FF2B5EF4-FFF2-40B4-BE49-F238E27FC236}">
              <a16:creationId xmlns:a16="http://schemas.microsoft.com/office/drawing/2014/main" xmlns="" id="{00000000-0008-0000-0600-000088000000}"/>
            </a:ext>
          </a:extLst>
        </xdr:cNvPr>
        <xdr:cNvSpPr/>
      </xdr:nvSpPr>
      <xdr:spPr>
        <a:xfrm>
          <a:off x="4584700" y="9614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36284</xdr:rowOff>
    </xdr:from>
    <xdr:ext cx="534377" cy="259045"/>
    <xdr:sp macro="" textlink="">
      <xdr:nvSpPr>
        <xdr:cNvPr id="137" name="物件費該当値テキスト">
          <a:extLst>
            <a:ext uri="{FF2B5EF4-FFF2-40B4-BE49-F238E27FC236}">
              <a16:creationId xmlns:a16="http://schemas.microsoft.com/office/drawing/2014/main" xmlns="" id="{00000000-0008-0000-0600-000089000000}"/>
            </a:ext>
          </a:extLst>
        </xdr:cNvPr>
        <xdr:cNvSpPr txBox="1"/>
      </xdr:nvSpPr>
      <xdr:spPr>
        <a:xfrm>
          <a:off x="4686300" y="9466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150494</xdr:rowOff>
    </xdr:from>
    <xdr:to>
      <xdr:col>20</xdr:col>
      <xdr:colOff>38100</xdr:colOff>
      <xdr:row>56</xdr:row>
      <xdr:rowOff>80644</xdr:rowOff>
    </xdr:to>
    <xdr:sp macro="" textlink="">
      <xdr:nvSpPr>
        <xdr:cNvPr id="138" name="楕円 137">
          <a:extLst>
            <a:ext uri="{FF2B5EF4-FFF2-40B4-BE49-F238E27FC236}">
              <a16:creationId xmlns:a16="http://schemas.microsoft.com/office/drawing/2014/main" xmlns="" id="{00000000-0008-0000-0600-00008A000000}"/>
            </a:ext>
          </a:extLst>
        </xdr:cNvPr>
        <xdr:cNvSpPr/>
      </xdr:nvSpPr>
      <xdr:spPr>
        <a:xfrm>
          <a:off x="3746500" y="9580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97171</xdr:rowOff>
    </xdr:from>
    <xdr:ext cx="534377" cy="259045"/>
    <xdr:sp macro="" textlink="">
      <xdr:nvSpPr>
        <xdr:cNvPr id="139" name="テキスト ボックス 138">
          <a:extLst>
            <a:ext uri="{FF2B5EF4-FFF2-40B4-BE49-F238E27FC236}">
              <a16:creationId xmlns:a16="http://schemas.microsoft.com/office/drawing/2014/main" xmlns="" id="{00000000-0008-0000-0600-00008B000000}"/>
            </a:ext>
          </a:extLst>
        </xdr:cNvPr>
        <xdr:cNvSpPr txBox="1"/>
      </xdr:nvSpPr>
      <xdr:spPr>
        <a:xfrm>
          <a:off x="3530111" y="9355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5360</xdr:rowOff>
    </xdr:from>
    <xdr:to>
      <xdr:col>15</xdr:col>
      <xdr:colOff>101600</xdr:colOff>
      <xdr:row>56</xdr:row>
      <xdr:rowOff>106960</xdr:rowOff>
    </xdr:to>
    <xdr:sp macro="" textlink="">
      <xdr:nvSpPr>
        <xdr:cNvPr id="140" name="楕円 139">
          <a:extLst>
            <a:ext uri="{FF2B5EF4-FFF2-40B4-BE49-F238E27FC236}">
              <a16:creationId xmlns:a16="http://schemas.microsoft.com/office/drawing/2014/main" xmlns="" id="{00000000-0008-0000-0600-00008C000000}"/>
            </a:ext>
          </a:extLst>
        </xdr:cNvPr>
        <xdr:cNvSpPr/>
      </xdr:nvSpPr>
      <xdr:spPr>
        <a:xfrm>
          <a:off x="2857500" y="960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123487</xdr:rowOff>
    </xdr:from>
    <xdr:ext cx="534377" cy="259045"/>
    <xdr:sp macro="" textlink="">
      <xdr:nvSpPr>
        <xdr:cNvPr id="141" name="テキスト ボックス 140">
          <a:extLst>
            <a:ext uri="{FF2B5EF4-FFF2-40B4-BE49-F238E27FC236}">
              <a16:creationId xmlns:a16="http://schemas.microsoft.com/office/drawing/2014/main" xmlns="" id="{00000000-0008-0000-0600-00008D000000}"/>
            </a:ext>
          </a:extLst>
        </xdr:cNvPr>
        <xdr:cNvSpPr txBox="1"/>
      </xdr:nvSpPr>
      <xdr:spPr>
        <a:xfrm>
          <a:off x="2641111" y="9381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57381</xdr:rowOff>
    </xdr:from>
    <xdr:to>
      <xdr:col>10</xdr:col>
      <xdr:colOff>165100</xdr:colOff>
      <xdr:row>56</xdr:row>
      <xdr:rowOff>158981</xdr:rowOff>
    </xdr:to>
    <xdr:sp macro="" textlink="">
      <xdr:nvSpPr>
        <xdr:cNvPr id="142" name="楕円 141">
          <a:extLst>
            <a:ext uri="{FF2B5EF4-FFF2-40B4-BE49-F238E27FC236}">
              <a16:creationId xmlns:a16="http://schemas.microsoft.com/office/drawing/2014/main" xmlns="" id="{00000000-0008-0000-0600-00008E000000}"/>
            </a:ext>
          </a:extLst>
        </xdr:cNvPr>
        <xdr:cNvSpPr/>
      </xdr:nvSpPr>
      <xdr:spPr>
        <a:xfrm>
          <a:off x="1968500" y="965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4058</xdr:rowOff>
    </xdr:from>
    <xdr:ext cx="534377" cy="259045"/>
    <xdr:sp macro="" textlink="">
      <xdr:nvSpPr>
        <xdr:cNvPr id="143" name="テキスト ボックス 142">
          <a:extLst>
            <a:ext uri="{FF2B5EF4-FFF2-40B4-BE49-F238E27FC236}">
              <a16:creationId xmlns:a16="http://schemas.microsoft.com/office/drawing/2014/main" xmlns="" id="{00000000-0008-0000-0600-00008F000000}"/>
            </a:ext>
          </a:extLst>
        </xdr:cNvPr>
        <xdr:cNvSpPr txBox="1"/>
      </xdr:nvSpPr>
      <xdr:spPr>
        <a:xfrm>
          <a:off x="1752111" y="943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42220</xdr:rowOff>
    </xdr:from>
    <xdr:to>
      <xdr:col>6</xdr:col>
      <xdr:colOff>38100</xdr:colOff>
      <xdr:row>56</xdr:row>
      <xdr:rowOff>143820</xdr:rowOff>
    </xdr:to>
    <xdr:sp macro="" textlink="">
      <xdr:nvSpPr>
        <xdr:cNvPr id="144" name="楕円 143">
          <a:extLst>
            <a:ext uri="{FF2B5EF4-FFF2-40B4-BE49-F238E27FC236}">
              <a16:creationId xmlns:a16="http://schemas.microsoft.com/office/drawing/2014/main" xmlns="" id="{00000000-0008-0000-0600-000090000000}"/>
            </a:ext>
          </a:extLst>
        </xdr:cNvPr>
        <xdr:cNvSpPr/>
      </xdr:nvSpPr>
      <xdr:spPr>
        <a:xfrm>
          <a:off x="1079500" y="9643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160347</xdr:rowOff>
    </xdr:from>
    <xdr:ext cx="534377" cy="259045"/>
    <xdr:sp macro="" textlink="">
      <xdr:nvSpPr>
        <xdr:cNvPr id="145" name="テキスト ボックス 144">
          <a:extLst>
            <a:ext uri="{FF2B5EF4-FFF2-40B4-BE49-F238E27FC236}">
              <a16:creationId xmlns:a16="http://schemas.microsoft.com/office/drawing/2014/main" xmlns="" id="{00000000-0008-0000-0600-000091000000}"/>
            </a:ext>
          </a:extLst>
        </xdr:cNvPr>
        <xdr:cNvSpPr txBox="1"/>
      </xdr:nvSpPr>
      <xdr:spPr>
        <a:xfrm>
          <a:off x="863111" y="941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xmlns=""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xmlns=""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xmlns=""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xmlns=""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xmlns=""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xmlns=""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xmlns=""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xmlns=""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xmlns=""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xmlns=""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xmlns=""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xmlns=""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xmlns=""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xmlns=""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xmlns=""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xmlns=""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xmlns=""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xmlns=""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xmlns=""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78275</xdr:rowOff>
    </xdr:from>
    <xdr:to>
      <xdr:col>24</xdr:col>
      <xdr:colOff>62865</xdr:colOff>
      <xdr:row>78</xdr:row>
      <xdr:rowOff>105730</xdr:rowOff>
    </xdr:to>
    <xdr:cxnSp macro="">
      <xdr:nvCxnSpPr>
        <xdr:cNvPr id="167" name="直線コネクタ 166">
          <a:extLst>
            <a:ext uri="{FF2B5EF4-FFF2-40B4-BE49-F238E27FC236}">
              <a16:creationId xmlns:a16="http://schemas.microsoft.com/office/drawing/2014/main" xmlns="" id="{00000000-0008-0000-0600-0000A7000000}"/>
            </a:ext>
          </a:extLst>
        </xdr:cNvPr>
        <xdr:cNvCxnSpPr/>
      </xdr:nvCxnSpPr>
      <xdr:spPr>
        <a:xfrm flipV="1">
          <a:off x="4633595" y="12251225"/>
          <a:ext cx="1270" cy="1227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109557</xdr:rowOff>
    </xdr:from>
    <xdr:ext cx="469744" cy="259045"/>
    <xdr:sp macro="" textlink="">
      <xdr:nvSpPr>
        <xdr:cNvPr id="168" name="維持補修費最小値テキスト">
          <a:extLst>
            <a:ext uri="{FF2B5EF4-FFF2-40B4-BE49-F238E27FC236}">
              <a16:creationId xmlns:a16="http://schemas.microsoft.com/office/drawing/2014/main" xmlns="" id="{00000000-0008-0000-0600-0000A8000000}"/>
            </a:ext>
          </a:extLst>
        </xdr:cNvPr>
        <xdr:cNvSpPr txBox="1"/>
      </xdr:nvSpPr>
      <xdr:spPr>
        <a:xfrm>
          <a:off x="4686300" y="13482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105730</xdr:rowOff>
    </xdr:from>
    <xdr:to>
      <xdr:col>24</xdr:col>
      <xdr:colOff>152400</xdr:colOff>
      <xdr:row>78</xdr:row>
      <xdr:rowOff>105730</xdr:rowOff>
    </xdr:to>
    <xdr:cxnSp macro="">
      <xdr:nvCxnSpPr>
        <xdr:cNvPr id="169" name="直線コネクタ 168">
          <a:extLst>
            <a:ext uri="{FF2B5EF4-FFF2-40B4-BE49-F238E27FC236}">
              <a16:creationId xmlns:a16="http://schemas.microsoft.com/office/drawing/2014/main" xmlns="" id="{00000000-0008-0000-0600-0000A9000000}"/>
            </a:ext>
          </a:extLst>
        </xdr:cNvPr>
        <xdr:cNvCxnSpPr/>
      </xdr:nvCxnSpPr>
      <xdr:spPr>
        <a:xfrm>
          <a:off x="4546600" y="13478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24952</xdr:rowOff>
    </xdr:from>
    <xdr:ext cx="534377" cy="259045"/>
    <xdr:sp macro="" textlink="">
      <xdr:nvSpPr>
        <xdr:cNvPr id="170" name="維持補修費最大値テキスト">
          <a:extLst>
            <a:ext uri="{FF2B5EF4-FFF2-40B4-BE49-F238E27FC236}">
              <a16:creationId xmlns:a16="http://schemas.microsoft.com/office/drawing/2014/main" xmlns="" id="{00000000-0008-0000-0600-0000AA000000}"/>
            </a:ext>
          </a:extLst>
        </xdr:cNvPr>
        <xdr:cNvSpPr txBox="1"/>
      </xdr:nvSpPr>
      <xdr:spPr>
        <a:xfrm>
          <a:off x="4686300" y="1202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78275</xdr:rowOff>
    </xdr:from>
    <xdr:to>
      <xdr:col>24</xdr:col>
      <xdr:colOff>152400</xdr:colOff>
      <xdr:row>71</xdr:row>
      <xdr:rowOff>78275</xdr:rowOff>
    </xdr:to>
    <xdr:cxnSp macro="">
      <xdr:nvCxnSpPr>
        <xdr:cNvPr id="171" name="直線コネクタ 170">
          <a:extLst>
            <a:ext uri="{FF2B5EF4-FFF2-40B4-BE49-F238E27FC236}">
              <a16:creationId xmlns:a16="http://schemas.microsoft.com/office/drawing/2014/main" xmlns="" id="{00000000-0008-0000-0600-0000AB000000}"/>
            </a:ext>
          </a:extLst>
        </xdr:cNvPr>
        <xdr:cNvCxnSpPr/>
      </xdr:nvCxnSpPr>
      <xdr:spPr>
        <a:xfrm>
          <a:off x="4546600" y="12251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18886</xdr:rowOff>
    </xdr:from>
    <xdr:to>
      <xdr:col>24</xdr:col>
      <xdr:colOff>63500</xdr:colOff>
      <xdr:row>78</xdr:row>
      <xdr:rowOff>49106</xdr:rowOff>
    </xdr:to>
    <xdr:cxnSp macro="">
      <xdr:nvCxnSpPr>
        <xdr:cNvPr id="172" name="直線コネクタ 171">
          <a:extLst>
            <a:ext uri="{FF2B5EF4-FFF2-40B4-BE49-F238E27FC236}">
              <a16:creationId xmlns:a16="http://schemas.microsoft.com/office/drawing/2014/main" xmlns="" id="{00000000-0008-0000-0600-0000AC000000}"/>
            </a:ext>
          </a:extLst>
        </xdr:cNvPr>
        <xdr:cNvCxnSpPr/>
      </xdr:nvCxnSpPr>
      <xdr:spPr>
        <a:xfrm>
          <a:off x="3797300" y="13391986"/>
          <a:ext cx="838200" cy="30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103822</xdr:rowOff>
    </xdr:from>
    <xdr:ext cx="469744" cy="259045"/>
    <xdr:sp macro="" textlink="">
      <xdr:nvSpPr>
        <xdr:cNvPr id="173" name="維持補修費平均値テキスト">
          <a:extLst>
            <a:ext uri="{FF2B5EF4-FFF2-40B4-BE49-F238E27FC236}">
              <a16:creationId xmlns:a16="http://schemas.microsoft.com/office/drawing/2014/main" xmlns="" id="{00000000-0008-0000-0600-0000AD000000}"/>
            </a:ext>
          </a:extLst>
        </xdr:cNvPr>
        <xdr:cNvSpPr txBox="1"/>
      </xdr:nvSpPr>
      <xdr:spPr>
        <a:xfrm>
          <a:off x="4686300" y="13134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80945</xdr:rowOff>
    </xdr:from>
    <xdr:to>
      <xdr:col>24</xdr:col>
      <xdr:colOff>114300</xdr:colOff>
      <xdr:row>78</xdr:row>
      <xdr:rowOff>11095</xdr:rowOff>
    </xdr:to>
    <xdr:sp macro="" textlink="">
      <xdr:nvSpPr>
        <xdr:cNvPr id="174" name="フローチャート: 判断 173">
          <a:extLst>
            <a:ext uri="{FF2B5EF4-FFF2-40B4-BE49-F238E27FC236}">
              <a16:creationId xmlns:a16="http://schemas.microsoft.com/office/drawing/2014/main" xmlns="" id="{00000000-0008-0000-0600-0000AE000000}"/>
            </a:ext>
          </a:extLst>
        </xdr:cNvPr>
        <xdr:cNvSpPr/>
      </xdr:nvSpPr>
      <xdr:spPr>
        <a:xfrm>
          <a:off x="4584700" y="132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18886</xdr:rowOff>
    </xdr:from>
    <xdr:to>
      <xdr:col>19</xdr:col>
      <xdr:colOff>177800</xdr:colOff>
      <xdr:row>78</xdr:row>
      <xdr:rowOff>73611</xdr:rowOff>
    </xdr:to>
    <xdr:cxnSp macro="">
      <xdr:nvCxnSpPr>
        <xdr:cNvPr id="175" name="直線コネクタ 174">
          <a:extLst>
            <a:ext uri="{FF2B5EF4-FFF2-40B4-BE49-F238E27FC236}">
              <a16:creationId xmlns:a16="http://schemas.microsoft.com/office/drawing/2014/main" xmlns="" id="{00000000-0008-0000-0600-0000AF000000}"/>
            </a:ext>
          </a:extLst>
        </xdr:cNvPr>
        <xdr:cNvCxnSpPr/>
      </xdr:nvCxnSpPr>
      <xdr:spPr>
        <a:xfrm flipV="1">
          <a:off x="2908300" y="13391986"/>
          <a:ext cx="889000" cy="54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77653</xdr:rowOff>
    </xdr:from>
    <xdr:to>
      <xdr:col>20</xdr:col>
      <xdr:colOff>38100</xdr:colOff>
      <xdr:row>78</xdr:row>
      <xdr:rowOff>7803</xdr:rowOff>
    </xdr:to>
    <xdr:sp macro="" textlink="">
      <xdr:nvSpPr>
        <xdr:cNvPr id="176" name="フローチャート: 判断 175">
          <a:extLst>
            <a:ext uri="{FF2B5EF4-FFF2-40B4-BE49-F238E27FC236}">
              <a16:creationId xmlns:a16="http://schemas.microsoft.com/office/drawing/2014/main" xmlns="" id="{00000000-0008-0000-0600-0000B0000000}"/>
            </a:ext>
          </a:extLst>
        </xdr:cNvPr>
        <xdr:cNvSpPr/>
      </xdr:nvSpPr>
      <xdr:spPr>
        <a:xfrm>
          <a:off x="3746500" y="1327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24330</xdr:rowOff>
    </xdr:from>
    <xdr:ext cx="469744" cy="259045"/>
    <xdr:sp macro="" textlink="">
      <xdr:nvSpPr>
        <xdr:cNvPr id="177" name="テキスト ボックス 176">
          <a:extLst>
            <a:ext uri="{FF2B5EF4-FFF2-40B4-BE49-F238E27FC236}">
              <a16:creationId xmlns:a16="http://schemas.microsoft.com/office/drawing/2014/main" xmlns="" id="{00000000-0008-0000-0600-0000B1000000}"/>
            </a:ext>
          </a:extLst>
        </xdr:cNvPr>
        <xdr:cNvSpPr txBox="1"/>
      </xdr:nvSpPr>
      <xdr:spPr>
        <a:xfrm>
          <a:off x="3562428" y="13054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73611</xdr:rowOff>
    </xdr:from>
    <xdr:to>
      <xdr:col>15</xdr:col>
      <xdr:colOff>50800</xdr:colOff>
      <xdr:row>78</xdr:row>
      <xdr:rowOff>79395</xdr:rowOff>
    </xdr:to>
    <xdr:cxnSp macro="">
      <xdr:nvCxnSpPr>
        <xdr:cNvPr id="178" name="直線コネクタ 177">
          <a:extLst>
            <a:ext uri="{FF2B5EF4-FFF2-40B4-BE49-F238E27FC236}">
              <a16:creationId xmlns:a16="http://schemas.microsoft.com/office/drawing/2014/main" xmlns="" id="{00000000-0008-0000-0600-0000B2000000}"/>
            </a:ext>
          </a:extLst>
        </xdr:cNvPr>
        <xdr:cNvCxnSpPr/>
      </xdr:nvCxnSpPr>
      <xdr:spPr>
        <a:xfrm flipV="1">
          <a:off x="2019300" y="13446711"/>
          <a:ext cx="889000" cy="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61102</xdr:rowOff>
    </xdr:from>
    <xdr:to>
      <xdr:col>15</xdr:col>
      <xdr:colOff>101600</xdr:colOff>
      <xdr:row>77</xdr:row>
      <xdr:rowOff>162702</xdr:rowOff>
    </xdr:to>
    <xdr:sp macro="" textlink="">
      <xdr:nvSpPr>
        <xdr:cNvPr id="179" name="フローチャート: 判断 178">
          <a:extLst>
            <a:ext uri="{FF2B5EF4-FFF2-40B4-BE49-F238E27FC236}">
              <a16:creationId xmlns:a16="http://schemas.microsoft.com/office/drawing/2014/main" xmlns="" id="{00000000-0008-0000-0600-0000B3000000}"/>
            </a:ext>
          </a:extLst>
        </xdr:cNvPr>
        <xdr:cNvSpPr/>
      </xdr:nvSpPr>
      <xdr:spPr>
        <a:xfrm>
          <a:off x="2857500" y="1326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7779</xdr:rowOff>
    </xdr:from>
    <xdr:ext cx="469744" cy="259045"/>
    <xdr:sp macro="" textlink="">
      <xdr:nvSpPr>
        <xdr:cNvPr id="180" name="テキスト ボックス 179">
          <a:extLst>
            <a:ext uri="{FF2B5EF4-FFF2-40B4-BE49-F238E27FC236}">
              <a16:creationId xmlns:a16="http://schemas.microsoft.com/office/drawing/2014/main" xmlns="" id="{00000000-0008-0000-0600-0000B4000000}"/>
            </a:ext>
          </a:extLst>
        </xdr:cNvPr>
        <xdr:cNvSpPr txBox="1"/>
      </xdr:nvSpPr>
      <xdr:spPr>
        <a:xfrm>
          <a:off x="2673428" y="13037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79395</xdr:rowOff>
    </xdr:from>
    <xdr:to>
      <xdr:col>10</xdr:col>
      <xdr:colOff>114300</xdr:colOff>
      <xdr:row>78</xdr:row>
      <xdr:rowOff>84767</xdr:rowOff>
    </xdr:to>
    <xdr:cxnSp macro="">
      <xdr:nvCxnSpPr>
        <xdr:cNvPr id="181" name="直線コネクタ 180">
          <a:extLst>
            <a:ext uri="{FF2B5EF4-FFF2-40B4-BE49-F238E27FC236}">
              <a16:creationId xmlns:a16="http://schemas.microsoft.com/office/drawing/2014/main" xmlns="" id="{00000000-0008-0000-0600-0000B5000000}"/>
            </a:ext>
          </a:extLst>
        </xdr:cNvPr>
        <xdr:cNvCxnSpPr/>
      </xdr:nvCxnSpPr>
      <xdr:spPr>
        <a:xfrm flipV="1">
          <a:off x="1130300" y="13452495"/>
          <a:ext cx="889000" cy="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75321</xdr:rowOff>
    </xdr:from>
    <xdr:to>
      <xdr:col>10</xdr:col>
      <xdr:colOff>165100</xdr:colOff>
      <xdr:row>78</xdr:row>
      <xdr:rowOff>5471</xdr:rowOff>
    </xdr:to>
    <xdr:sp macro="" textlink="">
      <xdr:nvSpPr>
        <xdr:cNvPr id="182" name="フローチャート: 判断 181">
          <a:extLst>
            <a:ext uri="{FF2B5EF4-FFF2-40B4-BE49-F238E27FC236}">
              <a16:creationId xmlns:a16="http://schemas.microsoft.com/office/drawing/2014/main" xmlns="" id="{00000000-0008-0000-0600-0000B6000000}"/>
            </a:ext>
          </a:extLst>
        </xdr:cNvPr>
        <xdr:cNvSpPr/>
      </xdr:nvSpPr>
      <xdr:spPr>
        <a:xfrm>
          <a:off x="1968500" y="1327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21998</xdr:rowOff>
    </xdr:from>
    <xdr:ext cx="469744" cy="259045"/>
    <xdr:sp macro="" textlink="">
      <xdr:nvSpPr>
        <xdr:cNvPr id="183" name="テキスト ボックス 182">
          <a:extLst>
            <a:ext uri="{FF2B5EF4-FFF2-40B4-BE49-F238E27FC236}">
              <a16:creationId xmlns:a16="http://schemas.microsoft.com/office/drawing/2014/main" xmlns="" id="{00000000-0008-0000-0600-0000B7000000}"/>
            </a:ext>
          </a:extLst>
        </xdr:cNvPr>
        <xdr:cNvSpPr txBox="1"/>
      </xdr:nvSpPr>
      <xdr:spPr>
        <a:xfrm>
          <a:off x="1784428" y="13052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171425</xdr:rowOff>
    </xdr:from>
    <xdr:to>
      <xdr:col>6</xdr:col>
      <xdr:colOff>38100</xdr:colOff>
      <xdr:row>78</xdr:row>
      <xdr:rowOff>101575</xdr:rowOff>
    </xdr:to>
    <xdr:sp macro="" textlink="">
      <xdr:nvSpPr>
        <xdr:cNvPr id="184" name="フローチャート: 判断 183">
          <a:extLst>
            <a:ext uri="{FF2B5EF4-FFF2-40B4-BE49-F238E27FC236}">
              <a16:creationId xmlns:a16="http://schemas.microsoft.com/office/drawing/2014/main" xmlns="" id="{00000000-0008-0000-0600-0000B8000000}"/>
            </a:ext>
          </a:extLst>
        </xdr:cNvPr>
        <xdr:cNvSpPr/>
      </xdr:nvSpPr>
      <xdr:spPr>
        <a:xfrm>
          <a:off x="1079500" y="13373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118102</xdr:rowOff>
    </xdr:from>
    <xdr:ext cx="469744" cy="259045"/>
    <xdr:sp macro="" textlink="">
      <xdr:nvSpPr>
        <xdr:cNvPr id="185" name="テキスト ボックス 184">
          <a:extLst>
            <a:ext uri="{FF2B5EF4-FFF2-40B4-BE49-F238E27FC236}">
              <a16:creationId xmlns:a16="http://schemas.microsoft.com/office/drawing/2014/main" xmlns="" id="{00000000-0008-0000-0600-0000B9000000}"/>
            </a:ext>
          </a:extLst>
        </xdr:cNvPr>
        <xdr:cNvSpPr txBox="1"/>
      </xdr:nvSpPr>
      <xdr:spPr>
        <a:xfrm>
          <a:off x="895428" y="13148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xmlns=""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xmlns=""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xmlns=""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xmlns=""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xmlns=""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169756</xdr:rowOff>
    </xdr:from>
    <xdr:to>
      <xdr:col>24</xdr:col>
      <xdr:colOff>114300</xdr:colOff>
      <xdr:row>78</xdr:row>
      <xdr:rowOff>99906</xdr:rowOff>
    </xdr:to>
    <xdr:sp macro="" textlink="">
      <xdr:nvSpPr>
        <xdr:cNvPr id="191" name="楕円 190">
          <a:extLst>
            <a:ext uri="{FF2B5EF4-FFF2-40B4-BE49-F238E27FC236}">
              <a16:creationId xmlns:a16="http://schemas.microsoft.com/office/drawing/2014/main" xmlns="" id="{00000000-0008-0000-0600-0000BF000000}"/>
            </a:ext>
          </a:extLst>
        </xdr:cNvPr>
        <xdr:cNvSpPr/>
      </xdr:nvSpPr>
      <xdr:spPr>
        <a:xfrm>
          <a:off x="4584700" y="1337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84683</xdr:rowOff>
    </xdr:from>
    <xdr:ext cx="469744" cy="259045"/>
    <xdr:sp macro="" textlink="">
      <xdr:nvSpPr>
        <xdr:cNvPr id="192" name="維持補修費該当値テキスト">
          <a:extLst>
            <a:ext uri="{FF2B5EF4-FFF2-40B4-BE49-F238E27FC236}">
              <a16:creationId xmlns:a16="http://schemas.microsoft.com/office/drawing/2014/main" xmlns="" id="{00000000-0008-0000-0600-0000C0000000}"/>
            </a:ext>
          </a:extLst>
        </xdr:cNvPr>
        <xdr:cNvSpPr txBox="1"/>
      </xdr:nvSpPr>
      <xdr:spPr>
        <a:xfrm>
          <a:off x="4686300" y="13286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139536</xdr:rowOff>
    </xdr:from>
    <xdr:to>
      <xdr:col>20</xdr:col>
      <xdr:colOff>38100</xdr:colOff>
      <xdr:row>78</xdr:row>
      <xdr:rowOff>69686</xdr:rowOff>
    </xdr:to>
    <xdr:sp macro="" textlink="">
      <xdr:nvSpPr>
        <xdr:cNvPr id="193" name="楕円 192">
          <a:extLst>
            <a:ext uri="{FF2B5EF4-FFF2-40B4-BE49-F238E27FC236}">
              <a16:creationId xmlns:a16="http://schemas.microsoft.com/office/drawing/2014/main" xmlns="" id="{00000000-0008-0000-0600-0000C1000000}"/>
            </a:ext>
          </a:extLst>
        </xdr:cNvPr>
        <xdr:cNvSpPr/>
      </xdr:nvSpPr>
      <xdr:spPr>
        <a:xfrm>
          <a:off x="3746500" y="1334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60813</xdr:rowOff>
    </xdr:from>
    <xdr:ext cx="469744" cy="259045"/>
    <xdr:sp macro="" textlink="">
      <xdr:nvSpPr>
        <xdr:cNvPr id="194" name="テキスト ボックス 193">
          <a:extLst>
            <a:ext uri="{FF2B5EF4-FFF2-40B4-BE49-F238E27FC236}">
              <a16:creationId xmlns:a16="http://schemas.microsoft.com/office/drawing/2014/main" xmlns="" id="{00000000-0008-0000-0600-0000C2000000}"/>
            </a:ext>
          </a:extLst>
        </xdr:cNvPr>
        <xdr:cNvSpPr txBox="1"/>
      </xdr:nvSpPr>
      <xdr:spPr>
        <a:xfrm>
          <a:off x="3562428" y="13433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22811</xdr:rowOff>
    </xdr:from>
    <xdr:to>
      <xdr:col>15</xdr:col>
      <xdr:colOff>101600</xdr:colOff>
      <xdr:row>78</xdr:row>
      <xdr:rowOff>124411</xdr:rowOff>
    </xdr:to>
    <xdr:sp macro="" textlink="">
      <xdr:nvSpPr>
        <xdr:cNvPr id="195" name="楕円 194">
          <a:extLst>
            <a:ext uri="{FF2B5EF4-FFF2-40B4-BE49-F238E27FC236}">
              <a16:creationId xmlns:a16="http://schemas.microsoft.com/office/drawing/2014/main" xmlns="" id="{00000000-0008-0000-0600-0000C3000000}"/>
            </a:ext>
          </a:extLst>
        </xdr:cNvPr>
        <xdr:cNvSpPr/>
      </xdr:nvSpPr>
      <xdr:spPr>
        <a:xfrm>
          <a:off x="2857500" y="13395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115538</xdr:rowOff>
    </xdr:from>
    <xdr:ext cx="469744" cy="259045"/>
    <xdr:sp macro="" textlink="">
      <xdr:nvSpPr>
        <xdr:cNvPr id="196" name="テキスト ボックス 195">
          <a:extLst>
            <a:ext uri="{FF2B5EF4-FFF2-40B4-BE49-F238E27FC236}">
              <a16:creationId xmlns:a16="http://schemas.microsoft.com/office/drawing/2014/main" xmlns="" id="{00000000-0008-0000-0600-0000C4000000}"/>
            </a:ext>
          </a:extLst>
        </xdr:cNvPr>
        <xdr:cNvSpPr txBox="1"/>
      </xdr:nvSpPr>
      <xdr:spPr>
        <a:xfrm>
          <a:off x="2673428" y="134886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28595</xdr:rowOff>
    </xdr:from>
    <xdr:to>
      <xdr:col>10</xdr:col>
      <xdr:colOff>165100</xdr:colOff>
      <xdr:row>78</xdr:row>
      <xdr:rowOff>130195</xdr:rowOff>
    </xdr:to>
    <xdr:sp macro="" textlink="">
      <xdr:nvSpPr>
        <xdr:cNvPr id="197" name="楕円 196">
          <a:extLst>
            <a:ext uri="{FF2B5EF4-FFF2-40B4-BE49-F238E27FC236}">
              <a16:creationId xmlns:a16="http://schemas.microsoft.com/office/drawing/2014/main" xmlns="" id="{00000000-0008-0000-0600-0000C5000000}"/>
            </a:ext>
          </a:extLst>
        </xdr:cNvPr>
        <xdr:cNvSpPr/>
      </xdr:nvSpPr>
      <xdr:spPr>
        <a:xfrm>
          <a:off x="1968500" y="1340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121322</xdr:rowOff>
    </xdr:from>
    <xdr:ext cx="469744" cy="259045"/>
    <xdr:sp macro="" textlink="">
      <xdr:nvSpPr>
        <xdr:cNvPr id="198" name="テキスト ボックス 197">
          <a:extLst>
            <a:ext uri="{FF2B5EF4-FFF2-40B4-BE49-F238E27FC236}">
              <a16:creationId xmlns:a16="http://schemas.microsoft.com/office/drawing/2014/main" xmlns="" id="{00000000-0008-0000-0600-0000C6000000}"/>
            </a:ext>
          </a:extLst>
        </xdr:cNvPr>
        <xdr:cNvSpPr txBox="1"/>
      </xdr:nvSpPr>
      <xdr:spPr>
        <a:xfrm>
          <a:off x="1784428" y="13494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33967</xdr:rowOff>
    </xdr:from>
    <xdr:to>
      <xdr:col>6</xdr:col>
      <xdr:colOff>38100</xdr:colOff>
      <xdr:row>78</xdr:row>
      <xdr:rowOff>135567</xdr:rowOff>
    </xdr:to>
    <xdr:sp macro="" textlink="">
      <xdr:nvSpPr>
        <xdr:cNvPr id="199" name="楕円 198">
          <a:extLst>
            <a:ext uri="{FF2B5EF4-FFF2-40B4-BE49-F238E27FC236}">
              <a16:creationId xmlns:a16="http://schemas.microsoft.com/office/drawing/2014/main" xmlns="" id="{00000000-0008-0000-0600-0000C7000000}"/>
            </a:ext>
          </a:extLst>
        </xdr:cNvPr>
        <xdr:cNvSpPr/>
      </xdr:nvSpPr>
      <xdr:spPr>
        <a:xfrm>
          <a:off x="1079500" y="13407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126694</xdr:rowOff>
    </xdr:from>
    <xdr:ext cx="469744" cy="259045"/>
    <xdr:sp macro="" textlink="">
      <xdr:nvSpPr>
        <xdr:cNvPr id="200" name="テキスト ボックス 199">
          <a:extLst>
            <a:ext uri="{FF2B5EF4-FFF2-40B4-BE49-F238E27FC236}">
              <a16:creationId xmlns:a16="http://schemas.microsoft.com/office/drawing/2014/main" xmlns="" id="{00000000-0008-0000-0600-0000C8000000}"/>
            </a:ext>
          </a:extLst>
        </xdr:cNvPr>
        <xdr:cNvSpPr txBox="1"/>
      </xdr:nvSpPr>
      <xdr:spPr>
        <a:xfrm>
          <a:off x="895428" y="1349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xmlns=""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xmlns=""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xmlns=""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xmlns=""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xmlns=""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xmlns=""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xmlns=""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xmlns=""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xmlns=""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xmlns=""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xmlns="" id="{00000000-0008-0000-06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xmlns="" id="{00000000-0008-0000-06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xmlns="" id="{00000000-0008-0000-06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xmlns="" id="{00000000-0008-0000-06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xmlns="" id="{00000000-0008-0000-06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7" name="テキスト ボックス 216">
          <a:extLst>
            <a:ext uri="{FF2B5EF4-FFF2-40B4-BE49-F238E27FC236}">
              <a16:creationId xmlns:a16="http://schemas.microsoft.com/office/drawing/2014/main" xmlns="" id="{00000000-0008-0000-0600-0000D9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xmlns="" id="{00000000-0008-0000-06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9" name="テキスト ボックス 218">
          <a:extLst>
            <a:ext uri="{FF2B5EF4-FFF2-40B4-BE49-F238E27FC236}">
              <a16:creationId xmlns:a16="http://schemas.microsoft.com/office/drawing/2014/main" xmlns="" id="{00000000-0008-0000-0600-0000DB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xmlns="" id="{00000000-0008-0000-06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xmlns="" id="{00000000-0008-0000-06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xmlns="" id="{00000000-0008-0000-06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xmlns="" id="{00000000-0008-0000-06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扶助費グラフ枠">
          <a:extLst>
            <a:ext uri="{FF2B5EF4-FFF2-40B4-BE49-F238E27FC236}">
              <a16:creationId xmlns:a16="http://schemas.microsoft.com/office/drawing/2014/main" xmlns="" id="{00000000-0008-0000-06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49225</xdr:rowOff>
    </xdr:from>
    <xdr:to>
      <xdr:col>24</xdr:col>
      <xdr:colOff>62865</xdr:colOff>
      <xdr:row>99</xdr:row>
      <xdr:rowOff>36004</xdr:rowOff>
    </xdr:to>
    <xdr:cxnSp macro="">
      <xdr:nvCxnSpPr>
        <xdr:cNvPr id="225" name="直線コネクタ 224">
          <a:extLst>
            <a:ext uri="{FF2B5EF4-FFF2-40B4-BE49-F238E27FC236}">
              <a16:creationId xmlns:a16="http://schemas.microsoft.com/office/drawing/2014/main" xmlns="" id="{00000000-0008-0000-0600-0000E1000000}"/>
            </a:ext>
          </a:extLst>
        </xdr:cNvPr>
        <xdr:cNvCxnSpPr/>
      </xdr:nvCxnSpPr>
      <xdr:spPr>
        <a:xfrm flipV="1">
          <a:off x="4633595" y="15479725"/>
          <a:ext cx="1270" cy="1529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39831</xdr:rowOff>
    </xdr:from>
    <xdr:ext cx="534377" cy="259045"/>
    <xdr:sp macro="" textlink="">
      <xdr:nvSpPr>
        <xdr:cNvPr id="226" name="扶助費最小値テキスト">
          <a:extLst>
            <a:ext uri="{FF2B5EF4-FFF2-40B4-BE49-F238E27FC236}">
              <a16:creationId xmlns:a16="http://schemas.microsoft.com/office/drawing/2014/main" xmlns="" id="{00000000-0008-0000-0600-0000E2000000}"/>
            </a:ext>
          </a:extLst>
        </xdr:cNvPr>
        <xdr:cNvSpPr txBox="1"/>
      </xdr:nvSpPr>
      <xdr:spPr>
        <a:xfrm>
          <a:off x="4686300" y="17013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36004</xdr:rowOff>
    </xdr:from>
    <xdr:to>
      <xdr:col>24</xdr:col>
      <xdr:colOff>152400</xdr:colOff>
      <xdr:row>99</xdr:row>
      <xdr:rowOff>36004</xdr:rowOff>
    </xdr:to>
    <xdr:cxnSp macro="">
      <xdr:nvCxnSpPr>
        <xdr:cNvPr id="227" name="直線コネクタ 226">
          <a:extLst>
            <a:ext uri="{FF2B5EF4-FFF2-40B4-BE49-F238E27FC236}">
              <a16:creationId xmlns:a16="http://schemas.microsoft.com/office/drawing/2014/main" xmlns="" id="{00000000-0008-0000-0600-0000E3000000}"/>
            </a:ext>
          </a:extLst>
        </xdr:cNvPr>
        <xdr:cNvCxnSpPr/>
      </xdr:nvCxnSpPr>
      <xdr:spPr>
        <a:xfrm>
          <a:off x="4546600" y="17009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167352</xdr:rowOff>
    </xdr:from>
    <xdr:ext cx="599010" cy="259045"/>
    <xdr:sp macro="" textlink="">
      <xdr:nvSpPr>
        <xdr:cNvPr id="228" name="扶助費最大値テキスト">
          <a:extLst>
            <a:ext uri="{FF2B5EF4-FFF2-40B4-BE49-F238E27FC236}">
              <a16:creationId xmlns:a16="http://schemas.microsoft.com/office/drawing/2014/main" xmlns="" id="{00000000-0008-0000-0600-0000E4000000}"/>
            </a:ext>
          </a:extLst>
        </xdr:cNvPr>
        <xdr:cNvSpPr txBox="1"/>
      </xdr:nvSpPr>
      <xdr:spPr>
        <a:xfrm>
          <a:off x="4686300" y="15254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49225</xdr:rowOff>
    </xdr:from>
    <xdr:to>
      <xdr:col>24</xdr:col>
      <xdr:colOff>152400</xdr:colOff>
      <xdr:row>90</xdr:row>
      <xdr:rowOff>49225</xdr:rowOff>
    </xdr:to>
    <xdr:cxnSp macro="">
      <xdr:nvCxnSpPr>
        <xdr:cNvPr id="229" name="直線コネクタ 228">
          <a:extLst>
            <a:ext uri="{FF2B5EF4-FFF2-40B4-BE49-F238E27FC236}">
              <a16:creationId xmlns:a16="http://schemas.microsoft.com/office/drawing/2014/main" xmlns="" id="{00000000-0008-0000-0600-0000E5000000}"/>
            </a:ext>
          </a:extLst>
        </xdr:cNvPr>
        <xdr:cNvCxnSpPr/>
      </xdr:nvCxnSpPr>
      <xdr:spPr>
        <a:xfrm>
          <a:off x="4546600" y="15479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14185</xdr:rowOff>
    </xdr:from>
    <xdr:to>
      <xdr:col>24</xdr:col>
      <xdr:colOff>63500</xdr:colOff>
      <xdr:row>95</xdr:row>
      <xdr:rowOff>137376</xdr:rowOff>
    </xdr:to>
    <xdr:cxnSp macro="">
      <xdr:nvCxnSpPr>
        <xdr:cNvPr id="230" name="直線コネクタ 229">
          <a:extLst>
            <a:ext uri="{FF2B5EF4-FFF2-40B4-BE49-F238E27FC236}">
              <a16:creationId xmlns:a16="http://schemas.microsoft.com/office/drawing/2014/main" xmlns="" id="{00000000-0008-0000-0600-0000E6000000}"/>
            </a:ext>
          </a:extLst>
        </xdr:cNvPr>
        <xdr:cNvCxnSpPr/>
      </xdr:nvCxnSpPr>
      <xdr:spPr>
        <a:xfrm flipV="1">
          <a:off x="3797300" y="16301935"/>
          <a:ext cx="838200" cy="123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132808</xdr:rowOff>
    </xdr:from>
    <xdr:ext cx="599010" cy="259045"/>
    <xdr:sp macro="" textlink="">
      <xdr:nvSpPr>
        <xdr:cNvPr id="231" name="扶助費平均値テキスト">
          <a:extLst>
            <a:ext uri="{FF2B5EF4-FFF2-40B4-BE49-F238E27FC236}">
              <a16:creationId xmlns:a16="http://schemas.microsoft.com/office/drawing/2014/main" xmlns="" id="{00000000-0008-0000-0600-0000E7000000}"/>
            </a:ext>
          </a:extLst>
        </xdr:cNvPr>
        <xdr:cNvSpPr txBox="1"/>
      </xdr:nvSpPr>
      <xdr:spPr>
        <a:xfrm>
          <a:off x="4686300" y="164205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154381</xdr:rowOff>
    </xdr:from>
    <xdr:to>
      <xdr:col>24</xdr:col>
      <xdr:colOff>114300</xdr:colOff>
      <xdr:row>96</xdr:row>
      <xdr:rowOff>84531</xdr:rowOff>
    </xdr:to>
    <xdr:sp macro="" textlink="">
      <xdr:nvSpPr>
        <xdr:cNvPr id="232" name="フローチャート: 判断 231">
          <a:extLst>
            <a:ext uri="{FF2B5EF4-FFF2-40B4-BE49-F238E27FC236}">
              <a16:creationId xmlns:a16="http://schemas.microsoft.com/office/drawing/2014/main" xmlns="" id="{00000000-0008-0000-0600-0000E8000000}"/>
            </a:ext>
          </a:extLst>
        </xdr:cNvPr>
        <xdr:cNvSpPr/>
      </xdr:nvSpPr>
      <xdr:spPr>
        <a:xfrm>
          <a:off x="4584700" y="16442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170104</xdr:rowOff>
    </xdr:from>
    <xdr:to>
      <xdr:col>19</xdr:col>
      <xdr:colOff>177800</xdr:colOff>
      <xdr:row>95</xdr:row>
      <xdr:rowOff>137376</xdr:rowOff>
    </xdr:to>
    <xdr:cxnSp macro="">
      <xdr:nvCxnSpPr>
        <xdr:cNvPr id="233" name="直線コネクタ 232">
          <a:extLst>
            <a:ext uri="{FF2B5EF4-FFF2-40B4-BE49-F238E27FC236}">
              <a16:creationId xmlns:a16="http://schemas.microsoft.com/office/drawing/2014/main" xmlns="" id="{00000000-0008-0000-0600-0000E9000000}"/>
            </a:ext>
          </a:extLst>
        </xdr:cNvPr>
        <xdr:cNvCxnSpPr/>
      </xdr:nvCxnSpPr>
      <xdr:spPr>
        <a:xfrm>
          <a:off x="2908300" y="16286404"/>
          <a:ext cx="889000" cy="138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73913</xdr:rowOff>
    </xdr:from>
    <xdr:to>
      <xdr:col>20</xdr:col>
      <xdr:colOff>38100</xdr:colOff>
      <xdr:row>97</xdr:row>
      <xdr:rowOff>4063</xdr:rowOff>
    </xdr:to>
    <xdr:sp macro="" textlink="">
      <xdr:nvSpPr>
        <xdr:cNvPr id="234" name="フローチャート: 判断 233">
          <a:extLst>
            <a:ext uri="{FF2B5EF4-FFF2-40B4-BE49-F238E27FC236}">
              <a16:creationId xmlns:a16="http://schemas.microsoft.com/office/drawing/2014/main" xmlns="" id="{00000000-0008-0000-0600-0000EA000000}"/>
            </a:ext>
          </a:extLst>
        </xdr:cNvPr>
        <xdr:cNvSpPr/>
      </xdr:nvSpPr>
      <xdr:spPr>
        <a:xfrm>
          <a:off x="3746500" y="1653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166640</xdr:rowOff>
    </xdr:from>
    <xdr:ext cx="534377" cy="259045"/>
    <xdr:sp macro="" textlink="">
      <xdr:nvSpPr>
        <xdr:cNvPr id="235" name="テキスト ボックス 234">
          <a:extLst>
            <a:ext uri="{FF2B5EF4-FFF2-40B4-BE49-F238E27FC236}">
              <a16:creationId xmlns:a16="http://schemas.microsoft.com/office/drawing/2014/main" xmlns="" id="{00000000-0008-0000-0600-0000EB000000}"/>
            </a:ext>
          </a:extLst>
        </xdr:cNvPr>
        <xdr:cNvSpPr txBox="1"/>
      </xdr:nvSpPr>
      <xdr:spPr>
        <a:xfrm>
          <a:off x="3530111" y="16625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170104</xdr:rowOff>
    </xdr:from>
    <xdr:to>
      <xdr:col>15</xdr:col>
      <xdr:colOff>50800</xdr:colOff>
      <xdr:row>96</xdr:row>
      <xdr:rowOff>120231</xdr:rowOff>
    </xdr:to>
    <xdr:cxnSp macro="">
      <xdr:nvCxnSpPr>
        <xdr:cNvPr id="236" name="直線コネクタ 235">
          <a:extLst>
            <a:ext uri="{FF2B5EF4-FFF2-40B4-BE49-F238E27FC236}">
              <a16:creationId xmlns:a16="http://schemas.microsoft.com/office/drawing/2014/main" xmlns="" id="{00000000-0008-0000-0600-0000EC000000}"/>
            </a:ext>
          </a:extLst>
        </xdr:cNvPr>
        <xdr:cNvCxnSpPr/>
      </xdr:nvCxnSpPr>
      <xdr:spPr>
        <a:xfrm flipV="1">
          <a:off x="2019300" y="16286404"/>
          <a:ext cx="889000" cy="293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98413</xdr:rowOff>
    </xdr:from>
    <xdr:to>
      <xdr:col>15</xdr:col>
      <xdr:colOff>101600</xdr:colOff>
      <xdr:row>96</xdr:row>
      <xdr:rowOff>28563</xdr:rowOff>
    </xdr:to>
    <xdr:sp macro="" textlink="">
      <xdr:nvSpPr>
        <xdr:cNvPr id="237" name="フローチャート: 判断 236">
          <a:extLst>
            <a:ext uri="{FF2B5EF4-FFF2-40B4-BE49-F238E27FC236}">
              <a16:creationId xmlns:a16="http://schemas.microsoft.com/office/drawing/2014/main" xmlns="" id="{00000000-0008-0000-0600-0000ED000000}"/>
            </a:ext>
          </a:extLst>
        </xdr:cNvPr>
        <xdr:cNvSpPr/>
      </xdr:nvSpPr>
      <xdr:spPr>
        <a:xfrm>
          <a:off x="2857500" y="16386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19690</xdr:rowOff>
    </xdr:from>
    <xdr:ext cx="599010" cy="259045"/>
    <xdr:sp macro="" textlink="">
      <xdr:nvSpPr>
        <xdr:cNvPr id="238" name="テキスト ボックス 237">
          <a:extLst>
            <a:ext uri="{FF2B5EF4-FFF2-40B4-BE49-F238E27FC236}">
              <a16:creationId xmlns:a16="http://schemas.microsoft.com/office/drawing/2014/main" xmlns="" id="{00000000-0008-0000-0600-0000EE000000}"/>
            </a:ext>
          </a:extLst>
        </xdr:cNvPr>
        <xdr:cNvSpPr txBox="1"/>
      </xdr:nvSpPr>
      <xdr:spPr>
        <a:xfrm>
          <a:off x="2608795" y="16478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120231</xdr:rowOff>
    </xdr:from>
    <xdr:to>
      <xdr:col>10</xdr:col>
      <xdr:colOff>114300</xdr:colOff>
      <xdr:row>96</xdr:row>
      <xdr:rowOff>171183</xdr:rowOff>
    </xdr:to>
    <xdr:cxnSp macro="">
      <xdr:nvCxnSpPr>
        <xdr:cNvPr id="239" name="直線コネクタ 238">
          <a:extLst>
            <a:ext uri="{FF2B5EF4-FFF2-40B4-BE49-F238E27FC236}">
              <a16:creationId xmlns:a16="http://schemas.microsoft.com/office/drawing/2014/main" xmlns="" id="{00000000-0008-0000-0600-0000EF000000}"/>
            </a:ext>
          </a:extLst>
        </xdr:cNvPr>
        <xdr:cNvCxnSpPr/>
      </xdr:nvCxnSpPr>
      <xdr:spPr>
        <a:xfrm flipV="1">
          <a:off x="1130300" y="16579431"/>
          <a:ext cx="889000" cy="50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36767</xdr:rowOff>
    </xdr:from>
    <xdr:to>
      <xdr:col>10</xdr:col>
      <xdr:colOff>165100</xdr:colOff>
      <xdr:row>97</xdr:row>
      <xdr:rowOff>138367</xdr:rowOff>
    </xdr:to>
    <xdr:sp macro="" textlink="">
      <xdr:nvSpPr>
        <xdr:cNvPr id="240" name="フローチャート: 判断 239">
          <a:extLst>
            <a:ext uri="{FF2B5EF4-FFF2-40B4-BE49-F238E27FC236}">
              <a16:creationId xmlns:a16="http://schemas.microsoft.com/office/drawing/2014/main" xmlns="" id="{00000000-0008-0000-0600-0000F0000000}"/>
            </a:ext>
          </a:extLst>
        </xdr:cNvPr>
        <xdr:cNvSpPr/>
      </xdr:nvSpPr>
      <xdr:spPr>
        <a:xfrm>
          <a:off x="1968500" y="166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129494</xdr:rowOff>
    </xdr:from>
    <xdr:ext cx="534377" cy="259045"/>
    <xdr:sp macro="" textlink="">
      <xdr:nvSpPr>
        <xdr:cNvPr id="241" name="テキスト ボックス 240">
          <a:extLst>
            <a:ext uri="{FF2B5EF4-FFF2-40B4-BE49-F238E27FC236}">
              <a16:creationId xmlns:a16="http://schemas.microsoft.com/office/drawing/2014/main" xmlns="" id="{00000000-0008-0000-0600-0000F1000000}"/>
            </a:ext>
          </a:extLst>
        </xdr:cNvPr>
        <xdr:cNvSpPr txBox="1"/>
      </xdr:nvSpPr>
      <xdr:spPr>
        <a:xfrm>
          <a:off x="1752111" y="1676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31483</xdr:rowOff>
    </xdr:from>
    <xdr:to>
      <xdr:col>6</xdr:col>
      <xdr:colOff>38100</xdr:colOff>
      <xdr:row>97</xdr:row>
      <xdr:rowOff>133083</xdr:rowOff>
    </xdr:to>
    <xdr:sp macro="" textlink="">
      <xdr:nvSpPr>
        <xdr:cNvPr id="242" name="フローチャート: 判断 241">
          <a:extLst>
            <a:ext uri="{FF2B5EF4-FFF2-40B4-BE49-F238E27FC236}">
              <a16:creationId xmlns:a16="http://schemas.microsoft.com/office/drawing/2014/main" xmlns="" id="{00000000-0008-0000-0600-0000F2000000}"/>
            </a:ext>
          </a:extLst>
        </xdr:cNvPr>
        <xdr:cNvSpPr/>
      </xdr:nvSpPr>
      <xdr:spPr>
        <a:xfrm>
          <a:off x="10795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124210</xdr:rowOff>
    </xdr:from>
    <xdr:ext cx="534377" cy="259045"/>
    <xdr:sp macro="" textlink="">
      <xdr:nvSpPr>
        <xdr:cNvPr id="243" name="テキスト ボックス 242">
          <a:extLst>
            <a:ext uri="{FF2B5EF4-FFF2-40B4-BE49-F238E27FC236}">
              <a16:creationId xmlns:a16="http://schemas.microsoft.com/office/drawing/2014/main" xmlns="" id="{00000000-0008-0000-0600-0000F3000000}"/>
            </a:ext>
          </a:extLst>
        </xdr:cNvPr>
        <xdr:cNvSpPr txBox="1"/>
      </xdr:nvSpPr>
      <xdr:spPr>
        <a:xfrm>
          <a:off x="863111" y="16754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xmlns="" id="{00000000-0008-0000-06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xmlns="" id="{00000000-0008-0000-06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xmlns="" id="{00000000-0008-0000-06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xmlns="" id="{00000000-0008-0000-06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xmlns="" id="{00000000-0008-0000-06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134835</xdr:rowOff>
    </xdr:from>
    <xdr:to>
      <xdr:col>24</xdr:col>
      <xdr:colOff>114300</xdr:colOff>
      <xdr:row>95</xdr:row>
      <xdr:rowOff>64985</xdr:rowOff>
    </xdr:to>
    <xdr:sp macro="" textlink="">
      <xdr:nvSpPr>
        <xdr:cNvPr id="249" name="楕円 248">
          <a:extLst>
            <a:ext uri="{FF2B5EF4-FFF2-40B4-BE49-F238E27FC236}">
              <a16:creationId xmlns:a16="http://schemas.microsoft.com/office/drawing/2014/main" xmlns="" id="{00000000-0008-0000-0600-0000F9000000}"/>
            </a:ext>
          </a:extLst>
        </xdr:cNvPr>
        <xdr:cNvSpPr/>
      </xdr:nvSpPr>
      <xdr:spPr>
        <a:xfrm>
          <a:off x="4584700" y="1625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157712</xdr:rowOff>
    </xdr:from>
    <xdr:ext cx="599010" cy="259045"/>
    <xdr:sp macro="" textlink="">
      <xdr:nvSpPr>
        <xdr:cNvPr id="250" name="扶助費該当値テキスト">
          <a:extLst>
            <a:ext uri="{FF2B5EF4-FFF2-40B4-BE49-F238E27FC236}">
              <a16:creationId xmlns:a16="http://schemas.microsoft.com/office/drawing/2014/main" xmlns="" id="{00000000-0008-0000-0600-0000FA000000}"/>
            </a:ext>
          </a:extLst>
        </xdr:cNvPr>
        <xdr:cNvSpPr txBox="1"/>
      </xdr:nvSpPr>
      <xdr:spPr>
        <a:xfrm>
          <a:off x="4686300" y="161025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86576</xdr:rowOff>
    </xdr:from>
    <xdr:to>
      <xdr:col>20</xdr:col>
      <xdr:colOff>38100</xdr:colOff>
      <xdr:row>96</xdr:row>
      <xdr:rowOff>16726</xdr:rowOff>
    </xdr:to>
    <xdr:sp macro="" textlink="">
      <xdr:nvSpPr>
        <xdr:cNvPr id="251" name="楕円 250">
          <a:extLst>
            <a:ext uri="{FF2B5EF4-FFF2-40B4-BE49-F238E27FC236}">
              <a16:creationId xmlns:a16="http://schemas.microsoft.com/office/drawing/2014/main" xmlns="" id="{00000000-0008-0000-0600-0000FB000000}"/>
            </a:ext>
          </a:extLst>
        </xdr:cNvPr>
        <xdr:cNvSpPr/>
      </xdr:nvSpPr>
      <xdr:spPr>
        <a:xfrm>
          <a:off x="3746500" y="16374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33253</xdr:rowOff>
    </xdr:from>
    <xdr:ext cx="599010" cy="259045"/>
    <xdr:sp macro="" textlink="">
      <xdr:nvSpPr>
        <xdr:cNvPr id="252" name="テキスト ボックス 251">
          <a:extLst>
            <a:ext uri="{FF2B5EF4-FFF2-40B4-BE49-F238E27FC236}">
              <a16:creationId xmlns:a16="http://schemas.microsoft.com/office/drawing/2014/main" xmlns="" id="{00000000-0008-0000-0600-0000FC000000}"/>
            </a:ext>
          </a:extLst>
        </xdr:cNvPr>
        <xdr:cNvSpPr txBox="1"/>
      </xdr:nvSpPr>
      <xdr:spPr>
        <a:xfrm>
          <a:off x="3497795" y="16149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119304</xdr:rowOff>
    </xdr:from>
    <xdr:to>
      <xdr:col>15</xdr:col>
      <xdr:colOff>101600</xdr:colOff>
      <xdr:row>95</xdr:row>
      <xdr:rowOff>49454</xdr:rowOff>
    </xdr:to>
    <xdr:sp macro="" textlink="">
      <xdr:nvSpPr>
        <xdr:cNvPr id="253" name="楕円 252">
          <a:extLst>
            <a:ext uri="{FF2B5EF4-FFF2-40B4-BE49-F238E27FC236}">
              <a16:creationId xmlns:a16="http://schemas.microsoft.com/office/drawing/2014/main" xmlns="" id="{00000000-0008-0000-0600-0000FD000000}"/>
            </a:ext>
          </a:extLst>
        </xdr:cNvPr>
        <xdr:cNvSpPr/>
      </xdr:nvSpPr>
      <xdr:spPr>
        <a:xfrm>
          <a:off x="2857500" y="1623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65981</xdr:rowOff>
    </xdr:from>
    <xdr:ext cx="599010" cy="259045"/>
    <xdr:sp macro="" textlink="">
      <xdr:nvSpPr>
        <xdr:cNvPr id="254" name="テキスト ボックス 253">
          <a:extLst>
            <a:ext uri="{FF2B5EF4-FFF2-40B4-BE49-F238E27FC236}">
              <a16:creationId xmlns:a16="http://schemas.microsoft.com/office/drawing/2014/main" xmlns="" id="{00000000-0008-0000-0600-0000FE000000}"/>
            </a:ext>
          </a:extLst>
        </xdr:cNvPr>
        <xdr:cNvSpPr txBox="1"/>
      </xdr:nvSpPr>
      <xdr:spPr>
        <a:xfrm>
          <a:off x="2608795" y="16010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69431</xdr:rowOff>
    </xdr:from>
    <xdr:to>
      <xdr:col>10</xdr:col>
      <xdr:colOff>165100</xdr:colOff>
      <xdr:row>96</xdr:row>
      <xdr:rowOff>171031</xdr:rowOff>
    </xdr:to>
    <xdr:sp macro="" textlink="">
      <xdr:nvSpPr>
        <xdr:cNvPr id="255" name="楕円 254">
          <a:extLst>
            <a:ext uri="{FF2B5EF4-FFF2-40B4-BE49-F238E27FC236}">
              <a16:creationId xmlns:a16="http://schemas.microsoft.com/office/drawing/2014/main" xmlns="" id="{00000000-0008-0000-0600-0000FF000000}"/>
            </a:ext>
          </a:extLst>
        </xdr:cNvPr>
        <xdr:cNvSpPr/>
      </xdr:nvSpPr>
      <xdr:spPr>
        <a:xfrm>
          <a:off x="1968500" y="1652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16108</xdr:rowOff>
    </xdr:from>
    <xdr:ext cx="534377" cy="259045"/>
    <xdr:sp macro="" textlink="">
      <xdr:nvSpPr>
        <xdr:cNvPr id="256" name="テキスト ボックス 255">
          <a:extLst>
            <a:ext uri="{FF2B5EF4-FFF2-40B4-BE49-F238E27FC236}">
              <a16:creationId xmlns:a16="http://schemas.microsoft.com/office/drawing/2014/main" xmlns="" id="{00000000-0008-0000-0600-000000010000}"/>
            </a:ext>
          </a:extLst>
        </xdr:cNvPr>
        <xdr:cNvSpPr txBox="1"/>
      </xdr:nvSpPr>
      <xdr:spPr>
        <a:xfrm>
          <a:off x="1752111" y="16303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120383</xdr:rowOff>
    </xdr:from>
    <xdr:to>
      <xdr:col>6</xdr:col>
      <xdr:colOff>38100</xdr:colOff>
      <xdr:row>97</xdr:row>
      <xdr:rowOff>50533</xdr:rowOff>
    </xdr:to>
    <xdr:sp macro="" textlink="">
      <xdr:nvSpPr>
        <xdr:cNvPr id="257" name="楕円 256">
          <a:extLst>
            <a:ext uri="{FF2B5EF4-FFF2-40B4-BE49-F238E27FC236}">
              <a16:creationId xmlns:a16="http://schemas.microsoft.com/office/drawing/2014/main" xmlns="" id="{00000000-0008-0000-0600-000001010000}"/>
            </a:ext>
          </a:extLst>
        </xdr:cNvPr>
        <xdr:cNvSpPr/>
      </xdr:nvSpPr>
      <xdr:spPr>
        <a:xfrm>
          <a:off x="1079500" y="1657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67060</xdr:rowOff>
    </xdr:from>
    <xdr:ext cx="534377" cy="259045"/>
    <xdr:sp macro="" textlink="">
      <xdr:nvSpPr>
        <xdr:cNvPr id="258" name="テキスト ボックス 257">
          <a:extLst>
            <a:ext uri="{FF2B5EF4-FFF2-40B4-BE49-F238E27FC236}">
              <a16:creationId xmlns:a16="http://schemas.microsoft.com/office/drawing/2014/main" xmlns="" id="{00000000-0008-0000-0600-000002010000}"/>
            </a:ext>
          </a:extLst>
        </xdr:cNvPr>
        <xdr:cNvSpPr txBox="1"/>
      </xdr:nvSpPr>
      <xdr:spPr>
        <a:xfrm>
          <a:off x="863111" y="16354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xmlns="" id="{00000000-0008-0000-06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xmlns="" id="{00000000-0008-0000-06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xmlns="" id="{00000000-0008-0000-06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xmlns="" id="{00000000-0008-0000-06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xmlns="" id="{00000000-0008-0000-06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xmlns="" id="{00000000-0008-0000-06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xmlns="" id="{00000000-0008-0000-06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xmlns="" id="{00000000-0008-0000-06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xmlns="" id="{00000000-0008-0000-06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xmlns="" id="{00000000-0008-0000-06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69" name="テキスト ボックス 268">
          <a:extLst>
            <a:ext uri="{FF2B5EF4-FFF2-40B4-BE49-F238E27FC236}">
              <a16:creationId xmlns:a16="http://schemas.microsoft.com/office/drawing/2014/main" xmlns="" id="{00000000-0008-0000-0600-00000D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xmlns="" id="{00000000-0008-0000-06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168927</xdr:rowOff>
    </xdr:from>
    <xdr:ext cx="531299" cy="259045"/>
    <xdr:sp macro="" textlink="">
      <xdr:nvSpPr>
        <xdr:cNvPr id="271" name="テキスト ボックス 270">
          <a:extLst>
            <a:ext uri="{FF2B5EF4-FFF2-40B4-BE49-F238E27FC236}">
              <a16:creationId xmlns:a16="http://schemas.microsoft.com/office/drawing/2014/main" xmlns="" id="{00000000-0008-0000-0600-00000F010000}"/>
            </a:ext>
          </a:extLst>
        </xdr:cNvPr>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xmlns="" id="{00000000-0008-0000-06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a:extLst>
            <a:ext uri="{FF2B5EF4-FFF2-40B4-BE49-F238E27FC236}">
              <a16:creationId xmlns:a16="http://schemas.microsoft.com/office/drawing/2014/main" xmlns="" id="{00000000-0008-0000-0600-000011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xmlns="" id="{00000000-0008-0000-06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a:extLst>
            <a:ext uri="{FF2B5EF4-FFF2-40B4-BE49-F238E27FC236}">
              <a16:creationId xmlns:a16="http://schemas.microsoft.com/office/drawing/2014/main" xmlns="" id="{00000000-0008-0000-0600-000013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xmlns="" id="{00000000-0008-0000-06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a:extLst>
            <a:ext uri="{FF2B5EF4-FFF2-40B4-BE49-F238E27FC236}">
              <a16:creationId xmlns:a16="http://schemas.microsoft.com/office/drawing/2014/main" xmlns="" id="{00000000-0008-0000-0600-000015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xmlns=""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a:extLst>
            <a:ext uri="{FF2B5EF4-FFF2-40B4-BE49-F238E27FC236}">
              <a16:creationId xmlns:a16="http://schemas.microsoft.com/office/drawing/2014/main" xmlns="" id="{00000000-0008-0000-0600-000017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xmlns=""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161271</xdr:rowOff>
    </xdr:from>
    <xdr:to>
      <xdr:col>54</xdr:col>
      <xdr:colOff>189865</xdr:colOff>
      <xdr:row>39</xdr:row>
      <xdr:rowOff>78390</xdr:rowOff>
    </xdr:to>
    <xdr:cxnSp macro="">
      <xdr:nvCxnSpPr>
        <xdr:cNvPr id="281" name="直線コネクタ 280">
          <a:extLst>
            <a:ext uri="{FF2B5EF4-FFF2-40B4-BE49-F238E27FC236}">
              <a16:creationId xmlns:a16="http://schemas.microsoft.com/office/drawing/2014/main" xmlns="" id="{00000000-0008-0000-0600-000019010000}"/>
            </a:ext>
          </a:extLst>
        </xdr:cNvPr>
        <xdr:cNvCxnSpPr/>
      </xdr:nvCxnSpPr>
      <xdr:spPr>
        <a:xfrm flipV="1">
          <a:off x="10475595" y="5647671"/>
          <a:ext cx="1270" cy="11172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82217</xdr:rowOff>
    </xdr:from>
    <xdr:ext cx="534377" cy="259045"/>
    <xdr:sp macro="" textlink="">
      <xdr:nvSpPr>
        <xdr:cNvPr id="282" name="補助費等最小値テキスト">
          <a:extLst>
            <a:ext uri="{FF2B5EF4-FFF2-40B4-BE49-F238E27FC236}">
              <a16:creationId xmlns:a16="http://schemas.microsoft.com/office/drawing/2014/main" xmlns="" id="{00000000-0008-0000-0600-00001A010000}"/>
            </a:ext>
          </a:extLst>
        </xdr:cNvPr>
        <xdr:cNvSpPr txBox="1"/>
      </xdr:nvSpPr>
      <xdr:spPr>
        <a:xfrm>
          <a:off x="10528300" y="676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78390</xdr:rowOff>
    </xdr:from>
    <xdr:to>
      <xdr:col>55</xdr:col>
      <xdr:colOff>88900</xdr:colOff>
      <xdr:row>39</xdr:row>
      <xdr:rowOff>78390</xdr:rowOff>
    </xdr:to>
    <xdr:cxnSp macro="">
      <xdr:nvCxnSpPr>
        <xdr:cNvPr id="283" name="直線コネクタ 282">
          <a:extLst>
            <a:ext uri="{FF2B5EF4-FFF2-40B4-BE49-F238E27FC236}">
              <a16:creationId xmlns:a16="http://schemas.microsoft.com/office/drawing/2014/main" xmlns="" id="{00000000-0008-0000-0600-00001B010000}"/>
            </a:ext>
          </a:extLst>
        </xdr:cNvPr>
        <xdr:cNvCxnSpPr/>
      </xdr:nvCxnSpPr>
      <xdr:spPr>
        <a:xfrm>
          <a:off x="10388600" y="6764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107948</xdr:rowOff>
    </xdr:from>
    <xdr:ext cx="599010" cy="259045"/>
    <xdr:sp macro="" textlink="">
      <xdr:nvSpPr>
        <xdr:cNvPr id="284" name="補助費等最大値テキスト">
          <a:extLst>
            <a:ext uri="{FF2B5EF4-FFF2-40B4-BE49-F238E27FC236}">
              <a16:creationId xmlns:a16="http://schemas.microsoft.com/office/drawing/2014/main" xmlns="" id="{00000000-0008-0000-0600-00001C010000}"/>
            </a:ext>
          </a:extLst>
        </xdr:cNvPr>
        <xdr:cNvSpPr txBox="1"/>
      </xdr:nvSpPr>
      <xdr:spPr>
        <a:xfrm>
          <a:off x="10528300" y="5422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161271</xdr:rowOff>
    </xdr:from>
    <xdr:to>
      <xdr:col>55</xdr:col>
      <xdr:colOff>88900</xdr:colOff>
      <xdr:row>32</xdr:row>
      <xdr:rowOff>161271</xdr:rowOff>
    </xdr:to>
    <xdr:cxnSp macro="">
      <xdr:nvCxnSpPr>
        <xdr:cNvPr id="285" name="直線コネクタ 284">
          <a:extLst>
            <a:ext uri="{FF2B5EF4-FFF2-40B4-BE49-F238E27FC236}">
              <a16:creationId xmlns:a16="http://schemas.microsoft.com/office/drawing/2014/main" xmlns="" id="{00000000-0008-0000-0600-00001D010000}"/>
            </a:ext>
          </a:extLst>
        </xdr:cNvPr>
        <xdr:cNvCxnSpPr/>
      </xdr:nvCxnSpPr>
      <xdr:spPr>
        <a:xfrm>
          <a:off x="10388600" y="5647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26909</xdr:rowOff>
    </xdr:from>
    <xdr:to>
      <xdr:col>55</xdr:col>
      <xdr:colOff>0</xdr:colOff>
      <xdr:row>36</xdr:row>
      <xdr:rowOff>26443</xdr:rowOff>
    </xdr:to>
    <xdr:cxnSp macro="">
      <xdr:nvCxnSpPr>
        <xdr:cNvPr id="286" name="直線コネクタ 285">
          <a:extLst>
            <a:ext uri="{FF2B5EF4-FFF2-40B4-BE49-F238E27FC236}">
              <a16:creationId xmlns:a16="http://schemas.microsoft.com/office/drawing/2014/main" xmlns="" id="{00000000-0008-0000-0600-00001E010000}"/>
            </a:ext>
          </a:extLst>
        </xdr:cNvPr>
        <xdr:cNvCxnSpPr/>
      </xdr:nvCxnSpPr>
      <xdr:spPr>
        <a:xfrm>
          <a:off x="9639300" y="6027659"/>
          <a:ext cx="838200" cy="170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89702</xdr:rowOff>
    </xdr:from>
    <xdr:ext cx="534377" cy="259045"/>
    <xdr:sp macro="" textlink="">
      <xdr:nvSpPr>
        <xdr:cNvPr id="287" name="補助費等平均値テキスト">
          <a:extLst>
            <a:ext uri="{FF2B5EF4-FFF2-40B4-BE49-F238E27FC236}">
              <a16:creationId xmlns:a16="http://schemas.microsoft.com/office/drawing/2014/main" xmlns="" id="{00000000-0008-0000-0600-00001F010000}"/>
            </a:ext>
          </a:extLst>
        </xdr:cNvPr>
        <xdr:cNvSpPr txBox="1"/>
      </xdr:nvSpPr>
      <xdr:spPr>
        <a:xfrm>
          <a:off x="10528300" y="62619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111275</xdr:rowOff>
    </xdr:from>
    <xdr:to>
      <xdr:col>55</xdr:col>
      <xdr:colOff>50800</xdr:colOff>
      <xdr:row>37</xdr:row>
      <xdr:rowOff>41425</xdr:rowOff>
    </xdr:to>
    <xdr:sp macro="" textlink="">
      <xdr:nvSpPr>
        <xdr:cNvPr id="288" name="フローチャート: 判断 287">
          <a:extLst>
            <a:ext uri="{FF2B5EF4-FFF2-40B4-BE49-F238E27FC236}">
              <a16:creationId xmlns:a16="http://schemas.microsoft.com/office/drawing/2014/main" xmlns="" id="{00000000-0008-0000-0600-000020010000}"/>
            </a:ext>
          </a:extLst>
        </xdr:cNvPr>
        <xdr:cNvSpPr/>
      </xdr:nvSpPr>
      <xdr:spPr>
        <a:xfrm>
          <a:off x="10426700" y="6283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26909</xdr:rowOff>
    </xdr:from>
    <xdr:to>
      <xdr:col>50</xdr:col>
      <xdr:colOff>114300</xdr:colOff>
      <xdr:row>35</xdr:row>
      <xdr:rowOff>110119</xdr:rowOff>
    </xdr:to>
    <xdr:cxnSp macro="">
      <xdr:nvCxnSpPr>
        <xdr:cNvPr id="289" name="直線コネクタ 288">
          <a:extLst>
            <a:ext uri="{FF2B5EF4-FFF2-40B4-BE49-F238E27FC236}">
              <a16:creationId xmlns:a16="http://schemas.microsoft.com/office/drawing/2014/main" xmlns="" id="{00000000-0008-0000-0600-000021010000}"/>
            </a:ext>
          </a:extLst>
        </xdr:cNvPr>
        <xdr:cNvCxnSpPr/>
      </xdr:nvCxnSpPr>
      <xdr:spPr>
        <a:xfrm flipV="1">
          <a:off x="8750300" y="6027659"/>
          <a:ext cx="889000" cy="8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99370</xdr:rowOff>
    </xdr:from>
    <xdr:to>
      <xdr:col>50</xdr:col>
      <xdr:colOff>165100</xdr:colOff>
      <xdr:row>37</xdr:row>
      <xdr:rowOff>29520</xdr:rowOff>
    </xdr:to>
    <xdr:sp macro="" textlink="">
      <xdr:nvSpPr>
        <xdr:cNvPr id="290" name="フローチャート: 判断 289">
          <a:extLst>
            <a:ext uri="{FF2B5EF4-FFF2-40B4-BE49-F238E27FC236}">
              <a16:creationId xmlns:a16="http://schemas.microsoft.com/office/drawing/2014/main" xmlns="" id="{00000000-0008-0000-0600-000022010000}"/>
            </a:ext>
          </a:extLst>
        </xdr:cNvPr>
        <xdr:cNvSpPr/>
      </xdr:nvSpPr>
      <xdr:spPr>
        <a:xfrm>
          <a:off x="9588500" y="62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20647</xdr:rowOff>
    </xdr:from>
    <xdr:ext cx="534377" cy="259045"/>
    <xdr:sp macro="" textlink="">
      <xdr:nvSpPr>
        <xdr:cNvPr id="291" name="テキスト ボックス 290">
          <a:extLst>
            <a:ext uri="{FF2B5EF4-FFF2-40B4-BE49-F238E27FC236}">
              <a16:creationId xmlns:a16="http://schemas.microsoft.com/office/drawing/2014/main" xmlns="" id="{00000000-0008-0000-0600-000023010000}"/>
            </a:ext>
          </a:extLst>
        </xdr:cNvPr>
        <xdr:cNvSpPr txBox="1"/>
      </xdr:nvSpPr>
      <xdr:spPr>
        <a:xfrm>
          <a:off x="9372111" y="6364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53509</xdr:rowOff>
    </xdr:from>
    <xdr:to>
      <xdr:col>45</xdr:col>
      <xdr:colOff>177800</xdr:colOff>
      <xdr:row>35</xdr:row>
      <xdr:rowOff>110119</xdr:rowOff>
    </xdr:to>
    <xdr:cxnSp macro="">
      <xdr:nvCxnSpPr>
        <xdr:cNvPr id="292" name="直線コネクタ 291">
          <a:extLst>
            <a:ext uri="{FF2B5EF4-FFF2-40B4-BE49-F238E27FC236}">
              <a16:creationId xmlns:a16="http://schemas.microsoft.com/office/drawing/2014/main" xmlns="" id="{00000000-0008-0000-0600-000024010000}"/>
            </a:ext>
          </a:extLst>
        </xdr:cNvPr>
        <xdr:cNvCxnSpPr/>
      </xdr:nvCxnSpPr>
      <xdr:spPr>
        <a:xfrm>
          <a:off x="7861300" y="5197009"/>
          <a:ext cx="889000" cy="913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149918</xdr:rowOff>
    </xdr:from>
    <xdr:to>
      <xdr:col>46</xdr:col>
      <xdr:colOff>38100</xdr:colOff>
      <xdr:row>37</xdr:row>
      <xdr:rowOff>80068</xdr:rowOff>
    </xdr:to>
    <xdr:sp macro="" textlink="">
      <xdr:nvSpPr>
        <xdr:cNvPr id="293" name="フローチャート: 判断 292">
          <a:extLst>
            <a:ext uri="{FF2B5EF4-FFF2-40B4-BE49-F238E27FC236}">
              <a16:creationId xmlns:a16="http://schemas.microsoft.com/office/drawing/2014/main" xmlns="" id="{00000000-0008-0000-0600-000025010000}"/>
            </a:ext>
          </a:extLst>
        </xdr:cNvPr>
        <xdr:cNvSpPr/>
      </xdr:nvSpPr>
      <xdr:spPr>
        <a:xfrm>
          <a:off x="8699500" y="632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71195</xdr:rowOff>
    </xdr:from>
    <xdr:ext cx="534377" cy="259045"/>
    <xdr:sp macro="" textlink="">
      <xdr:nvSpPr>
        <xdr:cNvPr id="294" name="テキスト ボックス 293">
          <a:extLst>
            <a:ext uri="{FF2B5EF4-FFF2-40B4-BE49-F238E27FC236}">
              <a16:creationId xmlns:a16="http://schemas.microsoft.com/office/drawing/2014/main" xmlns="" id="{00000000-0008-0000-0600-000026010000}"/>
            </a:ext>
          </a:extLst>
        </xdr:cNvPr>
        <xdr:cNvSpPr txBox="1"/>
      </xdr:nvSpPr>
      <xdr:spPr>
        <a:xfrm>
          <a:off x="8483111" y="6414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53509</xdr:rowOff>
    </xdr:from>
    <xdr:to>
      <xdr:col>41</xdr:col>
      <xdr:colOff>50800</xdr:colOff>
      <xdr:row>36</xdr:row>
      <xdr:rowOff>119135</xdr:rowOff>
    </xdr:to>
    <xdr:cxnSp macro="">
      <xdr:nvCxnSpPr>
        <xdr:cNvPr id="295" name="直線コネクタ 294">
          <a:extLst>
            <a:ext uri="{FF2B5EF4-FFF2-40B4-BE49-F238E27FC236}">
              <a16:creationId xmlns:a16="http://schemas.microsoft.com/office/drawing/2014/main" xmlns="" id="{00000000-0008-0000-0600-000027010000}"/>
            </a:ext>
          </a:extLst>
        </xdr:cNvPr>
        <xdr:cNvCxnSpPr/>
      </xdr:nvCxnSpPr>
      <xdr:spPr>
        <a:xfrm flipV="1">
          <a:off x="6972300" y="5197009"/>
          <a:ext cx="889000" cy="1094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48447</xdr:rowOff>
    </xdr:from>
    <xdr:to>
      <xdr:col>41</xdr:col>
      <xdr:colOff>101600</xdr:colOff>
      <xdr:row>31</xdr:row>
      <xdr:rowOff>150047</xdr:rowOff>
    </xdr:to>
    <xdr:sp macro="" textlink="">
      <xdr:nvSpPr>
        <xdr:cNvPr id="296" name="フローチャート: 判断 295">
          <a:extLst>
            <a:ext uri="{FF2B5EF4-FFF2-40B4-BE49-F238E27FC236}">
              <a16:creationId xmlns:a16="http://schemas.microsoft.com/office/drawing/2014/main" xmlns="" id="{00000000-0008-0000-0600-000028010000}"/>
            </a:ext>
          </a:extLst>
        </xdr:cNvPr>
        <xdr:cNvSpPr/>
      </xdr:nvSpPr>
      <xdr:spPr>
        <a:xfrm>
          <a:off x="7810500" y="5363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141174</xdr:rowOff>
    </xdr:from>
    <xdr:ext cx="599010" cy="259045"/>
    <xdr:sp macro="" textlink="">
      <xdr:nvSpPr>
        <xdr:cNvPr id="297" name="テキスト ボックス 296">
          <a:extLst>
            <a:ext uri="{FF2B5EF4-FFF2-40B4-BE49-F238E27FC236}">
              <a16:creationId xmlns:a16="http://schemas.microsoft.com/office/drawing/2014/main" xmlns="" id="{00000000-0008-0000-0600-000029010000}"/>
            </a:ext>
          </a:extLst>
        </xdr:cNvPr>
        <xdr:cNvSpPr txBox="1"/>
      </xdr:nvSpPr>
      <xdr:spPr>
        <a:xfrm>
          <a:off x="7561795" y="5456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94688</xdr:rowOff>
    </xdr:from>
    <xdr:to>
      <xdr:col>36</xdr:col>
      <xdr:colOff>165100</xdr:colOff>
      <xdr:row>39</xdr:row>
      <xdr:rowOff>24838</xdr:rowOff>
    </xdr:to>
    <xdr:sp macro="" textlink="">
      <xdr:nvSpPr>
        <xdr:cNvPr id="298" name="フローチャート: 判断 297">
          <a:extLst>
            <a:ext uri="{FF2B5EF4-FFF2-40B4-BE49-F238E27FC236}">
              <a16:creationId xmlns:a16="http://schemas.microsoft.com/office/drawing/2014/main" xmlns="" id="{00000000-0008-0000-0600-00002A010000}"/>
            </a:ext>
          </a:extLst>
        </xdr:cNvPr>
        <xdr:cNvSpPr/>
      </xdr:nvSpPr>
      <xdr:spPr>
        <a:xfrm>
          <a:off x="6921500" y="660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15965</xdr:rowOff>
    </xdr:from>
    <xdr:ext cx="534377" cy="259045"/>
    <xdr:sp macro="" textlink="">
      <xdr:nvSpPr>
        <xdr:cNvPr id="299" name="テキスト ボックス 298">
          <a:extLst>
            <a:ext uri="{FF2B5EF4-FFF2-40B4-BE49-F238E27FC236}">
              <a16:creationId xmlns:a16="http://schemas.microsoft.com/office/drawing/2014/main" xmlns="" id="{00000000-0008-0000-0600-00002B010000}"/>
            </a:ext>
          </a:extLst>
        </xdr:cNvPr>
        <xdr:cNvSpPr txBox="1"/>
      </xdr:nvSpPr>
      <xdr:spPr>
        <a:xfrm>
          <a:off x="6705111" y="670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xmlns=""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xmlns=""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xmlns=""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xmlns=""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xmlns=""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147093</xdr:rowOff>
    </xdr:from>
    <xdr:to>
      <xdr:col>55</xdr:col>
      <xdr:colOff>50800</xdr:colOff>
      <xdr:row>36</xdr:row>
      <xdr:rowOff>77243</xdr:rowOff>
    </xdr:to>
    <xdr:sp macro="" textlink="">
      <xdr:nvSpPr>
        <xdr:cNvPr id="305" name="楕円 304">
          <a:extLst>
            <a:ext uri="{FF2B5EF4-FFF2-40B4-BE49-F238E27FC236}">
              <a16:creationId xmlns:a16="http://schemas.microsoft.com/office/drawing/2014/main" xmlns="" id="{00000000-0008-0000-0600-000031010000}"/>
            </a:ext>
          </a:extLst>
        </xdr:cNvPr>
        <xdr:cNvSpPr/>
      </xdr:nvSpPr>
      <xdr:spPr>
        <a:xfrm>
          <a:off x="10426700" y="614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169970</xdr:rowOff>
    </xdr:from>
    <xdr:ext cx="534377" cy="259045"/>
    <xdr:sp macro="" textlink="">
      <xdr:nvSpPr>
        <xdr:cNvPr id="306" name="補助費等該当値テキスト">
          <a:extLst>
            <a:ext uri="{FF2B5EF4-FFF2-40B4-BE49-F238E27FC236}">
              <a16:creationId xmlns:a16="http://schemas.microsoft.com/office/drawing/2014/main" xmlns="" id="{00000000-0008-0000-0600-000032010000}"/>
            </a:ext>
          </a:extLst>
        </xdr:cNvPr>
        <xdr:cNvSpPr txBox="1"/>
      </xdr:nvSpPr>
      <xdr:spPr>
        <a:xfrm>
          <a:off x="10528300" y="599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147559</xdr:rowOff>
    </xdr:from>
    <xdr:to>
      <xdr:col>50</xdr:col>
      <xdr:colOff>165100</xdr:colOff>
      <xdr:row>35</xdr:row>
      <xdr:rowOff>77709</xdr:rowOff>
    </xdr:to>
    <xdr:sp macro="" textlink="">
      <xdr:nvSpPr>
        <xdr:cNvPr id="307" name="楕円 306">
          <a:extLst>
            <a:ext uri="{FF2B5EF4-FFF2-40B4-BE49-F238E27FC236}">
              <a16:creationId xmlns:a16="http://schemas.microsoft.com/office/drawing/2014/main" xmlns="" id="{00000000-0008-0000-0600-000033010000}"/>
            </a:ext>
          </a:extLst>
        </xdr:cNvPr>
        <xdr:cNvSpPr/>
      </xdr:nvSpPr>
      <xdr:spPr>
        <a:xfrm>
          <a:off x="9588500" y="5976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94236</xdr:rowOff>
    </xdr:from>
    <xdr:ext cx="599010" cy="259045"/>
    <xdr:sp macro="" textlink="">
      <xdr:nvSpPr>
        <xdr:cNvPr id="308" name="テキスト ボックス 307">
          <a:extLst>
            <a:ext uri="{FF2B5EF4-FFF2-40B4-BE49-F238E27FC236}">
              <a16:creationId xmlns:a16="http://schemas.microsoft.com/office/drawing/2014/main" xmlns="" id="{00000000-0008-0000-0600-000034010000}"/>
            </a:ext>
          </a:extLst>
        </xdr:cNvPr>
        <xdr:cNvSpPr txBox="1"/>
      </xdr:nvSpPr>
      <xdr:spPr>
        <a:xfrm>
          <a:off x="9339795" y="57520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59319</xdr:rowOff>
    </xdr:from>
    <xdr:to>
      <xdr:col>46</xdr:col>
      <xdr:colOff>38100</xdr:colOff>
      <xdr:row>35</xdr:row>
      <xdr:rowOff>160919</xdr:rowOff>
    </xdr:to>
    <xdr:sp macro="" textlink="">
      <xdr:nvSpPr>
        <xdr:cNvPr id="309" name="楕円 308">
          <a:extLst>
            <a:ext uri="{FF2B5EF4-FFF2-40B4-BE49-F238E27FC236}">
              <a16:creationId xmlns:a16="http://schemas.microsoft.com/office/drawing/2014/main" xmlns="" id="{00000000-0008-0000-0600-000035010000}"/>
            </a:ext>
          </a:extLst>
        </xdr:cNvPr>
        <xdr:cNvSpPr/>
      </xdr:nvSpPr>
      <xdr:spPr>
        <a:xfrm>
          <a:off x="8699500" y="6060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5996</xdr:rowOff>
    </xdr:from>
    <xdr:ext cx="599010" cy="259045"/>
    <xdr:sp macro="" textlink="">
      <xdr:nvSpPr>
        <xdr:cNvPr id="310" name="テキスト ボックス 309">
          <a:extLst>
            <a:ext uri="{FF2B5EF4-FFF2-40B4-BE49-F238E27FC236}">
              <a16:creationId xmlns:a16="http://schemas.microsoft.com/office/drawing/2014/main" xmlns="" id="{00000000-0008-0000-0600-000036010000}"/>
            </a:ext>
          </a:extLst>
        </xdr:cNvPr>
        <xdr:cNvSpPr txBox="1"/>
      </xdr:nvSpPr>
      <xdr:spPr>
        <a:xfrm>
          <a:off x="8450795" y="5835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2709</xdr:rowOff>
    </xdr:from>
    <xdr:to>
      <xdr:col>41</xdr:col>
      <xdr:colOff>101600</xdr:colOff>
      <xdr:row>30</xdr:row>
      <xdr:rowOff>104309</xdr:rowOff>
    </xdr:to>
    <xdr:sp macro="" textlink="">
      <xdr:nvSpPr>
        <xdr:cNvPr id="311" name="楕円 310">
          <a:extLst>
            <a:ext uri="{FF2B5EF4-FFF2-40B4-BE49-F238E27FC236}">
              <a16:creationId xmlns:a16="http://schemas.microsoft.com/office/drawing/2014/main" xmlns="" id="{00000000-0008-0000-0600-000037010000}"/>
            </a:ext>
          </a:extLst>
        </xdr:cNvPr>
        <xdr:cNvSpPr/>
      </xdr:nvSpPr>
      <xdr:spPr>
        <a:xfrm>
          <a:off x="7810500" y="5146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120836</xdr:rowOff>
    </xdr:from>
    <xdr:ext cx="599010" cy="259045"/>
    <xdr:sp macro="" textlink="">
      <xdr:nvSpPr>
        <xdr:cNvPr id="312" name="テキスト ボックス 311">
          <a:extLst>
            <a:ext uri="{FF2B5EF4-FFF2-40B4-BE49-F238E27FC236}">
              <a16:creationId xmlns:a16="http://schemas.microsoft.com/office/drawing/2014/main" xmlns="" id="{00000000-0008-0000-0600-000038010000}"/>
            </a:ext>
          </a:extLst>
        </xdr:cNvPr>
        <xdr:cNvSpPr txBox="1"/>
      </xdr:nvSpPr>
      <xdr:spPr>
        <a:xfrm>
          <a:off x="7561795" y="492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68335</xdr:rowOff>
    </xdr:from>
    <xdr:to>
      <xdr:col>36</xdr:col>
      <xdr:colOff>165100</xdr:colOff>
      <xdr:row>36</xdr:row>
      <xdr:rowOff>169935</xdr:rowOff>
    </xdr:to>
    <xdr:sp macro="" textlink="">
      <xdr:nvSpPr>
        <xdr:cNvPr id="313" name="楕円 312">
          <a:extLst>
            <a:ext uri="{FF2B5EF4-FFF2-40B4-BE49-F238E27FC236}">
              <a16:creationId xmlns:a16="http://schemas.microsoft.com/office/drawing/2014/main" xmlns="" id="{00000000-0008-0000-0600-000039010000}"/>
            </a:ext>
          </a:extLst>
        </xdr:cNvPr>
        <xdr:cNvSpPr/>
      </xdr:nvSpPr>
      <xdr:spPr>
        <a:xfrm>
          <a:off x="6921500" y="6240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15012</xdr:rowOff>
    </xdr:from>
    <xdr:ext cx="534377" cy="259045"/>
    <xdr:sp macro="" textlink="">
      <xdr:nvSpPr>
        <xdr:cNvPr id="314" name="テキスト ボックス 313">
          <a:extLst>
            <a:ext uri="{FF2B5EF4-FFF2-40B4-BE49-F238E27FC236}">
              <a16:creationId xmlns:a16="http://schemas.microsoft.com/office/drawing/2014/main" xmlns="" id="{00000000-0008-0000-0600-00003A010000}"/>
            </a:ext>
          </a:extLst>
        </xdr:cNvPr>
        <xdr:cNvSpPr txBox="1"/>
      </xdr:nvSpPr>
      <xdr:spPr>
        <a:xfrm>
          <a:off x="6705111" y="6015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xmlns=""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xmlns=""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xmlns=""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xmlns=""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xmlns=""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xmlns=""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xmlns=""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xmlns=""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xmlns=""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xmlns=""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xmlns=""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xmlns=""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xmlns=""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8" name="テキスト ボックス 327">
          <a:extLst>
            <a:ext uri="{FF2B5EF4-FFF2-40B4-BE49-F238E27FC236}">
              <a16:creationId xmlns:a16="http://schemas.microsoft.com/office/drawing/2014/main" xmlns="" id="{00000000-0008-0000-0600-000048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xmlns=""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0" name="テキスト ボックス 329">
          <a:extLst>
            <a:ext uri="{FF2B5EF4-FFF2-40B4-BE49-F238E27FC236}">
              <a16:creationId xmlns:a16="http://schemas.microsoft.com/office/drawing/2014/main" xmlns="" id="{00000000-0008-0000-0600-00004A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xmlns=""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2" name="テキスト ボックス 331">
          <a:extLst>
            <a:ext uri="{FF2B5EF4-FFF2-40B4-BE49-F238E27FC236}">
              <a16:creationId xmlns:a16="http://schemas.microsoft.com/office/drawing/2014/main" xmlns="" id="{00000000-0008-0000-0600-00004C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xmlns=""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a:extLst>
            <a:ext uri="{FF2B5EF4-FFF2-40B4-BE49-F238E27FC236}">
              <a16:creationId xmlns:a16="http://schemas.microsoft.com/office/drawing/2014/main" xmlns="" id="{00000000-0008-0000-0600-00004E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xmlns=""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6" name="テキスト ボックス 335">
          <a:extLst>
            <a:ext uri="{FF2B5EF4-FFF2-40B4-BE49-F238E27FC236}">
              <a16:creationId xmlns:a16="http://schemas.microsoft.com/office/drawing/2014/main" xmlns="" id="{00000000-0008-0000-0600-000050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xmlns=""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xmlns=""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xmlns=""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54732</xdr:rowOff>
    </xdr:from>
    <xdr:to>
      <xdr:col>54</xdr:col>
      <xdr:colOff>189865</xdr:colOff>
      <xdr:row>58</xdr:row>
      <xdr:rowOff>146741</xdr:rowOff>
    </xdr:to>
    <xdr:cxnSp macro="">
      <xdr:nvCxnSpPr>
        <xdr:cNvPr id="340" name="直線コネクタ 339">
          <a:extLst>
            <a:ext uri="{FF2B5EF4-FFF2-40B4-BE49-F238E27FC236}">
              <a16:creationId xmlns:a16="http://schemas.microsoft.com/office/drawing/2014/main" xmlns="" id="{00000000-0008-0000-0600-000054010000}"/>
            </a:ext>
          </a:extLst>
        </xdr:cNvPr>
        <xdr:cNvCxnSpPr/>
      </xdr:nvCxnSpPr>
      <xdr:spPr>
        <a:xfrm flipV="1">
          <a:off x="10475595" y="8798682"/>
          <a:ext cx="1270" cy="1292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150568</xdr:rowOff>
    </xdr:from>
    <xdr:ext cx="534377" cy="259045"/>
    <xdr:sp macro="" textlink="">
      <xdr:nvSpPr>
        <xdr:cNvPr id="341" name="普通建設事業費最小値テキスト">
          <a:extLst>
            <a:ext uri="{FF2B5EF4-FFF2-40B4-BE49-F238E27FC236}">
              <a16:creationId xmlns:a16="http://schemas.microsoft.com/office/drawing/2014/main" xmlns="" id="{00000000-0008-0000-0600-000055010000}"/>
            </a:ext>
          </a:extLst>
        </xdr:cNvPr>
        <xdr:cNvSpPr txBox="1"/>
      </xdr:nvSpPr>
      <xdr:spPr>
        <a:xfrm>
          <a:off x="10528300" y="10094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146741</xdr:rowOff>
    </xdr:from>
    <xdr:to>
      <xdr:col>55</xdr:col>
      <xdr:colOff>88900</xdr:colOff>
      <xdr:row>58</xdr:row>
      <xdr:rowOff>146741</xdr:rowOff>
    </xdr:to>
    <xdr:cxnSp macro="">
      <xdr:nvCxnSpPr>
        <xdr:cNvPr id="342" name="直線コネクタ 341">
          <a:extLst>
            <a:ext uri="{FF2B5EF4-FFF2-40B4-BE49-F238E27FC236}">
              <a16:creationId xmlns:a16="http://schemas.microsoft.com/office/drawing/2014/main" xmlns="" id="{00000000-0008-0000-0600-000056010000}"/>
            </a:ext>
          </a:extLst>
        </xdr:cNvPr>
        <xdr:cNvCxnSpPr/>
      </xdr:nvCxnSpPr>
      <xdr:spPr>
        <a:xfrm>
          <a:off x="10388600" y="10090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1409</xdr:rowOff>
    </xdr:from>
    <xdr:ext cx="599010" cy="259045"/>
    <xdr:sp macro="" textlink="">
      <xdr:nvSpPr>
        <xdr:cNvPr id="343" name="普通建設事業費最大値テキスト">
          <a:extLst>
            <a:ext uri="{FF2B5EF4-FFF2-40B4-BE49-F238E27FC236}">
              <a16:creationId xmlns:a16="http://schemas.microsoft.com/office/drawing/2014/main" xmlns="" id="{00000000-0008-0000-0600-000057010000}"/>
            </a:ext>
          </a:extLst>
        </xdr:cNvPr>
        <xdr:cNvSpPr txBox="1"/>
      </xdr:nvSpPr>
      <xdr:spPr>
        <a:xfrm>
          <a:off x="10528300" y="857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216,759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54732</xdr:rowOff>
    </xdr:from>
    <xdr:to>
      <xdr:col>55</xdr:col>
      <xdr:colOff>88900</xdr:colOff>
      <xdr:row>51</xdr:row>
      <xdr:rowOff>54732</xdr:rowOff>
    </xdr:to>
    <xdr:cxnSp macro="">
      <xdr:nvCxnSpPr>
        <xdr:cNvPr id="344" name="直線コネクタ 343">
          <a:extLst>
            <a:ext uri="{FF2B5EF4-FFF2-40B4-BE49-F238E27FC236}">
              <a16:creationId xmlns:a16="http://schemas.microsoft.com/office/drawing/2014/main" xmlns="" id="{00000000-0008-0000-0600-000058010000}"/>
            </a:ext>
          </a:extLst>
        </xdr:cNvPr>
        <xdr:cNvCxnSpPr/>
      </xdr:nvCxnSpPr>
      <xdr:spPr>
        <a:xfrm>
          <a:off x="10388600" y="8798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158922</xdr:rowOff>
    </xdr:from>
    <xdr:to>
      <xdr:col>55</xdr:col>
      <xdr:colOff>0</xdr:colOff>
      <xdr:row>56</xdr:row>
      <xdr:rowOff>139785</xdr:rowOff>
    </xdr:to>
    <xdr:cxnSp macro="">
      <xdr:nvCxnSpPr>
        <xdr:cNvPr id="345" name="直線コネクタ 344">
          <a:extLst>
            <a:ext uri="{FF2B5EF4-FFF2-40B4-BE49-F238E27FC236}">
              <a16:creationId xmlns:a16="http://schemas.microsoft.com/office/drawing/2014/main" xmlns="" id="{00000000-0008-0000-0600-000059010000}"/>
            </a:ext>
          </a:extLst>
        </xdr:cNvPr>
        <xdr:cNvCxnSpPr/>
      </xdr:nvCxnSpPr>
      <xdr:spPr>
        <a:xfrm flipV="1">
          <a:off x="9639300" y="9588672"/>
          <a:ext cx="838200" cy="152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63937</xdr:rowOff>
    </xdr:from>
    <xdr:ext cx="534377" cy="259045"/>
    <xdr:sp macro="" textlink="">
      <xdr:nvSpPr>
        <xdr:cNvPr id="346" name="普通建設事業費平均値テキスト">
          <a:extLst>
            <a:ext uri="{FF2B5EF4-FFF2-40B4-BE49-F238E27FC236}">
              <a16:creationId xmlns:a16="http://schemas.microsoft.com/office/drawing/2014/main" xmlns="" id="{00000000-0008-0000-0600-00005A010000}"/>
            </a:ext>
          </a:extLst>
        </xdr:cNvPr>
        <xdr:cNvSpPr txBox="1"/>
      </xdr:nvSpPr>
      <xdr:spPr>
        <a:xfrm>
          <a:off x="10528300" y="96651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85510</xdr:rowOff>
    </xdr:from>
    <xdr:to>
      <xdr:col>55</xdr:col>
      <xdr:colOff>50800</xdr:colOff>
      <xdr:row>57</xdr:row>
      <xdr:rowOff>15660</xdr:rowOff>
    </xdr:to>
    <xdr:sp macro="" textlink="">
      <xdr:nvSpPr>
        <xdr:cNvPr id="347" name="フローチャート: 判断 346">
          <a:extLst>
            <a:ext uri="{FF2B5EF4-FFF2-40B4-BE49-F238E27FC236}">
              <a16:creationId xmlns:a16="http://schemas.microsoft.com/office/drawing/2014/main" xmlns="" id="{00000000-0008-0000-0600-00005B010000}"/>
            </a:ext>
          </a:extLst>
        </xdr:cNvPr>
        <xdr:cNvSpPr/>
      </xdr:nvSpPr>
      <xdr:spPr>
        <a:xfrm>
          <a:off x="10426700" y="9686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127395</xdr:rowOff>
    </xdr:from>
    <xdr:to>
      <xdr:col>50</xdr:col>
      <xdr:colOff>114300</xdr:colOff>
      <xdr:row>56</xdr:row>
      <xdr:rowOff>139785</xdr:rowOff>
    </xdr:to>
    <xdr:cxnSp macro="">
      <xdr:nvCxnSpPr>
        <xdr:cNvPr id="348" name="直線コネクタ 347">
          <a:extLst>
            <a:ext uri="{FF2B5EF4-FFF2-40B4-BE49-F238E27FC236}">
              <a16:creationId xmlns:a16="http://schemas.microsoft.com/office/drawing/2014/main" xmlns="" id="{00000000-0008-0000-0600-00005C010000}"/>
            </a:ext>
          </a:extLst>
        </xdr:cNvPr>
        <xdr:cNvCxnSpPr/>
      </xdr:nvCxnSpPr>
      <xdr:spPr>
        <a:xfrm>
          <a:off x="8750300" y="9728595"/>
          <a:ext cx="889000" cy="1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115614</xdr:rowOff>
    </xdr:from>
    <xdr:to>
      <xdr:col>50</xdr:col>
      <xdr:colOff>165100</xdr:colOff>
      <xdr:row>57</xdr:row>
      <xdr:rowOff>45764</xdr:rowOff>
    </xdr:to>
    <xdr:sp macro="" textlink="">
      <xdr:nvSpPr>
        <xdr:cNvPr id="349" name="フローチャート: 判断 348">
          <a:extLst>
            <a:ext uri="{FF2B5EF4-FFF2-40B4-BE49-F238E27FC236}">
              <a16:creationId xmlns:a16="http://schemas.microsoft.com/office/drawing/2014/main" xmlns="" id="{00000000-0008-0000-0600-00005D010000}"/>
            </a:ext>
          </a:extLst>
        </xdr:cNvPr>
        <xdr:cNvSpPr/>
      </xdr:nvSpPr>
      <xdr:spPr>
        <a:xfrm>
          <a:off x="9588500" y="971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36891</xdr:rowOff>
    </xdr:from>
    <xdr:ext cx="534377" cy="259045"/>
    <xdr:sp macro="" textlink="">
      <xdr:nvSpPr>
        <xdr:cNvPr id="350" name="テキスト ボックス 349">
          <a:extLst>
            <a:ext uri="{FF2B5EF4-FFF2-40B4-BE49-F238E27FC236}">
              <a16:creationId xmlns:a16="http://schemas.microsoft.com/office/drawing/2014/main" xmlns="" id="{00000000-0008-0000-0600-00005E010000}"/>
            </a:ext>
          </a:extLst>
        </xdr:cNvPr>
        <xdr:cNvSpPr txBox="1"/>
      </xdr:nvSpPr>
      <xdr:spPr>
        <a:xfrm>
          <a:off x="9372111" y="980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127395</xdr:rowOff>
    </xdr:from>
    <xdr:to>
      <xdr:col>45</xdr:col>
      <xdr:colOff>177800</xdr:colOff>
      <xdr:row>56</xdr:row>
      <xdr:rowOff>133410</xdr:rowOff>
    </xdr:to>
    <xdr:cxnSp macro="">
      <xdr:nvCxnSpPr>
        <xdr:cNvPr id="351" name="直線コネクタ 350">
          <a:extLst>
            <a:ext uri="{FF2B5EF4-FFF2-40B4-BE49-F238E27FC236}">
              <a16:creationId xmlns:a16="http://schemas.microsoft.com/office/drawing/2014/main" xmlns="" id="{00000000-0008-0000-0600-00005F010000}"/>
            </a:ext>
          </a:extLst>
        </xdr:cNvPr>
        <xdr:cNvCxnSpPr/>
      </xdr:nvCxnSpPr>
      <xdr:spPr>
        <a:xfrm flipV="1">
          <a:off x="7861300" y="9728595"/>
          <a:ext cx="889000" cy="6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107815</xdr:rowOff>
    </xdr:from>
    <xdr:to>
      <xdr:col>46</xdr:col>
      <xdr:colOff>38100</xdr:colOff>
      <xdr:row>57</xdr:row>
      <xdr:rowOff>37965</xdr:rowOff>
    </xdr:to>
    <xdr:sp macro="" textlink="">
      <xdr:nvSpPr>
        <xdr:cNvPr id="352" name="フローチャート: 判断 351">
          <a:extLst>
            <a:ext uri="{FF2B5EF4-FFF2-40B4-BE49-F238E27FC236}">
              <a16:creationId xmlns:a16="http://schemas.microsoft.com/office/drawing/2014/main" xmlns="" id="{00000000-0008-0000-0600-000060010000}"/>
            </a:ext>
          </a:extLst>
        </xdr:cNvPr>
        <xdr:cNvSpPr/>
      </xdr:nvSpPr>
      <xdr:spPr>
        <a:xfrm>
          <a:off x="8699500" y="970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29092</xdr:rowOff>
    </xdr:from>
    <xdr:ext cx="534377" cy="259045"/>
    <xdr:sp macro="" textlink="">
      <xdr:nvSpPr>
        <xdr:cNvPr id="353" name="テキスト ボックス 352">
          <a:extLst>
            <a:ext uri="{FF2B5EF4-FFF2-40B4-BE49-F238E27FC236}">
              <a16:creationId xmlns:a16="http://schemas.microsoft.com/office/drawing/2014/main" xmlns="" id="{00000000-0008-0000-0600-000061010000}"/>
            </a:ext>
          </a:extLst>
        </xdr:cNvPr>
        <xdr:cNvSpPr txBox="1"/>
      </xdr:nvSpPr>
      <xdr:spPr>
        <a:xfrm>
          <a:off x="8483111" y="9801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132345</xdr:rowOff>
    </xdr:from>
    <xdr:to>
      <xdr:col>41</xdr:col>
      <xdr:colOff>50800</xdr:colOff>
      <xdr:row>56</xdr:row>
      <xdr:rowOff>133410</xdr:rowOff>
    </xdr:to>
    <xdr:cxnSp macro="">
      <xdr:nvCxnSpPr>
        <xdr:cNvPr id="354" name="直線コネクタ 353">
          <a:extLst>
            <a:ext uri="{FF2B5EF4-FFF2-40B4-BE49-F238E27FC236}">
              <a16:creationId xmlns:a16="http://schemas.microsoft.com/office/drawing/2014/main" xmlns="" id="{00000000-0008-0000-0600-000062010000}"/>
            </a:ext>
          </a:extLst>
        </xdr:cNvPr>
        <xdr:cNvCxnSpPr/>
      </xdr:nvCxnSpPr>
      <xdr:spPr>
        <a:xfrm>
          <a:off x="6972300" y="9733545"/>
          <a:ext cx="889000" cy="1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63774</xdr:rowOff>
    </xdr:from>
    <xdr:to>
      <xdr:col>41</xdr:col>
      <xdr:colOff>101600</xdr:colOff>
      <xdr:row>56</xdr:row>
      <xdr:rowOff>165374</xdr:rowOff>
    </xdr:to>
    <xdr:sp macro="" textlink="">
      <xdr:nvSpPr>
        <xdr:cNvPr id="355" name="フローチャート: 判断 354">
          <a:extLst>
            <a:ext uri="{FF2B5EF4-FFF2-40B4-BE49-F238E27FC236}">
              <a16:creationId xmlns:a16="http://schemas.microsoft.com/office/drawing/2014/main" xmlns="" id="{00000000-0008-0000-0600-000063010000}"/>
            </a:ext>
          </a:extLst>
        </xdr:cNvPr>
        <xdr:cNvSpPr/>
      </xdr:nvSpPr>
      <xdr:spPr>
        <a:xfrm>
          <a:off x="7810500" y="9664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10451</xdr:rowOff>
    </xdr:from>
    <xdr:ext cx="534377" cy="259045"/>
    <xdr:sp macro="" textlink="">
      <xdr:nvSpPr>
        <xdr:cNvPr id="356" name="テキスト ボックス 355">
          <a:extLst>
            <a:ext uri="{FF2B5EF4-FFF2-40B4-BE49-F238E27FC236}">
              <a16:creationId xmlns:a16="http://schemas.microsoft.com/office/drawing/2014/main" xmlns="" id="{00000000-0008-0000-0600-000064010000}"/>
            </a:ext>
          </a:extLst>
        </xdr:cNvPr>
        <xdr:cNvSpPr txBox="1"/>
      </xdr:nvSpPr>
      <xdr:spPr>
        <a:xfrm>
          <a:off x="7594111" y="9440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154978</xdr:rowOff>
    </xdr:from>
    <xdr:to>
      <xdr:col>36</xdr:col>
      <xdr:colOff>165100</xdr:colOff>
      <xdr:row>57</xdr:row>
      <xdr:rowOff>85128</xdr:rowOff>
    </xdr:to>
    <xdr:sp macro="" textlink="">
      <xdr:nvSpPr>
        <xdr:cNvPr id="357" name="フローチャート: 判断 356">
          <a:extLst>
            <a:ext uri="{FF2B5EF4-FFF2-40B4-BE49-F238E27FC236}">
              <a16:creationId xmlns:a16="http://schemas.microsoft.com/office/drawing/2014/main" xmlns="" id="{00000000-0008-0000-0600-000065010000}"/>
            </a:ext>
          </a:extLst>
        </xdr:cNvPr>
        <xdr:cNvSpPr/>
      </xdr:nvSpPr>
      <xdr:spPr>
        <a:xfrm>
          <a:off x="6921500" y="9756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76255</xdr:rowOff>
    </xdr:from>
    <xdr:ext cx="534377" cy="259045"/>
    <xdr:sp macro="" textlink="">
      <xdr:nvSpPr>
        <xdr:cNvPr id="358" name="テキスト ボックス 357">
          <a:extLst>
            <a:ext uri="{FF2B5EF4-FFF2-40B4-BE49-F238E27FC236}">
              <a16:creationId xmlns:a16="http://schemas.microsoft.com/office/drawing/2014/main" xmlns="" id="{00000000-0008-0000-0600-000066010000}"/>
            </a:ext>
          </a:extLst>
        </xdr:cNvPr>
        <xdr:cNvSpPr txBox="1"/>
      </xdr:nvSpPr>
      <xdr:spPr>
        <a:xfrm>
          <a:off x="6705111" y="9848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xmlns=""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xmlns=""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xmlns=""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xmlns=""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xmlns=""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108122</xdr:rowOff>
    </xdr:from>
    <xdr:to>
      <xdr:col>55</xdr:col>
      <xdr:colOff>50800</xdr:colOff>
      <xdr:row>56</xdr:row>
      <xdr:rowOff>38272</xdr:rowOff>
    </xdr:to>
    <xdr:sp macro="" textlink="">
      <xdr:nvSpPr>
        <xdr:cNvPr id="364" name="楕円 363">
          <a:extLst>
            <a:ext uri="{FF2B5EF4-FFF2-40B4-BE49-F238E27FC236}">
              <a16:creationId xmlns:a16="http://schemas.microsoft.com/office/drawing/2014/main" xmlns="" id="{00000000-0008-0000-0600-00006C010000}"/>
            </a:ext>
          </a:extLst>
        </xdr:cNvPr>
        <xdr:cNvSpPr/>
      </xdr:nvSpPr>
      <xdr:spPr>
        <a:xfrm>
          <a:off x="10426700" y="953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130999</xdr:rowOff>
    </xdr:from>
    <xdr:ext cx="534377" cy="259045"/>
    <xdr:sp macro="" textlink="">
      <xdr:nvSpPr>
        <xdr:cNvPr id="365" name="普通建設事業費該当値テキスト">
          <a:extLst>
            <a:ext uri="{FF2B5EF4-FFF2-40B4-BE49-F238E27FC236}">
              <a16:creationId xmlns:a16="http://schemas.microsoft.com/office/drawing/2014/main" xmlns="" id="{00000000-0008-0000-0600-00006D010000}"/>
            </a:ext>
          </a:extLst>
        </xdr:cNvPr>
        <xdr:cNvSpPr txBox="1"/>
      </xdr:nvSpPr>
      <xdr:spPr>
        <a:xfrm>
          <a:off x="10528300" y="9389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88985</xdr:rowOff>
    </xdr:from>
    <xdr:to>
      <xdr:col>50</xdr:col>
      <xdr:colOff>165100</xdr:colOff>
      <xdr:row>57</xdr:row>
      <xdr:rowOff>19135</xdr:rowOff>
    </xdr:to>
    <xdr:sp macro="" textlink="">
      <xdr:nvSpPr>
        <xdr:cNvPr id="366" name="楕円 365">
          <a:extLst>
            <a:ext uri="{FF2B5EF4-FFF2-40B4-BE49-F238E27FC236}">
              <a16:creationId xmlns:a16="http://schemas.microsoft.com/office/drawing/2014/main" xmlns="" id="{00000000-0008-0000-0600-00006E010000}"/>
            </a:ext>
          </a:extLst>
        </xdr:cNvPr>
        <xdr:cNvSpPr/>
      </xdr:nvSpPr>
      <xdr:spPr>
        <a:xfrm>
          <a:off x="9588500" y="969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35662</xdr:rowOff>
    </xdr:from>
    <xdr:ext cx="534377" cy="259045"/>
    <xdr:sp macro="" textlink="">
      <xdr:nvSpPr>
        <xdr:cNvPr id="367" name="テキスト ボックス 366">
          <a:extLst>
            <a:ext uri="{FF2B5EF4-FFF2-40B4-BE49-F238E27FC236}">
              <a16:creationId xmlns:a16="http://schemas.microsoft.com/office/drawing/2014/main" xmlns="" id="{00000000-0008-0000-0600-00006F010000}"/>
            </a:ext>
          </a:extLst>
        </xdr:cNvPr>
        <xdr:cNvSpPr txBox="1"/>
      </xdr:nvSpPr>
      <xdr:spPr>
        <a:xfrm>
          <a:off x="9372111" y="9465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76595</xdr:rowOff>
    </xdr:from>
    <xdr:to>
      <xdr:col>46</xdr:col>
      <xdr:colOff>38100</xdr:colOff>
      <xdr:row>57</xdr:row>
      <xdr:rowOff>6745</xdr:rowOff>
    </xdr:to>
    <xdr:sp macro="" textlink="">
      <xdr:nvSpPr>
        <xdr:cNvPr id="368" name="楕円 367">
          <a:extLst>
            <a:ext uri="{FF2B5EF4-FFF2-40B4-BE49-F238E27FC236}">
              <a16:creationId xmlns:a16="http://schemas.microsoft.com/office/drawing/2014/main" xmlns="" id="{00000000-0008-0000-0600-000070010000}"/>
            </a:ext>
          </a:extLst>
        </xdr:cNvPr>
        <xdr:cNvSpPr/>
      </xdr:nvSpPr>
      <xdr:spPr>
        <a:xfrm>
          <a:off x="8699500" y="967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23272</xdr:rowOff>
    </xdr:from>
    <xdr:ext cx="534377" cy="259045"/>
    <xdr:sp macro="" textlink="">
      <xdr:nvSpPr>
        <xdr:cNvPr id="369" name="テキスト ボックス 368">
          <a:extLst>
            <a:ext uri="{FF2B5EF4-FFF2-40B4-BE49-F238E27FC236}">
              <a16:creationId xmlns:a16="http://schemas.microsoft.com/office/drawing/2014/main" xmlns="" id="{00000000-0008-0000-0600-000071010000}"/>
            </a:ext>
          </a:extLst>
        </xdr:cNvPr>
        <xdr:cNvSpPr txBox="1"/>
      </xdr:nvSpPr>
      <xdr:spPr>
        <a:xfrm>
          <a:off x="8483111" y="9453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82610</xdr:rowOff>
    </xdr:from>
    <xdr:to>
      <xdr:col>41</xdr:col>
      <xdr:colOff>101600</xdr:colOff>
      <xdr:row>57</xdr:row>
      <xdr:rowOff>12760</xdr:rowOff>
    </xdr:to>
    <xdr:sp macro="" textlink="">
      <xdr:nvSpPr>
        <xdr:cNvPr id="370" name="楕円 369">
          <a:extLst>
            <a:ext uri="{FF2B5EF4-FFF2-40B4-BE49-F238E27FC236}">
              <a16:creationId xmlns:a16="http://schemas.microsoft.com/office/drawing/2014/main" xmlns="" id="{00000000-0008-0000-0600-000072010000}"/>
            </a:ext>
          </a:extLst>
        </xdr:cNvPr>
        <xdr:cNvSpPr/>
      </xdr:nvSpPr>
      <xdr:spPr>
        <a:xfrm>
          <a:off x="7810500" y="968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3887</xdr:rowOff>
    </xdr:from>
    <xdr:ext cx="534377" cy="259045"/>
    <xdr:sp macro="" textlink="">
      <xdr:nvSpPr>
        <xdr:cNvPr id="371" name="テキスト ボックス 370">
          <a:extLst>
            <a:ext uri="{FF2B5EF4-FFF2-40B4-BE49-F238E27FC236}">
              <a16:creationId xmlns:a16="http://schemas.microsoft.com/office/drawing/2014/main" xmlns="" id="{00000000-0008-0000-0600-000073010000}"/>
            </a:ext>
          </a:extLst>
        </xdr:cNvPr>
        <xdr:cNvSpPr txBox="1"/>
      </xdr:nvSpPr>
      <xdr:spPr>
        <a:xfrm>
          <a:off x="7594111" y="977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81545</xdr:rowOff>
    </xdr:from>
    <xdr:to>
      <xdr:col>36</xdr:col>
      <xdr:colOff>165100</xdr:colOff>
      <xdr:row>57</xdr:row>
      <xdr:rowOff>11695</xdr:rowOff>
    </xdr:to>
    <xdr:sp macro="" textlink="">
      <xdr:nvSpPr>
        <xdr:cNvPr id="372" name="楕円 371">
          <a:extLst>
            <a:ext uri="{FF2B5EF4-FFF2-40B4-BE49-F238E27FC236}">
              <a16:creationId xmlns:a16="http://schemas.microsoft.com/office/drawing/2014/main" xmlns="" id="{00000000-0008-0000-0600-000074010000}"/>
            </a:ext>
          </a:extLst>
        </xdr:cNvPr>
        <xdr:cNvSpPr/>
      </xdr:nvSpPr>
      <xdr:spPr>
        <a:xfrm>
          <a:off x="6921500" y="968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28222</xdr:rowOff>
    </xdr:from>
    <xdr:ext cx="534377" cy="259045"/>
    <xdr:sp macro="" textlink="">
      <xdr:nvSpPr>
        <xdr:cNvPr id="373" name="テキスト ボックス 372">
          <a:extLst>
            <a:ext uri="{FF2B5EF4-FFF2-40B4-BE49-F238E27FC236}">
              <a16:creationId xmlns:a16="http://schemas.microsoft.com/office/drawing/2014/main" xmlns="" id="{00000000-0008-0000-0600-000075010000}"/>
            </a:ext>
          </a:extLst>
        </xdr:cNvPr>
        <xdr:cNvSpPr txBox="1"/>
      </xdr:nvSpPr>
      <xdr:spPr>
        <a:xfrm>
          <a:off x="6705111" y="9457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xmlns=""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xmlns=""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xmlns=""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xmlns=""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xmlns=""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xmlns=""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xmlns=""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xmlns=""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xmlns=""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xmlns=""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xmlns=""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xmlns=""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xmlns=""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a:extLst>
            <a:ext uri="{FF2B5EF4-FFF2-40B4-BE49-F238E27FC236}">
              <a16:creationId xmlns:a16="http://schemas.microsoft.com/office/drawing/2014/main" xmlns="" id="{00000000-0008-0000-0600-000083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xmlns=""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a:extLst>
            <a:ext uri="{FF2B5EF4-FFF2-40B4-BE49-F238E27FC236}">
              <a16:creationId xmlns:a16="http://schemas.microsoft.com/office/drawing/2014/main" xmlns="" id="{00000000-0008-0000-0600-000085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xmlns=""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a:extLst>
            <a:ext uri="{FF2B5EF4-FFF2-40B4-BE49-F238E27FC236}">
              <a16:creationId xmlns:a16="http://schemas.microsoft.com/office/drawing/2014/main" xmlns="" id="{00000000-0008-0000-0600-000087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xmlns=""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a:extLst>
            <a:ext uri="{FF2B5EF4-FFF2-40B4-BE49-F238E27FC236}">
              <a16:creationId xmlns:a16="http://schemas.microsoft.com/office/drawing/2014/main" xmlns="" id="{00000000-0008-0000-0600-000089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xmlns=""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a:extLst>
            <a:ext uri="{FF2B5EF4-FFF2-40B4-BE49-F238E27FC236}">
              <a16:creationId xmlns:a16="http://schemas.microsoft.com/office/drawing/2014/main" xmlns="" id="{00000000-0008-0000-0600-00008B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xmlns=""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xmlns=""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xmlns=""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139264</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xmlns="" id="{00000000-0008-0000-0600-00008F010000}"/>
            </a:ext>
          </a:extLst>
        </xdr:cNvPr>
        <xdr:cNvCxnSpPr/>
      </xdr:nvCxnSpPr>
      <xdr:spPr>
        <a:xfrm flipV="1">
          <a:off x="10475595" y="12140764"/>
          <a:ext cx="1270" cy="1502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xmlns=""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xmlns=""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85941</xdr:rowOff>
    </xdr:from>
    <xdr:ext cx="599010" cy="259045"/>
    <xdr:sp macro="" textlink="">
      <xdr:nvSpPr>
        <xdr:cNvPr id="402" name="普通建設事業費 （ うち新規整備　）最大値テキスト">
          <a:extLst>
            <a:ext uri="{FF2B5EF4-FFF2-40B4-BE49-F238E27FC236}">
              <a16:creationId xmlns:a16="http://schemas.microsoft.com/office/drawing/2014/main" xmlns="" id="{00000000-0008-0000-0600-000092010000}"/>
            </a:ext>
          </a:extLst>
        </xdr:cNvPr>
        <xdr:cNvSpPr txBox="1"/>
      </xdr:nvSpPr>
      <xdr:spPr>
        <a:xfrm>
          <a:off x="10528300" y="11915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139264</xdr:rowOff>
    </xdr:from>
    <xdr:to>
      <xdr:col>55</xdr:col>
      <xdr:colOff>88900</xdr:colOff>
      <xdr:row>70</xdr:row>
      <xdr:rowOff>139264</xdr:rowOff>
    </xdr:to>
    <xdr:cxnSp macro="">
      <xdr:nvCxnSpPr>
        <xdr:cNvPr id="403" name="直線コネクタ 402">
          <a:extLst>
            <a:ext uri="{FF2B5EF4-FFF2-40B4-BE49-F238E27FC236}">
              <a16:creationId xmlns:a16="http://schemas.microsoft.com/office/drawing/2014/main" xmlns="" id="{00000000-0008-0000-0600-000093010000}"/>
            </a:ext>
          </a:extLst>
        </xdr:cNvPr>
        <xdr:cNvCxnSpPr/>
      </xdr:nvCxnSpPr>
      <xdr:spPr>
        <a:xfrm>
          <a:off x="10388600" y="12140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129369</xdr:rowOff>
    </xdr:from>
    <xdr:to>
      <xdr:col>55</xdr:col>
      <xdr:colOff>0</xdr:colOff>
      <xdr:row>79</xdr:row>
      <xdr:rowOff>34968</xdr:rowOff>
    </xdr:to>
    <xdr:cxnSp macro="">
      <xdr:nvCxnSpPr>
        <xdr:cNvPr id="404" name="直線コネクタ 403">
          <a:extLst>
            <a:ext uri="{FF2B5EF4-FFF2-40B4-BE49-F238E27FC236}">
              <a16:creationId xmlns:a16="http://schemas.microsoft.com/office/drawing/2014/main" xmlns="" id="{00000000-0008-0000-0600-000094010000}"/>
            </a:ext>
          </a:extLst>
        </xdr:cNvPr>
        <xdr:cNvCxnSpPr/>
      </xdr:nvCxnSpPr>
      <xdr:spPr>
        <a:xfrm flipV="1">
          <a:off x="9639300" y="13502469"/>
          <a:ext cx="838200" cy="7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39507</xdr:rowOff>
    </xdr:from>
    <xdr:ext cx="534377" cy="259045"/>
    <xdr:sp macro="" textlink="">
      <xdr:nvSpPr>
        <xdr:cNvPr id="405" name="普通建設事業費 （ うち新規整備　）平均値テキスト">
          <a:extLst>
            <a:ext uri="{FF2B5EF4-FFF2-40B4-BE49-F238E27FC236}">
              <a16:creationId xmlns:a16="http://schemas.microsoft.com/office/drawing/2014/main" xmlns="" id="{00000000-0008-0000-0600-000095010000}"/>
            </a:ext>
          </a:extLst>
        </xdr:cNvPr>
        <xdr:cNvSpPr txBox="1"/>
      </xdr:nvSpPr>
      <xdr:spPr>
        <a:xfrm>
          <a:off x="10528300" y="132411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16630</xdr:rowOff>
    </xdr:from>
    <xdr:to>
      <xdr:col>55</xdr:col>
      <xdr:colOff>50800</xdr:colOff>
      <xdr:row>78</xdr:row>
      <xdr:rowOff>118230</xdr:rowOff>
    </xdr:to>
    <xdr:sp macro="" textlink="">
      <xdr:nvSpPr>
        <xdr:cNvPr id="406" name="フローチャート: 判断 405">
          <a:extLst>
            <a:ext uri="{FF2B5EF4-FFF2-40B4-BE49-F238E27FC236}">
              <a16:creationId xmlns:a16="http://schemas.microsoft.com/office/drawing/2014/main" xmlns="" id="{00000000-0008-0000-0600-000096010000}"/>
            </a:ext>
          </a:extLst>
        </xdr:cNvPr>
        <xdr:cNvSpPr/>
      </xdr:nvSpPr>
      <xdr:spPr>
        <a:xfrm>
          <a:off x="104267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7438</xdr:rowOff>
    </xdr:from>
    <xdr:to>
      <xdr:col>50</xdr:col>
      <xdr:colOff>114300</xdr:colOff>
      <xdr:row>79</xdr:row>
      <xdr:rowOff>34968</xdr:rowOff>
    </xdr:to>
    <xdr:cxnSp macro="">
      <xdr:nvCxnSpPr>
        <xdr:cNvPr id="407" name="直線コネクタ 406">
          <a:extLst>
            <a:ext uri="{FF2B5EF4-FFF2-40B4-BE49-F238E27FC236}">
              <a16:creationId xmlns:a16="http://schemas.microsoft.com/office/drawing/2014/main" xmlns="" id="{00000000-0008-0000-0600-000097010000}"/>
            </a:ext>
          </a:extLst>
        </xdr:cNvPr>
        <xdr:cNvCxnSpPr/>
      </xdr:nvCxnSpPr>
      <xdr:spPr>
        <a:xfrm>
          <a:off x="8750300" y="13551988"/>
          <a:ext cx="889000" cy="27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28691</xdr:rowOff>
    </xdr:from>
    <xdr:to>
      <xdr:col>50</xdr:col>
      <xdr:colOff>165100</xdr:colOff>
      <xdr:row>78</xdr:row>
      <xdr:rowOff>130291</xdr:rowOff>
    </xdr:to>
    <xdr:sp macro="" textlink="">
      <xdr:nvSpPr>
        <xdr:cNvPr id="408" name="フローチャート: 判断 407">
          <a:extLst>
            <a:ext uri="{FF2B5EF4-FFF2-40B4-BE49-F238E27FC236}">
              <a16:creationId xmlns:a16="http://schemas.microsoft.com/office/drawing/2014/main" xmlns="" id="{00000000-0008-0000-0600-000098010000}"/>
            </a:ext>
          </a:extLst>
        </xdr:cNvPr>
        <xdr:cNvSpPr/>
      </xdr:nvSpPr>
      <xdr:spPr>
        <a:xfrm>
          <a:off x="9588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146818</xdr:rowOff>
    </xdr:from>
    <xdr:ext cx="534377" cy="259045"/>
    <xdr:sp macro="" textlink="">
      <xdr:nvSpPr>
        <xdr:cNvPr id="409" name="テキスト ボックス 408">
          <a:extLst>
            <a:ext uri="{FF2B5EF4-FFF2-40B4-BE49-F238E27FC236}">
              <a16:creationId xmlns:a16="http://schemas.microsoft.com/office/drawing/2014/main" xmlns="" id="{00000000-0008-0000-0600-000099010000}"/>
            </a:ext>
          </a:extLst>
        </xdr:cNvPr>
        <xdr:cNvSpPr txBox="1"/>
      </xdr:nvSpPr>
      <xdr:spPr>
        <a:xfrm>
          <a:off x="9372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121576</xdr:rowOff>
    </xdr:from>
    <xdr:to>
      <xdr:col>45</xdr:col>
      <xdr:colOff>177800</xdr:colOff>
      <xdr:row>79</xdr:row>
      <xdr:rowOff>7438</xdr:rowOff>
    </xdr:to>
    <xdr:cxnSp macro="">
      <xdr:nvCxnSpPr>
        <xdr:cNvPr id="410" name="直線コネクタ 409">
          <a:extLst>
            <a:ext uri="{FF2B5EF4-FFF2-40B4-BE49-F238E27FC236}">
              <a16:creationId xmlns:a16="http://schemas.microsoft.com/office/drawing/2014/main" xmlns="" id="{00000000-0008-0000-0600-00009A010000}"/>
            </a:ext>
          </a:extLst>
        </xdr:cNvPr>
        <xdr:cNvCxnSpPr/>
      </xdr:nvCxnSpPr>
      <xdr:spPr>
        <a:xfrm>
          <a:off x="7861300" y="13494676"/>
          <a:ext cx="889000" cy="5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8280</xdr:rowOff>
    </xdr:from>
    <xdr:to>
      <xdr:col>46</xdr:col>
      <xdr:colOff>38100</xdr:colOff>
      <xdr:row>78</xdr:row>
      <xdr:rowOff>109880</xdr:rowOff>
    </xdr:to>
    <xdr:sp macro="" textlink="">
      <xdr:nvSpPr>
        <xdr:cNvPr id="411" name="フローチャート: 判断 410">
          <a:extLst>
            <a:ext uri="{FF2B5EF4-FFF2-40B4-BE49-F238E27FC236}">
              <a16:creationId xmlns:a16="http://schemas.microsoft.com/office/drawing/2014/main" xmlns="" id="{00000000-0008-0000-0600-00009B010000}"/>
            </a:ext>
          </a:extLst>
        </xdr:cNvPr>
        <xdr:cNvSpPr/>
      </xdr:nvSpPr>
      <xdr:spPr>
        <a:xfrm>
          <a:off x="8699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126407</xdr:rowOff>
    </xdr:from>
    <xdr:ext cx="534377" cy="259045"/>
    <xdr:sp macro="" textlink="">
      <xdr:nvSpPr>
        <xdr:cNvPr id="412" name="テキスト ボックス 411">
          <a:extLst>
            <a:ext uri="{FF2B5EF4-FFF2-40B4-BE49-F238E27FC236}">
              <a16:creationId xmlns:a16="http://schemas.microsoft.com/office/drawing/2014/main" xmlns="" id="{00000000-0008-0000-0600-00009C010000}"/>
            </a:ext>
          </a:extLst>
        </xdr:cNvPr>
        <xdr:cNvSpPr txBox="1"/>
      </xdr:nvSpPr>
      <xdr:spPr>
        <a:xfrm>
          <a:off x="8483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98422</xdr:rowOff>
    </xdr:from>
    <xdr:to>
      <xdr:col>41</xdr:col>
      <xdr:colOff>50800</xdr:colOff>
      <xdr:row>78</xdr:row>
      <xdr:rowOff>121576</xdr:rowOff>
    </xdr:to>
    <xdr:cxnSp macro="">
      <xdr:nvCxnSpPr>
        <xdr:cNvPr id="413" name="直線コネクタ 412">
          <a:extLst>
            <a:ext uri="{FF2B5EF4-FFF2-40B4-BE49-F238E27FC236}">
              <a16:creationId xmlns:a16="http://schemas.microsoft.com/office/drawing/2014/main" xmlns="" id="{00000000-0008-0000-0600-00009D010000}"/>
            </a:ext>
          </a:extLst>
        </xdr:cNvPr>
        <xdr:cNvCxnSpPr/>
      </xdr:nvCxnSpPr>
      <xdr:spPr>
        <a:xfrm>
          <a:off x="6972300" y="13471522"/>
          <a:ext cx="889000" cy="23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157045</xdr:rowOff>
    </xdr:from>
    <xdr:to>
      <xdr:col>41</xdr:col>
      <xdr:colOff>101600</xdr:colOff>
      <xdr:row>78</xdr:row>
      <xdr:rowOff>87195</xdr:rowOff>
    </xdr:to>
    <xdr:sp macro="" textlink="">
      <xdr:nvSpPr>
        <xdr:cNvPr id="414" name="フローチャート: 判断 413">
          <a:extLst>
            <a:ext uri="{FF2B5EF4-FFF2-40B4-BE49-F238E27FC236}">
              <a16:creationId xmlns:a16="http://schemas.microsoft.com/office/drawing/2014/main" xmlns="" id="{00000000-0008-0000-0600-00009E010000}"/>
            </a:ext>
          </a:extLst>
        </xdr:cNvPr>
        <xdr:cNvSpPr/>
      </xdr:nvSpPr>
      <xdr:spPr>
        <a:xfrm>
          <a:off x="7810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103722</xdr:rowOff>
    </xdr:from>
    <xdr:ext cx="534377" cy="259045"/>
    <xdr:sp macro="" textlink="">
      <xdr:nvSpPr>
        <xdr:cNvPr id="415" name="テキスト ボックス 414">
          <a:extLst>
            <a:ext uri="{FF2B5EF4-FFF2-40B4-BE49-F238E27FC236}">
              <a16:creationId xmlns:a16="http://schemas.microsoft.com/office/drawing/2014/main" xmlns="" id="{00000000-0008-0000-0600-00009F010000}"/>
            </a:ext>
          </a:extLst>
        </xdr:cNvPr>
        <xdr:cNvSpPr txBox="1"/>
      </xdr:nvSpPr>
      <xdr:spPr>
        <a:xfrm>
          <a:off x="7594111" y="1313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30107</xdr:rowOff>
    </xdr:from>
    <xdr:to>
      <xdr:col>36</xdr:col>
      <xdr:colOff>165100</xdr:colOff>
      <xdr:row>78</xdr:row>
      <xdr:rowOff>131707</xdr:rowOff>
    </xdr:to>
    <xdr:sp macro="" textlink="">
      <xdr:nvSpPr>
        <xdr:cNvPr id="416" name="フローチャート: 判断 415">
          <a:extLst>
            <a:ext uri="{FF2B5EF4-FFF2-40B4-BE49-F238E27FC236}">
              <a16:creationId xmlns:a16="http://schemas.microsoft.com/office/drawing/2014/main" xmlns="" id="{00000000-0008-0000-0600-0000A0010000}"/>
            </a:ext>
          </a:extLst>
        </xdr:cNvPr>
        <xdr:cNvSpPr/>
      </xdr:nvSpPr>
      <xdr:spPr>
        <a:xfrm>
          <a:off x="6921500" y="13403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148234</xdr:rowOff>
    </xdr:from>
    <xdr:ext cx="534377" cy="259045"/>
    <xdr:sp macro="" textlink="">
      <xdr:nvSpPr>
        <xdr:cNvPr id="417" name="テキスト ボックス 416">
          <a:extLst>
            <a:ext uri="{FF2B5EF4-FFF2-40B4-BE49-F238E27FC236}">
              <a16:creationId xmlns:a16="http://schemas.microsoft.com/office/drawing/2014/main" xmlns="" id="{00000000-0008-0000-0600-0000A1010000}"/>
            </a:ext>
          </a:extLst>
        </xdr:cNvPr>
        <xdr:cNvSpPr txBox="1"/>
      </xdr:nvSpPr>
      <xdr:spPr>
        <a:xfrm>
          <a:off x="6705111" y="13178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xmlns=""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xmlns=""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xmlns=""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xmlns=""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78569</xdr:rowOff>
    </xdr:from>
    <xdr:to>
      <xdr:col>55</xdr:col>
      <xdr:colOff>50800</xdr:colOff>
      <xdr:row>79</xdr:row>
      <xdr:rowOff>8719</xdr:rowOff>
    </xdr:to>
    <xdr:sp macro="" textlink="">
      <xdr:nvSpPr>
        <xdr:cNvPr id="423" name="楕円 422">
          <a:extLst>
            <a:ext uri="{FF2B5EF4-FFF2-40B4-BE49-F238E27FC236}">
              <a16:creationId xmlns:a16="http://schemas.microsoft.com/office/drawing/2014/main" xmlns="" id="{00000000-0008-0000-0600-0000A7010000}"/>
            </a:ext>
          </a:extLst>
        </xdr:cNvPr>
        <xdr:cNvSpPr/>
      </xdr:nvSpPr>
      <xdr:spPr>
        <a:xfrm>
          <a:off x="10426700" y="1345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56996</xdr:rowOff>
    </xdr:from>
    <xdr:ext cx="534377" cy="259045"/>
    <xdr:sp macro="" textlink="">
      <xdr:nvSpPr>
        <xdr:cNvPr id="424" name="普通建設事業費 （ うち新規整備　）該当値テキスト">
          <a:extLst>
            <a:ext uri="{FF2B5EF4-FFF2-40B4-BE49-F238E27FC236}">
              <a16:creationId xmlns:a16="http://schemas.microsoft.com/office/drawing/2014/main" xmlns="" id="{00000000-0008-0000-0600-0000A8010000}"/>
            </a:ext>
          </a:extLst>
        </xdr:cNvPr>
        <xdr:cNvSpPr txBox="1"/>
      </xdr:nvSpPr>
      <xdr:spPr>
        <a:xfrm>
          <a:off x="10528300" y="13430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155618</xdr:rowOff>
    </xdr:from>
    <xdr:to>
      <xdr:col>50</xdr:col>
      <xdr:colOff>165100</xdr:colOff>
      <xdr:row>79</xdr:row>
      <xdr:rowOff>85768</xdr:rowOff>
    </xdr:to>
    <xdr:sp macro="" textlink="">
      <xdr:nvSpPr>
        <xdr:cNvPr id="425" name="楕円 424">
          <a:extLst>
            <a:ext uri="{FF2B5EF4-FFF2-40B4-BE49-F238E27FC236}">
              <a16:creationId xmlns:a16="http://schemas.microsoft.com/office/drawing/2014/main" xmlns="" id="{00000000-0008-0000-0600-0000A9010000}"/>
            </a:ext>
          </a:extLst>
        </xdr:cNvPr>
        <xdr:cNvSpPr/>
      </xdr:nvSpPr>
      <xdr:spPr>
        <a:xfrm>
          <a:off x="9588500" y="1352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76895</xdr:rowOff>
    </xdr:from>
    <xdr:ext cx="469744" cy="259045"/>
    <xdr:sp macro="" textlink="">
      <xdr:nvSpPr>
        <xdr:cNvPr id="426" name="テキスト ボックス 425">
          <a:extLst>
            <a:ext uri="{FF2B5EF4-FFF2-40B4-BE49-F238E27FC236}">
              <a16:creationId xmlns:a16="http://schemas.microsoft.com/office/drawing/2014/main" xmlns="" id="{00000000-0008-0000-0600-0000AA010000}"/>
            </a:ext>
          </a:extLst>
        </xdr:cNvPr>
        <xdr:cNvSpPr txBox="1"/>
      </xdr:nvSpPr>
      <xdr:spPr>
        <a:xfrm>
          <a:off x="9404428" y="1362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128088</xdr:rowOff>
    </xdr:from>
    <xdr:to>
      <xdr:col>46</xdr:col>
      <xdr:colOff>38100</xdr:colOff>
      <xdr:row>79</xdr:row>
      <xdr:rowOff>58238</xdr:rowOff>
    </xdr:to>
    <xdr:sp macro="" textlink="">
      <xdr:nvSpPr>
        <xdr:cNvPr id="427" name="楕円 426">
          <a:extLst>
            <a:ext uri="{FF2B5EF4-FFF2-40B4-BE49-F238E27FC236}">
              <a16:creationId xmlns:a16="http://schemas.microsoft.com/office/drawing/2014/main" xmlns="" id="{00000000-0008-0000-0600-0000AB010000}"/>
            </a:ext>
          </a:extLst>
        </xdr:cNvPr>
        <xdr:cNvSpPr/>
      </xdr:nvSpPr>
      <xdr:spPr>
        <a:xfrm>
          <a:off x="8699500" y="13501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49365</xdr:rowOff>
    </xdr:from>
    <xdr:ext cx="469744" cy="259045"/>
    <xdr:sp macro="" textlink="">
      <xdr:nvSpPr>
        <xdr:cNvPr id="428" name="テキスト ボックス 427">
          <a:extLst>
            <a:ext uri="{FF2B5EF4-FFF2-40B4-BE49-F238E27FC236}">
              <a16:creationId xmlns:a16="http://schemas.microsoft.com/office/drawing/2014/main" xmlns="" id="{00000000-0008-0000-0600-0000AC010000}"/>
            </a:ext>
          </a:extLst>
        </xdr:cNvPr>
        <xdr:cNvSpPr txBox="1"/>
      </xdr:nvSpPr>
      <xdr:spPr>
        <a:xfrm>
          <a:off x="8515428" y="1359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70776</xdr:rowOff>
    </xdr:from>
    <xdr:to>
      <xdr:col>41</xdr:col>
      <xdr:colOff>101600</xdr:colOff>
      <xdr:row>79</xdr:row>
      <xdr:rowOff>926</xdr:rowOff>
    </xdr:to>
    <xdr:sp macro="" textlink="">
      <xdr:nvSpPr>
        <xdr:cNvPr id="429" name="楕円 428">
          <a:extLst>
            <a:ext uri="{FF2B5EF4-FFF2-40B4-BE49-F238E27FC236}">
              <a16:creationId xmlns:a16="http://schemas.microsoft.com/office/drawing/2014/main" xmlns="" id="{00000000-0008-0000-0600-0000AD010000}"/>
            </a:ext>
          </a:extLst>
        </xdr:cNvPr>
        <xdr:cNvSpPr/>
      </xdr:nvSpPr>
      <xdr:spPr>
        <a:xfrm>
          <a:off x="7810500" y="13443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163503</xdr:rowOff>
    </xdr:from>
    <xdr:ext cx="534377" cy="259045"/>
    <xdr:sp macro="" textlink="">
      <xdr:nvSpPr>
        <xdr:cNvPr id="430" name="テキスト ボックス 429">
          <a:extLst>
            <a:ext uri="{FF2B5EF4-FFF2-40B4-BE49-F238E27FC236}">
              <a16:creationId xmlns:a16="http://schemas.microsoft.com/office/drawing/2014/main" xmlns="" id="{00000000-0008-0000-0600-0000AE010000}"/>
            </a:ext>
          </a:extLst>
        </xdr:cNvPr>
        <xdr:cNvSpPr txBox="1"/>
      </xdr:nvSpPr>
      <xdr:spPr>
        <a:xfrm>
          <a:off x="7594111" y="13536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47622</xdr:rowOff>
    </xdr:from>
    <xdr:to>
      <xdr:col>36</xdr:col>
      <xdr:colOff>165100</xdr:colOff>
      <xdr:row>78</xdr:row>
      <xdr:rowOff>149222</xdr:rowOff>
    </xdr:to>
    <xdr:sp macro="" textlink="">
      <xdr:nvSpPr>
        <xdr:cNvPr id="431" name="楕円 430">
          <a:extLst>
            <a:ext uri="{FF2B5EF4-FFF2-40B4-BE49-F238E27FC236}">
              <a16:creationId xmlns:a16="http://schemas.microsoft.com/office/drawing/2014/main" xmlns="" id="{00000000-0008-0000-0600-0000AF010000}"/>
            </a:ext>
          </a:extLst>
        </xdr:cNvPr>
        <xdr:cNvSpPr/>
      </xdr:nvSpPr>
      <xdr:spPr>
        <a:xfrm>
          <a:off x="6921500" y="1342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140349</xdr:rowOff>
    </xdr:from>
    <xdr:ext cx="534377" cy="259045"/>
    <xdr:sp macro="" textlink="">
      <xdr:nvSpPr>
        <xdr:cNvPr id="432" name="テキスト ボックス 431">
          <a:extLst>
            <a:ext uri="{FF2B5EF4-FFF2-40B4-BE49-F238E27FC236}">
              <a16:creationId xmlns:a16="http://schemas.microsoft.com/office/drawing/2014/main" xmlns="" id="{00000000-0008-0000-0600-0000B0010000}"/>
            </a:ext>
          </a:extLst>
        </xdr:cNvPr>
        <xdr:cNvSpPr txBox="1"/>
      </xdr:nvSpPr>
      <xdr:spPr>
        <a:xfrm>
          <a:off x="6705111" y="13513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xmlns=""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xmlns=""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xmlns=""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xmlns=""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xmlns=""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xmlns=""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xmlns=""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xmlns=""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xmlns=""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xmlns=""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a:extLst>
            <a:ext uri="{FF2B5EF4-FFF2-40B4-BE49-F238E27FC236}">
              <a16:creationId xmlns:a16="http://schemas.microsoft.com/office/drawing/2014/main" xmlns="" id="{00000000-0008-0000-0600-0000BB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a:extLst>
            <a:ext uri="{FF2B5EF4-FFF2-40B4-BE49-F238E27FC236}">
              <a16:creationId xmlns:a16="http://schemas.microsoft.com/office/drawing/2014/main" xmlns="" id="{00000000-0008-0000-0600-0000BC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a:extLst>
            <a:ext uri="{FF2B5EF4-FFF2-40B4-BE49-F238E27FC236}">
              <a16:creationId xmlns:a16="http://schemas.microsoft.com/office/drawing/2014/main" xmlns="" id="{00000000-0008-0000-0600-0000BD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a:extLst>
            <a:ext uri="{FF2B5EF4-FFF2-40B4-BE49-F238E27FC236}">
              <a16:creationId xmlns:a16="http://schemas.microsoft.com/office/drawing/2014/main" xmlns="" id="{00000000-0008-0000-0600-0000BE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a:extLst>
            <a:ext uri="{FF2B5EF4-FFF2-40B4-BE49-F238E27FC236}">
              <a16:creationId xmlns:a16="http://schemas.microsoft.com/office/drawing/2014/main" xmlns="" id="{00000000-0008-0000-0600-0000BF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a:extLst>
            <a:ext uri="{FF2B5EF4-FFF2-40B4-BE49-F238E27FC236}">
              <a16:creationId xmlns:a16="http://schemas.microsoft.com/office/drawing/2014/main" xmlns="" id="{00000000-0008-0000-0600-0000C0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a:extLst>
            <a:ext uri="{FF2B5EF4-FFF2-40B4-BE49-F238E27FC236}">
              <a16:creationId xmlns:a16="http://schemas.microsoft.com/office/drawing/2014/main" xmlns="" id="{00000000-0008-0000-0600-0000C1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a:extLst>
            <a:ext uri="{FF2B5EF4-FFF2-40B4-BE49-F238E27FC236}">
              <a16:creationId xmlns:a16="http://schemas.microsoft.com/office/drawing/2014/main" xmlns="" id="{00000000-0008-0000-0600-0000C2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a:extLst>
            <a:ext uri="{FF2B5EF4-FFF2-40B4-BE49-F238E27FC236}">
              <a16:creationId xmlns:a16="http://schemas.microsoft.com/office/drawing/2014/main" xmlns="" id="{00000000-0008-0000-0600-0000C3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a:extLst>
            <a:ext uri="{FF2B5EF4-FFF2-40B4-BE49-F238E27FC236}">
              <a16:creationId xmlns:a16="http://schemas.microsoft.com/office/drawing/2014/main" xmlns="" id="{00000000-0008-0000-0600-0000C4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xmlns=""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xmlns=""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xmlns=""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20625</xdr:rowOff>
    </xdr:from>
    <xdr:to>
      <xdr:col>54</xdr:col>
      <xdr:colOff>189865</xdr:colOff>
      <xdr:row>98</xdr:row>
      <xdr:rowOff>86220</xdr:rowOff>
    </xdr:to>
    <xdr:cxnSp macro="">
      <xdr:nvCxnSpPr>
        <xdr:cNvPr id="456" name="直線コネクタ 455">
          <a:extLst>
            <a:ext uri="{FF2B5EF4-FFF2-40B4-BE49-F238E27FC236}">
              <a16:creationId xmlns:a16="http://schemas.microsoft.com/office/drawing/2014/main" xmlns="" id="{00000000-0008-0000-0600-0000C8010000}"/>
            </a:ext>
          </a:extLst>
        </xdr:cNvPr>
        <xdr:cNvCxnSpPr/>
      </xdr:nvCxnSpPr>
      <xdr:spPr>
        <a:xfrm flipV="1">
          <a:off x="10475595" y="15451125"/>
          <a:ext cx="1270" cy="1437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90047</xdr:rowOff>
    </xdr:from>
    <xdr:ext cx="534377" cy="259045"/>
    <xdr:sp macro="" textlink="">
      <xdr:nvSpPr>
        <xdr:cNvPr id="457" name="普通建設事業費 （ うち更新整備　）最小値テキスト">
          <a:extLst>
            <a:ext uri="{FF2B5EF4-FFF2-40B4-BE49-F238E27FC236}">
              <a16:creationId xmlns:a16="http://schemas.microsoft.com/office/drawing/2014/main" xmlns="" id="{00000000-0008-0000-0600-0000C9010000}"/>
            </a:ext>
          </a:extLst>
        </xdr:cNvPr>
        <xdr:cNvSpPr txBox="1"/>
      </xdr:nvSpPr>
      <xdr:spPr>
        <a:xfrm>
          <a:off x="10528300" y="1689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86220</xdr:rowOff>
    </xdr:from>
    <xdr:to>
      <xdr:col>55</xdr:col>
      <xdr:colOff>88900</xdr:colOff>
      <xdr:row>98</xdr:row>
      <xdr:rowOff>86220</xdr:rowOff>
    </xdr:to>
    <xdr:cxnSp macro="">
      <xdr:nvCxnSpPr>
        <xdr:cNvPr id="458" name="直線コネクタ 457">
          <a:extLst>
            <a:ext uri="{FF2B5EF4-FFF2-40B4-BE49-F238E27FC236}">
              <a16:creationId xmlns:a16="http://schemas.microsoft.com/office/drawing/2014/main" xmlns="" id="{00000000-0008-0000-0600-0000CA010000}"/>
            </a:ext>
          </a:extLst>
        </xdr:cNvPr>
        <xdr:cNvCxnSpPr/>
      </xdr:nvCxnSpPr>
      <xdr:spPr>
        <a:xfrm>
          <a:off x="10388600" y="1688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138752</xdr:rowOff>
    </xdr:from>
    <xdr:ext cx="599010" cy="259045"/>
    <xdr:sp macro="" textlink="">
      <xdr:nvSpPr>
        <xdr:cNvPr id="459" name="普通建設事業費 （ うち更新整備　）最大値テキスト">
          <a:extLst>
            <a:ext uri="{FF2B5EF4-FFF2-40B4-BE49-F238E27FC236}">
              <a16:creationId xmlns:a16="http://schemas.microsoft.com/office/drawing/2014/main" xmlns="" id="{00000000-0008-0000-0600-0000CB010000}"/>
            </a:ext>
          </a:extLst>
        </xdr:cNvPr>
        <xdr:cNvSpPr txBox="1"/>
      </xdr:nvSpPr>
      <xdr:spPr>
        <a:xfrm>
          <a:off x="10528300" y="15226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20625</xdr:rowOff>
    </xdr:from>
    <xdr:to>
      <xdr:col>55</xdr:col>
      <xdr:colOff>88900</xdr:colOff>
      <xdr:row>90</xdr:row>
      <xdr:rowOff>20625</xdr:rowOff>
    </xdr:to>
    <xdr:cxnSp macro="">
      <xdr:nvCxnSpPr>
        <xdr:cNvPr id="460" name="直線コネクタ 459">
          <a:extLst>
            <a:ext uri="{FF2B5EF4-FFF2-40B4-BE49-F238E27FC236}">
              <a16:creationId xmlns:a16="http://schemas.microsoft.com/office/drawing/2014/main" xmlns="" id="{00000000-0008-0000-0600-0000CC010000}"/>
            </a:ext>
          </a:extLst>
        </xdr:cNvPr>
        <xdr:cNvCxnSpPr/>
      </xdr:nvCxnSpPr>
      <xdr:spPr>
        <a:xfrm>
          <a:off x="10388600" y="15451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83147</xdr:rowOff>
    </xdr:from>
    <xdr:to>
      <xdr:col>55</xdr:col>
      <xdr:colOff>0</xdr:colOff>
      <xdr:row>94</xdr:row>
      <xdr:rowOff>114275</xdr:rowOff>
    </xdr:to>
    <xdr:cxnSp macro="">
      <xdr:nvCxnSpPr>
        <xdr:cNvPr id="461" name="直線コネクタ 460">
          <a:extLst>
            <a:ext uri="{FF2B5EF4-FFF2-40B4-BE49-F238E27FC236}">
              <a16:creationId xmlns:a16="http://schemas.microsoft.com/office/drawing/2014/main" xmlns="" id="{00000000-0008-0000-0600-0000CD010000}"/>
            </a:ext>
          </a:extLst>
        </xdr:cNvPr>
        <xdr:cNvCxnSpPr/>
      </xdr:nvCxnSpPr>
      <xdr:spPr>
        <a:xfrm flipV="1">
          <a:off x="9639300" y="16027997"/>
          <a:ext cx="838200" cy="20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107548</xdr:rowOff>
    </xdr:from>
    <xdr:ext cx="534377" cy="259045"/>
    <xdr:sp macro="" textlink="">
      <xdr:nvSpPr>
        <xdr:cNvPr id="462" name="普通建設事業費 （ うち更新整備　）平均値テキスト">
          <a:extLst>
            <a:ext uri="{FF2B5EF4-FFF2-40B4-BE49-F238E27FC236}">
              <a16:creationId xmlns:a16="http://schemas.microsoft.com/office/drawing/2014/main" xmlns="" id="{00000000-0008-0000-0600-0000CE010000}"/>
            </a:ext>
          </a:extLst>
        </xdr:cNvPr>
        <xdr:cNvSpPr txBox="1"/>
      </xdr:nvSpPr>
      <xdr:spPr>
        <a:xfrm>
          <a:off x="10528300" y="163952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129121</xdr:rowOff>
    </xdr:from>
    <xdr:to>
      <xdr:col>55</xdr:col>
      <xdr:colOff>50800</xdr:colOff>
      <xdr:row>96</xdr:row>
      <xdr:rowOff>59271</xdr:rowOff>
    </xdr:to>
    <xdr:sp macro="" textlink="">
      <xdr:nvSpPr>
        <xdr:cNvPr id="463" name="フローチャート: 判断 462">
          <a:extLst>
            <a:ext uri="{FF2B5EF4-FFF2-40B4-BE49-F238E27FC236}">
              <a16:creationId xmlns:a16="http://schemas.microsoft.com/office/drawing/2014/main" xmlns="" id="{00000000-0008-0000-0600-0000CF010000}"/>
            </a:ext>
          </a:extLst>
        </xdr:cNvPr>
        <xdr:cNvSpPr/>
      </xdr:nvSpPr>
      <xdr:spPr>
        <a:xfrm>
          <a:off x="10426700" y="1641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114275</xdr:rowOff>
    </xdr:from>
    <xdr:to>
      <xdr:col>50</xdr:col>
      <xdr:colOff>114300</xdr:colOff>
      <xdr:row>95</xdr:row>
      <xdr:rowOff>95135</xdr:rowOff>
    </xdr:to>
    <xdr:cxnSp macro="">
      <xdr:nvCxnSpPr>
        <xdr:cNvPr id="464" name="直線コネクタ 463">
          <a:extLst>
            <a:ext uri="{FF2B5EF4-FFF2-40B4-BE49-F238E27FC236}">
              <a16:creationId xmlns:a16="http://schemas.microsoft.com/office/drawing/2014/main" xmlns="" id="{00000000-0008-0000-0600-0000D0010000}"/>
            </a:ext>
          </a:extLst>
        </xdr:cNvPr>
        <xdr:cNvCxnSpPr/>
      </xdr:nvCxnSpPr>
      <xdr:spPr>
        <a:xfrm flipV="1">
          <a:off x="8750300" y="16230575"/>
          <a:ext cx="889000" cy="15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163982</xdr:rowOff>
    </xdr:from>
    <xdr:to>
      <xdr:col>50</xdr:col>
      <xdr:colOff>165100</xdr:colOff>
      <xdr:row>96</xdr:row>
      <xdr:rowOff>94132</xdr:rowOff>
    </xdr:to>
    <xdr:sp macro="" textlink="">
      <xdr:nvSpPr>
        <xdr:cNvPr id="465" name="フローチャート: 判断 464">
          <a:extLst>
            <a:ext uri="{FF2B5EF4-FFF2-40B4-BE49-F238E27FC236}">
              <a16:creationId xmlns:a16="http://schemas.microsoft.com/office/drawing/2014/main" xmlns="" id="{00000000-0008-0000-0600-0000D1010000}"/>
            </a:ext>
          </a:extLst>
        </xdr:cNvPr>
        <xdr:cNvSpPr/>
      </xdr:nvSpPr>
      <xdr:spPr>
        <a:xfrm>
          <a:off x="9588500" y="16451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85259</xdr:rowOff>
    </xdr:from>
    <xdr:ext cx="534377" cy="259045"/>
    <xdr:sp macro="" textlink="">
      <xdr:nvSpPr>
        <xdr:cNvPr id="466" name="テキスト ボックス 465">
          <a:extLst>
            <a:ext uri="{FF2B5EF4-FFF2-40B4-BE49-F238E27FC236}">
              <a16:creationId xmlns:a16="http://schemas.microsoft.com/office/drawing/2014/main" xmlns="" id="{00000000-0008-0000-0600-0000D2010000}"/>
            </a:ext>
          </a:extLst>
        </xdr:cNvPr>
        <xdr:cNvSpPr txBox="1"/>
      </xdr:nvSpPr>
      <xdr:spPr>
        <a:xfrm>
          <a:off x="9372111" y="1654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95135</xdr:rowOff>
    </xdr:from>
    <xdr:to>
      <xdr:col>45</xdr:col>
      <xdr:colOff>177800</xdr:colOff>
      <xdr:row>95</xdr:row>
      <xdr:rowOff>110274</xdr:rowOff>
    </xdr:to>
    <xdr:cxnSp macro="">
      <xdr:nvCxnSpPr>
        <xdr:cNvPr id="467" name="直線コネクタ 466">
          <a:extLst>
            <a:ext uri="{FF2B5EF4-FFF2-40B4-BE49-F238E27FC236}">
              <a16:creationId xmlns:a16="http://schemas.microsoft.com/office/drawing/2014/main" xmlns="" id="{00000000-0008-0000-0600-0000D3010000}"/>
            </a:ext>
          </a:extLst>
        </xdr:cNvPr>
        <xdr:cNvCxnSpPr/>
      </xdr:nvCxnSpPr>
      <xdr:spPr>
        <a:xfrm flipV="1">
          <a:off x="7861300" y="16382885"/>
          <a:ext cx="889000" cy="15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17284</xdr:rowOff>
    </xdr:from>
    <xdr:to>
      <xdr:col>46</xdr:col>
      <xdr:colOff>38100</xdr:colOff>
      <xdr:row>96</xdr:row>
      <xdr:rowOff>118884</xdr:rowOff>
    </xdr:to>
    <xdr:sp macro="" textlink="">
      <xdr:nvSpPr>
        <xdr:cNvPr id="468" name="フローチャート: 判断 467">
          <a:extLst>
            <a:ext uri="{FF2B5EF4-FFF2-40B4-BE49-F238E27FC236}">
              <a16:creationId xmlns:a16="http://schemas.microsoft.com/office/drawing/2014/main" xmlns="" id="{00000000-0008-0000-0600-0000D4010000}"/>
            </a:ext>
          </a:extLst>
        </xdr:cNvPr>
        <xdr:cNvSpPr/>
      </xdr:nvSpPr>
      <xdr:spPr>
        <a:xfrm>
          <a:off x="8699500" y="16476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110011</xdr:rowOff>
    </xdr:from>
    <xdr:ext cx="534377" cy="259045"/>
    <xdr:sp macro="" textlink="">
      <xdr:nvSpPr>
        <xdr:cNvPr id="469" name="テキスト ボックス 468">
          <a:extLst>
            <a:ext uri="{FF2B5EF4-FFF2-40B4-BE49-F238E27FC236}">
              <a16:creationId xmlns:a16="http://schemas.microsoft.com/office/drawing/2014/main" xmlns="" id="{00000000-0008-0000-0600-0000D5010000}"/>
            </a:ext>
          </a:extLst>
        </xdr:cNvPr>
        <xdr:cNvSpPr txBox="1"/>
      </xdr:nvSpPr>
      <xdr:spPr>
        <a:xfrm>
          <a:off x="8483111" y="16569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93472</xdr:rowOff>
    </xdr:from>
    <xdr:to>
      <xdr:col>41</xdr:col>
      <xdr:colOff>50800</xdr:colOff>
      <xdr:row>95</xdr:row>
      <xdr:rowOff>110274</xdr:rowOff>
    </xdr:to>
    <xdr:cxnSp macro="">
      <xdr:nvCxnSpPr>
        <xdr:cNvPr id="470" name="直線コネクタ 469">
          <a:extLst>
            <a:ext uri="{FF2B5EF4-FFF2-40B4-BE49-F238E27FC236}">
              <a16:creationId xmlns:a16="http://schemas.microsoft.com/office/drawing/2014/main" xmlns="" id="{00000000-0008-0000-0600-0000D6010000}"/>
            </a:ext>
          </a:extLst>
        </xdr:cNvPr>
        <xdr:cNvCxnSpPr/>
      </xdr:nvCxnSpPr>
      <xdr:spPr>
        <a:xfrm>
          <a:off x="6972300" y="16381222"/>
          <a:ext cx="889000" cy="1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129426</xdr:rowOff>
    </xdr:from>
    <xdr:to>
      <xdr:col>41</xdr:col>
      <xdr:colOff>101600</xdr:colOff>
      <xdr:row>96</xdr:row>
      <xdr:rowOff>59576</xdr:rowOff>
    </xdr:to>
    <xdr:sp macro="" textlink="">
      <xdr:nvSpPr>
        <xdr:cNvPr id="471" name="フローチャート: 判断 470">
          <a:extLst>
            <a:ext uri="{FF2B5EF4-FFF2-40B4-BE49-F238E27FC236}">
              <a16:creationId xmlns:a16="http://schemas.microsoft.com/office/drawing/2014/main" xmlns="" id="{00000000-0008-0000-0600-0000D7010000}"/>
            </a:ext>
          </a:extLst>
        </xdr:cNvPr>
        <xdr:cNvSpPr/>
      </xdr:nvSpPr>
      <xdr:spPr>
        <a:xfrm>
          <a:off x="7810500" y="16417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50703</xdr:rowOff>
    </xdr:from>
    <xdr:ext cx="534377" cy="259045"/>
    <xdr:sp macro="" textlink="">
      <xdr:nvSpPr>
        <xdr:cNvPr id="472" name="テキスト ボックス 471">
          <a:extLst>
            <a:ext uri="{FF2B5EF4-FFF2-40B4-BE49-F238E27FC236}">
              <a16:creationId xmlns:a16="http://schemas.microsoft.com/office/drawing/2014/main" xmlns="" id="{00000000-0008-0000-0600-0000D8010000}"/>
            </a:ext>
          </a:extLst>
        </xdr:cNvPr>
        <xdr:cNvSpPr txBox="1"/>
      </xdr:nvSpPr>
      <xdr:spPr>
        <a:xfrm>
          <a:off x="7594111" y="1650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65532</xdr:rowOff>
    </xdr:from>
    <xdr:to>
      <xdr:col>36</xdr:col>
      <xdr:colOff>165100</xdr:colOff>
      <xdr:row>96</xdr:row>
      <xdr:rowOff>167132</xdr:rowOff>
    </xdr:to>
    <xdr:sp macro="" textlink="">
      <xdr:nvSpPr>
        <xdr:cNvPr id="473" name="フローチャート: 判断 472">
          <a:extLst>
            <a:ext uri="{FF2B5EF4-FFF2-40B4-BE49-F238E27FC236}">
              <a16:creationId xmlns:a16="http://schemas.microsoft.com/office/drawing/2014/main" xmlns="" id="{00000000-0008-0000-0600-0000D9010000}"/>
            </a:ext>
          </a:extLst>
        </xdr:cNvPr>
        <xdr:cNvSpPr/>
      </xdr:nvSpPr>
      <xdr:spPr>
        <a:xfrm>
          <a:off x="69215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158259</xdr:rowOff>
    </xdr:from>
    <xdr:ext cx="534377" cy="259045"/>
    <xdr:sp macro="" textlink="">
      <xdr:nvSpPr>
        <xdr:cNvPr id="474" name="テキスト ボックス 473">
          <a:extLst>
            <a:ext uri="{FF2B5EF4-FFF2-40B4-BE49-F238E27FC236}">
              <a16:creationId xmlns:a16="http://schemas.microsoft.com/office/drawing/2014/main" xmlns="" id="{00000000-0008-0000-0600-0000DA010000}"/>
            </a:ext>
          </a:extLst>
        </xdr:cNvPr>
        <xdr:cNvSpPr txBox="1"/>
      </xdr:nvSpPr>
      <xdr:spPr>
        <a:xfrm>
          <a:off x="6705111" y="1661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xmlns=""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xmlns=""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xmlns=""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xmlns=""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xmlns=""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32347</xdr:rowOff>
    </xdr:from>
    <xdr:to>
      <xdr:col>55</xdr:col>
      <xdr:colOff>50800</xdr:colOff>
      <xdr:row>93</xdr:row>
      <xdr:rowOff>133947</xdr:rowOff>
    </xdr:to>
    <xdr:sp macro="" textlink="">
      <xdr:nvSpPr>
        <xdr:cNvPr id="480" name="楕円 479">
          <a:extLst>
            <a:ext uri="{FF2B5EF4-FFF2-40B4-BE49-F238E27FC236}">
              <a16:creationId xmlns:a16="http://schemas.microsoft.com/office/drawing/2014/main" xmlns="" id="{00000000-0008-0000-0600-0000E0010000}"/>
            </a:ext>
          </a:extLst>
        </xdr:cNvPr>
        <xdr:cNvSpPr/>
      </xdr:nvSpPr>
      <xdr:spPr>
        <a:xfrm>
          <a:off x="10426700" y="1597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55224</xdr:rowOff>
    </xdr:from>
    <xdr:ext cx="534377" cy="259045"/>
    <xdr:sp macro="" textlink="">
      <xdr:nvSpPr>
        <xdr:cNvPr id="481" name="普通建設事業費 （ うち更新整備　）該当値テキスト">
          <a:extLst>
            <a:ext uri="{FF2B5EF4-FFF2-40B4-BE49-F238E27FC236}">
              <a16:creationId xmlns:a16="http://schemas.microsoft.com/office/drawing/2014/main" xmlns="" id="{00000000-0008-0000-0600-0000E1010000}"/>
            </a:ext>
          </a:extLst>
        </xdr:cNvPr>
        <xdr:cNvSpPr txBox="1"/>
      </xdr:nvSpPr>
      <xdr:spPr>
        <a:xfrm>
          <a:off x="10528300" y="15828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63475</xdr:rowOff>
    </xdr:from>
    <xdr:to>
      <xdr:col>50</xdr:col>
      <xdr:colOff>165100</xdr:colOff>
      <xdr:row>94</xdr:row>
      <xdr:rowOff>165075</xdr:rowOff>
    </xdr:to>
    <xdr:sp macro="" textlink="">
      <xdr:nvSpPr>
        <xdr:cNvPr id="482" name="楕円 481">
          <a:extLst>
            <a:ext uri="{FF2B5EF4-FFF2-40B4-BE49-F238E27FC236}">
              <a16:creationId xmlns:a16="http://schemas.microsoft.com/office/drawing/2014/main" xmlns="" id="{00000000-0008-0000-0600-0000E2010000}"/>
            </a:ext>
          </a:extLst>
        </xdr:cNvPr>
        <xdr:cNvSpPr/>
      </xdr:nvSpPr>
      <xdr:spPr>
        <a:xfrm>
          <a:off x="9588500" y="1617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10152</xdr:rowOff>
    </xdr:from>
    <xdr:ext cx="534377" cy="259045"/>
    <xdr:sp macro="" textlink="">
      <xdr:nvSpPr>
        <xdr:cNvPr id="483" name="テキスト ボックス 482">
          <a:extLst>
            <a:ext uri="{FF2B5EF4-FFF2-40B4-BE49-F238E27FC236}">
              <a16:creationId xmlns:a16="http://schemas.microsoft.com/office/drawing/2014/main" xmlns="" id="{00000000-0008-0000-0600-0000E3010000}"/>
            </a:ext>
          </a:extLst>
        </xdr:cNvPr>
        <xdr:cNvSpPr txBox="1"/>
      </xdr:nvSpPr>
      <xdr:spPr>
        <a:xfrm>
          <a:off x="9372111" y="15955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44335</xdr:rowOff>
    </xdr:from>
    <xdr:to>
      <xdr:col>46</xdr:col>
      <xdr:colOff>38100</xdr:colOff>
      <xdr:row>95</xdr:row>
      <xdr:rowOff>145935</xdr:rowOff>
    </xdr:to>
    <xdr:sp macro="" textlink="">
      <xdr:nvSpPr>
        <xdr:cNvPr id="484" name="楕円 483">
          <a:extLst>
            <a:ext uri="{FF2B5EF4-FFF2-40B4-BE49-F238E27FC236}">
              <a16:creationId xmlns:a16="http://schemas.microsoft.com/office/drawing/2014/main" xmlns="" id="{00000000-0008-0000-0600-0000E4010000}"/>
            </a:ext>
          </a:extLst>
        </xdr:cNvPr>
        <xdr:cNvSpPr/>
      </xdr:nvSpPr>
      <xdr:spPr>
        <a:xfrm>
          <a:off x="8699500" y="1633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162462</xdr:rowOff>
    </xdr:from>
    <xdr:ext cx="534377" cy="259045"/>
    <xdr:sp macro="" textlink="">
      <xdr:nvSpPr>
        <xdr:cNvPr id="485" name="テキスト ボックス 484">
          <a:extLst>
            <a:ext uri="{FF2B5EF4-FFF2-40B4-BE49-F238E27FC236}">
              <a16:creationId xmlns:a16="http://schemas.microsoft.com/office/drawing/2014/main" xmlns="" id="{00000000-0008-0000-0600-0000E5010000}"/>
            </a:ext>
          </a:extLst>
        </xdr:cNvPr>
        <xdr:cNvSpPr txBox="1"/>
      </xdr:nvSpPr>
      <xdr:spPr>
        <a:xfrm>
          <a:off x="8483111" y="1610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59474</xdr:rowOff>
    </xdr:from>
    <xdr:to>
      <xdr:col>41</xdr:col>
      <xdr:colOff>101600</xdr:colOff>
      <xdr:row>95</xdr:row>
      <xdr:rowOff>161074</xdr:rowOff>
    </xdr:to>
    <xdr:sp macro="" textlink="">
      <xdr:nvSpPr>
        <xdr:cNvPr id="486" name="楕円 485">
          <a:extLst>
            <a:ext uri="{FF2B5EF4-FFF2-40B4-BE49-F238E27FC236}">
              <a16:creationId xmlns:a16="http://schemas.microsoft.com/office/drawing/2014/main" xmlns="" id="{00000000-0008-0000-0600-0000E6010000}"/>
            </a:ext>
          </a:extLst>
        </xdr:cNvPr>
        <xdr:cNvSpPr/>
      </xdr:nvSpPr>
      <xdr:spPr>
        <a:xfrm>
          <a:off x="7810500" y="1634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6151</xdr:rowOff>
    </xdr:from>
    <xdr:ext cx="534377" cy="259045"/>
    <xdr:sp macro="" textlink="">
      <xdr:nvSpPr>
        <xdr:cNvPr id="487" name="テキスト ボックス 486">
          <a:extLst>
            <a:ext uri="{FF2B5EF4-FFF2-40B4-BE49-F238E27FC236}">
              <a16:creationId xmlns:a16="http://schemas.microsoft.com/office/drawing/2014/main" xmlns="" id="{00000000-0008-0000-0600-0000E7010000}"/>
            </a:ext>
          </a:extLst>
        </xdr:cNvPr>
        <xdr:cNvSpPr txBox="1"/>
      </xdr:nvSpPr>
      <xdr:spPr>
        <a:xfrm>
          <a:off x="7594111" y="16122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42672</xdr:rowOff>
    </xdr:from>
    <xdr:to>
      <xdr:col>36</xdr:col>
      <xdr:colOff>165100</xdr:colOff>
      <xdr:row>95</xdr:row>
      <xdr:rowOff>144272</xdr:rowOff>
    </xdr:to>
    <xdr:sp macro="" textlink="">
      <xdr:nvSpPr>
        <xdr:cNvPr id="488" name="楕円 487">
          <a:extLst>
            <a:ext uri="{FF2B5EF4-FFF2-40B4-BE49-F238E27FC236}">
              <a16:creationId xmlns:a16="http://schemas.microsoft.com/office/drawing/2014/main" xmlns="" id="{00000000-0008-0000-0600-0000E8010000}"/>
            </a:ext>
          </a:extLst>
        </xdr:cNvPr>
        <xdr:cNvSpPr/>
      </xdr:nvSpPr>
      <xdr:spPr>
        <a:xfrm>
          <a:off x="6921500" y="1633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160799</xdr:rowOff>
    </xdr:from>
    <xdr:ext cx="534377" cy="259045"/>
    <xdr:sp macro="" textlink="">
      <xdr:nvSpPr>
        <xdr:cNvPr id="489" name="テキスト ボックス 488">
          <a:extLst>
            <a:ext uri="{FF2B5EF4-FFF2-40B4-BE49-F238E27FC236}">
              <a16:creationId xmlns:a16="http://schemas.microsoft.com/office/drawing/2014/main" xmlns="" id="{00000000-0008-0000-0600-0000E9010000}"/>
            </a:ext>
          </a:extLst>
        </xdr:cNvPr>
        <xdr:cNvSpPr txBox="1"/>
      </xdr:nvSpPr>
      <xdr:spPr>
        <a:xfrm>
          <a:off x="6705111" y="16105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xmlns=""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xmlns=""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xmlns=""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xmlns=""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xmlns=""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xmlns=""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xmlns=""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xmlns=""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xmlns=""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xmlns=""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0" name="直線コネクタ 499">
          <a:extLst>
            <a:ext uri="{FF2B5EF4-FFF2-40B4-BE49-F238E27FC236}">
              <a16:creationId xmlns:a16="http://schemas.microsoft.com/office/drawing/2014/main" xmlns="" id="{00000000-0008-0000-0600-0000F4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1" name="テキスト ボックス 500">
          <a:extLst>
            <a:ext uri="{FF2B5EF4-FFF2-40B4-BE49-F238E27FC236}">
              <a16:creationId xmlns:a16="http://schemas.microsoft.com/office/drawing/2014/main" xmlns="" id="{00000000-0008-0000-0600-0000F5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2" name="直線コネクタ 501">
          <a:extLst>
            <a:ext uri="{FF2B5EF4-FFF2-40B4-BE49-F238E27FC236}">
              <a16:creationId xmlns:a16="http://schemas.microsoft.com/office/drawing/2014/main" xmlns="" id="{00000000-0008-0000-0600-0000F6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3" name="テキスト ボックス 502">
          <a:extLst>
            <a:ext uri="{FF2B5EF4-FFF2-40B4-BE49-F238E27FC236}">
              <a16:creationId xmlns:a16="http://schemas.microsoft.com/office/drawing/2014/main" xmlns="" id="{00000000-0008-0000-0600-0000F7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4" name="直線コネクタ 503">
          <a:extLst>
            <a:ext uri="{FF2B5EF4-FFF2-40B4-BE49-F238E27FC236}">
              <a16:creationId xmlns:a16="http://schemas.microsoft.com/office/drawing/2014/main" xmlns="" id="{00000000-0008-0000-0600-0000F8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5" name="テキスト ボックス 504">
          <a:extLst>
            <a:ext uri="{FF2B5EF4-FFF2-40B4-BE49-F238E27FC236}">
              <a16:creationId xmlns:a16="http://schemas.microsoft.com/office/drawing/2014/main" xmlns="" id="{00000000-0008-0000-0600-0000F9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6" name="直線コネクタ 505">
          <a:extLst>
            <a:ext uri="{FF2B5EF4-FFF2-40B4-BE49-F238E27FC236}">
              <a16:creationId xmlns:a16="http://schemas.microsoft.com/office/drawing/2014/main" xmlns="" id="{00000000-0008-0000-0600-0000FA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7" name="テキスト ボックス 506">
          <a:extLst>
            <a:ext uri="{FF2B5EF4-FFF2-40B4-BE49-F238E27FC236}">
              <a16:creationId xmlns:a16="http://schemas.microsoft.com/office/drawing/2014/main" xmlns="" id="{00000000-0008-0000-0600-0000FB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8" name="直線コネクタ 507">
          <a:extLst>
            <a:ext uri="{FF2B5EF4-FFF2-40B4-BE49-F238E27FC236}">
              <a16:creationId xmlns:a16="http://schemas.microsoft.com/office/drawing/2014/main" xmlns="" id="{00000000-0008-0000-0600-0000FC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9" name="テキスト ボックス 508">
          <a:extLst>
            <a:ext uri="{FF2B5EF4-FFF2-40B4-BE49-F238E27FC236}">
              <a16:creationId xmlns:a16="http://schemas.microsoft.com/office/drawing/2014/main" xmlns="" id="{00000000-0008-0000-0600-0000FD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a:extLst>
            <a:ext uri="{FF2B5EF4-FFF2-40B4-BE49-F238E27FC236}">
              <a16:creationId xmlns:a16="http://schemas.microsoft.com/office/drawing/2014/main" xmlns="" id="{00000000-0008-0000-0600-0000FE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a:extLst>
            <a:ext uri="{FF2B5EF4-FFF2-40B4-BE49-F238E27FC236}">
              <a16:creationId xmlns:a16="http://schemas.microsoft.com/office/drawing/2014/main" xmlns="" id="{00000000-0008-0000-0600-0000FF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災害復旧事業費グラフ枠">
          <a:extLst>
            <a:ext uri="{FF2B5EF4-FFF2-40B4-BE49-F238E27FC236}">
              <a16:creationId xmlns:a16="http://schemas.microsoft.com/office/drawing/2014/main" xmlns="" id="{00000000-0008-0000-0600-000000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59804</xdr:rowOff>
    </xdr:from>
    <xdr:to>
      <xdr:col>85</xdr:col>
      <xdr:colOff>126364</xdr:colOff>
      <xdr:row>39</xdr:row>
      <xdr:rowOff>44450</xdr:rowOff>
    </xdr:to>
    <xdr:cxnSp macro="">
      <xdr:nvCxnSpPr>
        <xdr:cNvPr id="513" name="直線コネクタ 512">
          <a:extLst>
            <a:ext uri="{FF2B5EF4-FFF2-40B4-BE49-F238E27FC236}">
              <a16:creationId xmlns:a16="http://schemas.microsoft.com/office/drawing/2014/main" xmlns="" id="{00000000-0008-0000-0600-000001020000}"/>
            </a:ext>
          </a:extLst>
        </xdr:cNvPr>
        <xdr:cNvCxnSpPr/>
      </xdr:nvCxnSpPr>
      <xdr:spPr>
        <a:xfrm flipV="1">
          <a:off x="16317595" y="5374754"/>
          <a:ext cx="1269" cy="1356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4" name="災害復旧事業費最小値テキスト">
          <a:extLst>
            <a:ext uri="{FF2B5EF4-FFF2-40B4-BE49-F238E27FC236}">
              <a16:creationId xmlns:a16="http://schemas.microsoft.com/office/drawing/2014/main" xmlns="" id="{00000000-0008-0000-0600-000002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5" name="直線コネクタ 514">
          <a:extLst>
            <a:ext uri="{FF2B5EF4-FFF2-40B4-BE49-F238E27FC236}">
              <a16:creationId xmlns:a16="http://schemas.microsoft.com/office/drawing/2014/main" xmlns="" id="{00000000-0008-0000-0600-000003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6481</xdr:rowOff>
    </xdr:from>
    <xdr:ext cx="534377" cy="259045"/>
    <xdr:sp macro="" textlink="">
      <xdr:nvSpPr>
        <xdr:cNvPr id="516" name="災害復旧事業費最大値テキスト">
          <a:extLst>
            <a:ext uri="{FF2B5EF4-FFF2-40B4-BE49-F238E27FC236}">
              <a16:creationId xmlns:a16="http://schemas.microsoft.com/office/drawing/2014/main" xmlns="" id="{00000000-0008-0000-0600-000004020000}"/>
            </a:ext>
          </a:extLst>
        </xdr:cNvPr>
        <xdr:cNvSpPr txBox="1"/>
      </xdr:nvSpPr>
      <xdr:spPr>
        <a:xfrm>
          <a:off x="16370300" y="5149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59804</xdr:rowOff>
    </xdr:from>
    <xdr:to>
      <xdr:col>86</xdr:col>
      <xdr:colOff>25400</xdr:colOff>
      <xdr:row>31</xdr:row>
      <xdr:rowOff>59804</xdr:rowOff>
    </xdr:to>
    <xdr:cxnSp macro="">
      <xdr:nvCxnSpPr>
        <xdr:cNvPr id="517" name="直線コネクタ 516">
          <a:extLst>
            <a:ext uri="{FF2B5EF4-FFF2-40B4-BE49-F238E27FC236}">
              <a16:creationId xmlns:a16="http://schemas.microsoft.com/office/drawing/2014/main" xmlns="" id="{00000000-0008-0000-0600-000005020000}"/>
            </a:ext>
          </a:extLst>
        </xdr:cNvPr>
        <xdr:cNvCxnSpPr/>
      </xdr:nvCxnSpPr>
      <xdr:spPr>
        <a:xfrm>
          <a:off x="16230600" y="5374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163055</xdr:rowOff>
    </xdr:from>
    <xdr:to>
      <xdr:col>85</xdr:col>
      <xdr:colOff>127000</xdr:colOff>
      <xdr:row>39</xdr:row>
      <xdr:rowOff>7150</xdr:rowOff>
    </xdr:to>
    <xdr:cxnSp macro="">
      <xdr:nvCxnSpPr>
        <xdr:cNvPr id="518" name="直線コネクタ 517">
          <a:extLst>
            <a:ext uri="{FF2B5EF4-FFF2-40B4-BE49-F238E27FC236}">
              <a16:creationId xmlns:a16="http://schemas.microsoft.com/office/drawing/2014/main" xmlns="" id="{00000000-0008-0000-0600-000006020000}"/>
            </a:ext>
          </a:extLst>
        </xdr:cNvPr>
        <xdr:cNvCxnSpPr/>
      </xdr:nvCxnSpPr>
      <xdr:spPr>
        <a:xfrm flipV="1">
          <a:off x="15481300" y="6678155"/>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35539</xdr:rowOff>
    </xdr:from>
    <xdr:ext cx="469744" cy="259045"/>
    <xdr:sp macro="" textlink="">
      <xdr:nvSpPr>
        <xdr:cNvPr id="519" name="災害復旧事業費平均値テキスト">
          <a:extLst>
            <a:ext uri="{FF2B5EF4-FFF2-40B4-BE49-F238E27FC236}">
              <a16:creationId xmlns:a16="http://schemas.microsoft.com/office/drawing/2014/main" xmlns="" id="{00000000-0008-0000-0600-000007020000}"/>
            </a:ext>
          </a:extLst>
        </xdr:cNvPr>
        <xdr:cNvSpPr txBox="1"/>
      </xdr:nvSpPr>
      <xdr:spPr>
        <a:xfrm>
          <a:off x="16370300" y="63791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12662</xdr:rowOff>
    </xdr:from>
    <xdr:to>
      <xdr:col>85</xdr:col>
      <xdr:colOff>177800</xdr:colOff>
      <xdr:row>38</xdr:row>
      <xdr:rowOff>114262</xdr:rowOff>
    </xdr:to>
    <xdr:sp macro="" textlink="">
      <xdr:nvSpPr>
        <xdr:cNvPr id="520" name="フローチャート: 判断 519">
          <a:extLst>
            <a:ext uri="{FF2B5EF4-FFF2-40B4-BE49-F238E27FC236}">
              <a16:creationId xmlns:a16="http://schemas.microsoft.com/office/drawing/2014/main" xmlns="" id="{00000000-0008-0000-0600-000008020000}"/>
            </a:ext>
          </a:extLst>
        </xdr:cNvPr>
        <xdr:cNvSpPr/>
      </xdr:nvSpPr>
      <xdr:spPr>
        <a:xfrm>
          <a:off x="162687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157493</xdr:rowOff>
    </xdr:from>
    <xdr:to>
      <xdr:col>81</xdr:col>
      <xdr:colOff>50800</xdr:colOff>
      <xdr:row>39</xdr:row>
      <xdr:rowOff>7150</xdr:rowOff>
    </xdr:to>
    <xdr:cxnSp macro="">
      <xdr:nvCxnSpPr>
        <xdr:cNvPr id="521" name="直線コネクタ 520">
          <a:extLst>
            <a:ext uri="{FF2B5EF4-FFF2-40B4-BE49-F238E27FC236}">
              <a16:creationId xmlns:a16="http://schemas.microsoft.com/office/drawing/2014/main" xmlns="" id="{00000000-0008-0000-0600-000009020000}"/>
            </a:ext>
          </a:extLst>
        </xdr:cNvPr>
        <xdr:cNvCxnSpPr/>
      </xdr:nvCxnSpPr>
      <xdr:spPr>
        <a:xfrm>
          <a:off x="14592300" y="6672593"/>
          <a:ext cx="889000" cy="2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32703</xdr:rowOff>
    </xdr:from>
    <xdr:to>
      <xdr:col>81</xdr:col>
      <xdr:colOff>101600</xdr:colOff>
      <xdr:row>38</xdr:row>
      <xdr:rowOff>134303</xdr:rowOff>
    </xdr:to>
    <xdr:sp macro="" textlink="">
      <xdr:nvSpPr>
        <xdr:cNvPr id="522" name="フローチャート: 判断 521">
          <a:extLst>
            <a:ext uri="{FF2B5EF4-FFF2-40B4-BE49-F238E27FC236}">
              <a16:creationId xmlns:a16="http://schemas.microsoft.com/office/drawing/2014/main" xmlns="" id="{00000000-0008-0000-0600-00000A020000}"/>
            </a:ext>
          </a:extLst>
        </xdr:cNvPr>
        <xdr:cNvSpPr/>
      </xdr:nvSpPr>
      <xdr:spPr>
        <a:xfrm>
          <a:off x="15430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150830</xdr:rowOff>
    </xdr:from>
    <xdr:ext cx="469744" cy="259045"/>
    <xdr:sp macro="" textlink="">
      <xdr:nvSpPr>
        <xdr:cNvPr id="523" name="テキスト ボックス 522">
          <a:extLst>
            <a:ext uri="{FF2B5EF4-FFF2-40B4-BE49-F238E27FC236}">
              <a16:creationId xmlns:a16="http://schemas.microsoft.com/office/drawing/2014/main" xmlns="" id="{00000000-0008-0000-0600-00000B020000}"/>
            </a:ext>
          </a:extLst>
        </xdr:cNvPr>
        <xdr:cNvSpPr txBox="1"/>
      </xdr:nvSpPr>
      <xdr:spPr>
        <a:xfrm>
          <a:off x="15246428" y="632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157493</xdr:rowOff>
    </xdr:from>
    <xdr:to>
      <xdr:col>76</xdr:col>
      <xdr:colOff>114300</xdr:colOff>
      <xdr:row>39</xdr:row>
      <xdr:rowOff>1663</xdr:rowOff>
    </xdr:to>
    <xdr:cxnSp macro="">
      <xdr:nvCxnSpPr>
        <xdr:cNvPr id="524" name="直線コネクタ 523">
          <a:extLst>
            <a:ext uri="{FF2B5EF4-FFF2-40B4-BE49-F238E27FC236}">
              <a16:creationId xmlns:a16="http://schemas.microsoft.com/office/drawing/2014/main" xmlns="" id="{00000000-0008-0000-0600-00000C020000}"/>
            </a:ext>
          </a:extLst>
        </xdr:cNvPr>
        <xdr:cNvCxnSpPr/>
      </xdr:nvCxnSpPr>
      <xdr:spPr>
        <a:xfrm flipV="1">
          <a:off x="13703300" y="6672593"/>
          <a:ext cx="889000" cy="1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9919</xdr:rowOff>
    </xdr:from>
    <xdr:to>
      <xdr:col>76</xdr:col>
      <xdr:colOff>165100</xdr:colOff>
      <xdr:row>38</xdr:row>
      <xdr:rowOff>111519</xdr:rowOff>
    </xdr:to>
    <xdr:sp macro="" textlink="">
      <xdr:nvSpPr>
        <xdr:cNvPr id="525" name="フローチャート: 判断 524">
          <a:extLst>
            <a:ext uri="{FF2B5EF4-FFF2-40B4-BE49-F238E27FC236}">
              <a16:creationId xmlns:a16="http://schemas.microsoft.com/office/drawing/2014/main" xmlns="" id="{00000000-0008-0000-0600-00000D020000}"/>
            </a:ext>
          </a:extLst>
        </xdr:cNvPr>
        <xdr:cNvSpPr/>
      </xdr:nvSpPr>
      <xdr:spPr>
        <a:xfrm>
          <a:off x="14541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128046</xdr:rowOff>
    </xdr:from>
    <xdr:ext cx="469744" cy="259045"/>
    <xdr:sp macro="" textlink="">
      <xdr:nvSpPr>
        <xdr:cNvPr id="526" name="テキスト ボックス 525">
          <a:extLst>
            <a:ext uri="{FF2B5EF4-FFF2-40B4-BE49-F238E27FC236}">
              <a16:creationId xmlns:a16="http://schemas.microsoft.com/office/drawing/2014/main" xmlns="" id="{00000000-0008-0000-0600-00000E020000}"/>
            </a:ext>
          </a:extLst>
        </xdr:cNvPr>
        <xdr:cNvSpPr txBox="1"/>
      </xdr:nvSpPr>
      <xdr:spPr>
        <a:xfrm>
          <a:off x="14357428" y="63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66281</xdr:rowOff>
    </xdr:from>
    <xdr:to>
      <xdr:col>71</xdr:col>
      <xdr:colOff>177800</xdr:colOff>
      <xdr:row>39</xdr:row>
      <xdr:rowOff>1663</xdr:rowOff>
    </xdr:to>
    <xdr:cxnSp macro="">
      <xdr:nvCxnSpPr>
        <xdr:cNvPr id="527" name="直線コネクタ 526">
          <a:extLst>
            <a:ext uri="{FF2B5EF4-FFF2-40B4-BE49-F238E27FC236}">
              <a16:creationId xmlns:a16="http://schemas.microsoft.com/office/drawing/2014/main" xmlns="" id="{00000000-0008-0000-0600-00000F020000}"/>
            </a:ext>
          </a:extLst>
        </xdr:cNvPr>
        <xdr:cNvCxnSpPr/>
      </xdr:nvCxnSpPr>
      <xdr:spPr>
        <a:xfrm>
          <a:off x="12814300" y="6581381"/>
          <a:ext cx="889000" cy="106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90919</xdr:rowOff>
    </xdr:from>
    <xdr:to>
      <xdr:col>72</xdr:col>
      <xdr:colOff>38100</xdr:colOff>
      <xdr:row>38</xdr:row>
      <xdr:rowOff>21069</xdr:rowOff>
    </xdr:to>
    <xdr:sp macro="" textlink="">
      <xdr:nvSpPr>
        <xdr:cNvPr id="528" name="フローチャート: 判断 527">
          <a:extLst>
            <a:ext uri="{FF2B5EF4-FFF2-40B4-BE49-F238E27FC236}">
              <a16:creationId xmlns:a16="http://schemas.microsoft.com/office/drawing/2014/main" xmlns="" id="{00000000-0008-0000-0600-000010020000}"/>
            </a:ext>
          </a:extLst>
        </xdr:cNvPr>
        <xdr:cNvSpPr/>
      </xdr:nvSpPr>
      <xdr:spPr>
        <a:xfrm>
          <a:off x="13652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37596</xdr:rowOff>
    </xdr:from>
    <xdr:ext cx="469744" cy="259045"/>
    <xdr:sp macro="" textlink="">
      <xdr:nvSpPr>
        <xdr:cNvPr id="529" name="テキスト ボックス 528">
          <a:extLst>
            <a:ext uri="{FF2B5EF4-FFF2-40B4-BE49-F238E27FC236}">
              <a16:creationId xmlns:a16="http://schemas.microsoft.com/office/drawing/2014/main" xmlns="" id="{00000000-0008-0000-0600-000011020000}"/>
            </a:ext>
          </a:extLst>
        </xdr:cNvPr>
        <xdr:cNvSpPr txBox="1"/>
      </xdr:nvSpPr>
      <xdr:spPr>
        <a:xfrm>
          <a:off x="13468428" y="620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38074</xdr:rowOff>
    </xdr:from>
    <xdr:to>
      <xdr:col>67</xdr:col>
      <xdr:colOff>101600</xdr:colOff>
      <xdr:row>38</xdr:row>
      <xdr:rowOff>139674</xdr:rowOff>
    </xdr:to>
    <xdr:sp macro="" textlink="">
      <xdr:nvSpPr>
        <xdr:cNvPr id="530" name="フローチャート: 判断 529">
          <a:extLst>
            <a:ext uri="{FF2B5EF4-FFF2-40B4-BE49-F238E27FC236}">
              <a16:creationId xmlns:a16="http://schemas.microsoft.com/office/drawing/2014/main" xmlns="" id="{00000000-0008-0000-0600-000012020000}"/>
            </a:ext>
          </a:extLst>
        </xdr:cNvPr>
        <xdr:cNvSpPr/>
      </xdr:nvSpPr>
      <xdr:spPr>
        <a:xfrm>
          <a:off x="12763500" y="6553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130801</xdr:rowOff>
    </xdr:from>
    <xdr:ext cx="469744" cy="259045"/>
    <xdr:sp macro="" textlink="">
      <xdr:nvSpPr>
        <xdr:cNvPr id="531" name="テキスト ボックス 530">
          <a:extLst>
            <a:ext uri="{FF2B5EF4-FFF2-40B4-BE49-F238E27FC236}">
              <a16:creationId xmlns:a16="http://schemas.microsoft.com/office/drawing/2014/main" xmlns="" id="{00000000-0008-0000-0600-000013020000}"/>
            </a:ext>
          </a:extLst>
        </xdr:cNvPr>
        <xdr:cNvSpPr txBox="1"/>
      </xdr:nvSpPr>
      <xdr:spPr>
        <a:xfrm>
          <a:off x="12579428" y="6645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xmlns="" id="{00000000-0008-0000-0600-000014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xmlns="" id="{00000000-0008-0000-0600-000015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xmlns="" id="{00000000-0008-0000-0600-000016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xmlns="" id="{00000000-0008-0000-0600-000017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xmlns="" id="{00000000-0008-0000-0600-000018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112255</xdr:rowOff>
    </xdr:from>
    <xdr:to>
      <xdr:col>85</xdr:col>
      <xdr:colOff>177800</xdr:colOff>
      <xdr:row>39</xdr:row>
      <xdr:rowOff>42405</xdr:rowOff>
    </xdr:to>
    <xdr:sp macro="" textlink="">
      <xdr:nvSpPr>
        <xdr:cNvPr id="537" name="楕円 536">
          <a:extLst>
            <a:ext uri="{FF2B5EF4-FFF2-40B4-BE49-F238E27FC236}">
              <a16:creationId xmlns:a16="http://schemas.microsoft.com/office/drawing/2014/main" xmlns="" id="{00000000-0008-0000-0600-000019020000}"/>
            </a:ext>
          </a:extLst>
        </xdr:cNvPr>
        <xdr:cNvSpPr/>
      </xdr:nvSpPr>
      <xdr:spPr>
        <a:xfrm>
          <a:off x="16268700" y="6627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27182</xdr:rowOff>
    </xdr:from>
    <xdr:ext cx="469744" cy="259045"/>
    <xdr:sp macro="" textlink="">
      <xdr:nvSpPr>
        <xdr:cNvPr id="538" name="災害復旧事業費該当値テキスト">
          <a:extLst>
            <a:ext uri="{FF2B5EF4-FFF2-40B4-BE49-F238E27FC236}">
              <a16:creationId xmlns:a16="http://schemas.microsoft.com/office/drawing/2014/main" xmlns="" id="{00000000-0008-0000-0600-00001A020000}"/>
            </a:ext>
          </a:extLst>
        </xdr:cNvPr>
        <xdr:cNvSpPr txBox="1"/>
      </xdr:nvSpPr>
      <xdr:spPr>
        <a:xfrm>
          <a:off x="16370300" y="6542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127800</xdr:rowOff>
    </xdr:from>
    <xdr:to>
      <xdr:col>81</xdr:col>
      <xdr:colOff>101600</xdr:colOff>
      <xdr:row>39</xdr:row>
      <xdr:rowOff>57950</xdr:rowOff>
    </xdr:to>
    <xdr:sp macro="" textlink="">
      <xdr:nvSpPr>
        <xdr:cNvPr id="539" name="楕円 538">
          <a:extLst>
            <a:ext uri="{FF2B5EF4-FFF2-40B4-BE49-F238E27FC236}">
              <a16:creationId xmlns:a16="http://schemas.microsoft.com/office/drawing/2014/main" xmlns="" id="{00000000-0008-0000-0600-00001B020000}"/>
            </a:ext>
          </a:extLst>
        </xdr:cNvPr>
        <xdr:cNvSpPr/>
      </xdr:nvSpPr>
      <xdr:spPr>
        <a:xfrm>
          <a:off x="15430500" y="664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49077</xdr:rowOff>
    </xdr:from>
    <xdr:ext cx="378565" cy="259045"/>
    <xdr:sp macro="" textlink="">
      <xdr:nvSpPr>
        <xdr:cNvPr id="540" name="テキスト ボックス 539">
          <a:extLst>
            <a:ext uri="{FF2B5EF4-FFF2-40B4-BE49-F238E27FC236}">
              <a16:creationId xmlns:a16="http://schemas.microsoft.com/office/drawing/2014/main" xmlns="" id="{00000000-0008-0000-0600-00001C020000}"/>
            </a:ext>
          </a:extLst>
        </xdr:cNvPr>
        <xdr:cNvSpPr txBox="1"/>
      </xdr:nvSpPr>
      <xdr:spPr>
        <a:xfrm>
          <a:off x="15292017" y="6735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106693</xdr:rowOff>
    </xdr:from>
    <xdr:to>
      <xdr:col>76</xdr:col>
      <xdr:colOff>165100</xdr:colOff>
      <xdr:row>39</xdr:row>
      <xdr:rowOff>36843</xdr:rowOff>
    </xdr:to>
    <xdr:sp macro="" textlink="">
      <xdr:nvSpPr>
        <xdr:cNvPr id="541" name="楕円 540">
          <a:extLst>
            <a:ext uri="{FF2B5EF4-FFF2-40B4-BE49-F238E27FC236}">
              <a16:creationId xmlns:a16="http://schemas.microsoft.com/office/drawing/2014/main" xmlns="" id="{00000000-0008-0000-0600-00001D020000}"/>
            </a:ext>
          </a:extLst>
        </xdr:cNvPr>
        <xdr:cNvSpPr/>
      </xdr:nvSpPr>
      <xdr:spPr>
        <a:xfrm>
          <a:off x="14541500" y="662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27970</xdr:rowOff>
    </xdr:from>
    <xdr:ext cx="469744" cy="259045"/>
    <xdr:sp macro="" textlink="">
      <xdr:nvSpPr>
        <xdr:cNvPr id="542" name="テキスト ボックス 541">
          <a:extLst>
            <a:ext uri="{FF2B5EF4-FFF2-40B4-BE49-F238E27FC236}">
              <a16:creationId xmlns:a16="http://schemas.microsoft.com/office/drawing/2014/main" xmlns="" id="{00000000-0008-0000-0600-00001E020000}"/>
            </a:ext>
          </a:extLst>
        </xdr:cNvPr>
        <xdr:cNvSpPr txBox="1"/>
      </xdr:nvSpPr>
      <xdr:spPr>
        <a:xfrm>
          <a:off x="14357428" y="6714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122313</xdr:rowOff>
    </xdr:from>
    <xdr:to>
      <xdr:col>72</xdr:col>
      <xdr:colOff>38100</xdr:colOff>
      <xdr:row>39</xdr:row>
      <xdr:rowOff>52463</xdr:rowOff>
    </xdr:to>
    <xdr:sp macro="" textlink="">
      <xdr:nvSpPr>
        <xdr:cNvPr id="543" name="楕円 542">
          <a:extLst>
            <a:ext uri="{FF2B5EF4-FFF2-40B4-BE49-F238E27FC236}">
              <a16:creationId xmlns:a16="http://schemas.microsoft.com/office/drawing/2014/main" xmlns="" id="{00000000-0008-0000-0600-00001F020000}"/>
            </a:ext>
          </a:extLst>
        </xdr:cNvPr>
        <xdr:cNvSpPr/>
      </xdr:nvSpPr>
      <xdr:spPr>
        <a:xfrm>
          <a:off x="13652500" y="6637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43590</xdr:rowOff>
    </xdr:from>
    <xdr:ext cx="469744" cy="259045"/>
    <xdr:sp macro="" textlink="">
      <xdr:nvSpPr>
        <xdr:cNvPr id="544" name="テキスト ボックス 543">
          <a:extLst>
            <a:ext uri="{FF2B5EF4-FFF2-40B4-BE49-F238E27FC236}">
              <a16:creationId xmlns:a16="http://schemas.microsoft.com/office/drawing/2014/main" xmlns="" id="{00000000-0008-0000-0600-000020020000}"/>
            </a:ext>
          </a:extLst>
        </xdr:cNvPr>
        <xdr:cNvSpPr txBox="1"/>
      </xdr:nvSpPr>
      <xdr:spPr>
        <a:xfrm>
          <a:off x="13468428" y="673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15481</xdr:rowOff>
    </xdr:from>
    <xdr:to>
      <xdr:col>67</xdr:col>
      <xdr:colOff>101600</xdr:colOff>
      <xdr:row>38</xdr:row>
      <xdr:rowOff>117081</xdr:rowOff>
    </xdr:to>
    <xdr:sp macro="" textlink="">
      <xdr:nvSpPr>
        <xdr:cNvPr id="545" name="楕円 544">
          <a:extLst>
            <a:ext uri="{FF2B5EF4-FFF2-40B4-BE49-F238E27FC236}">
              <a16:creationId xmlns:a16="http://schemas.microsoft.com/office/drawing/2014/main" xmlns="" id="{00000000-0008-0000-0600-000021020000}"/>
            </a:ext>
          </a:extLst>
        </xdr:cNvPr>
        <xdr:cNvSpPr/>
      </xdr:nvSpPr>
      <xdr:spPr>
        <a:xfrm>
          <a:off x="12763500" y="653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133608</xdr:rowOff>
    </xdr:from>
    <xdr:ext cx="469744" cy="259045"/>
    <xdr:sp macro="" textlink="">
      <xdr:nvSpPr>
        <xdr:cNvPr id="546" name="テキスト ボックス 545">
          <a:extLst>
            <a:ext uri="{FF2B5EF4-FFF2-40B4-BE49-F238E27FC236}">
              <a16:creationId xmlns:a16="http://schemas.microsoft.com/office/drawing/2014/main" xmlns="" id="{00000000-0008-0000-0600-000022020000}"/>
            </a:ext>
          </a:extLst>
        </xdr:cNvPr>
        <xdr:cNvSpPr txBox="1"/>
      </xdr:nvSpPr>
      <xdr:spPr>
        <a:xfrm>
          <a:off x="12579428" y="6305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a:extLst>
            <a:ext uri="{FF2B5EF4-FFF2-40B4-BE49-F238E27FC236}">
              <a16:creationId xmlns:a16="http://schemas.microsoft.com/office/drawing/2014/main" xmlns="" id="{00000000-0008-0000-0600-000023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a:extLst>
            <a:ext uri="{FF2B5EF4-FFF2-40B4-BE49-F238E27FC236}">
              <a16:creationId xmlns:a16="http://schemas.microsoft.com/office/drawing/2014/main" xmlns="" id="{00000000-0008-0000-0600-000024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a:extLst>
            <a:ext uri="{FF2B5EF4-FFF2-40B4-BE49-F238E27FC236}">
              <a16:creationId xmlns:a16="http://schemas.microsoft.com/office/drawing/2014/main" xmlns="" id="{00000000-0008-0000-0600-000025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a:extLst>
            <a:ext uri="{FF2B5EF4-FFF2-40B4-BE49-F238E27FC236}">
              <a16:creationId xmlns:a16="http://schemas.microsoft.com/office/drawing/2014/main" xmlns="" id="{00000000-0008-0000-0600-000026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a:extLst>
            <a:ext uri="{FF2B5EF4-FFF2-40B4-BE49-F238E27FC236}">
              <a16:creationId xmlns:a16="http://schemas.microsoft.com/office/drawing/2014/main" xmlns="" id="{00000000-0008-0000-0600-000027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a:extLst>
            <a:ext uri="{FF2B5EF4-FFF2-40B4-BE49-F238E27FC236}">
              <a16:creationId xmlns:a16="http://schemas.microsoft.com/office/drawing/2014/main" xmlns="" id="{00000000-0008-0000-0600-000028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a:extLst>
            <a:ext uri="{FF2B5EF4-FFF2-40B4-BE49-F238E27FC236}">
              <a16:creationId xmlns:a16="http://schemas.microsoft.com/office/drawing/2014/main" xmlns="" id="{00000000-0008-0000-0600-000029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a:extLst>
            <a:ext uri="{FF2B5EF4-FFF2-40B4-BE49-F238E27FC236}">
              <a16:creationId xmlns:a16="http://schemas.microsoft.com/office/drawing/2014/main" xmlns="" id="{00000000-0008-0000-0600-00002A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a:extLst>
            <a:ext uri="{FF2B5EF4-FFF2-40B4-BE49-F238E27FC236}">
              <a16:creationId xmlns:a16="http://schemas.microsoft.com/office/drawing/2014/main" xmlns="" id="{00000000-0008-0000-0600-00002B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a:extLst>
            <a:ext uri="{FF2B5EF4-FFF2-40B4-BE49-F238E27FC236}">
              <a16:creationId xmlns:a16="http://schemas.microsoft.com/office/drawing/2014/main" xmlns="" id="{00000000-0008-0000-0600-00002C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7" name="直線コネクタ 556">
          <a:extLst>
            <a:ext uri="{FF2B5EF4-FFF2-40B4-BE49-F238E27FC236}">
              <a16:creationId xmlns:a16="http://schemas.microsoft.com/office/drawing/2014/main" xmlns="" id="{00000000-0008-0000-0600-00002D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8" name="テキスト ボックス 557">
          <a:extLst>
            <a:ext uri="{FF2B5EF4-FFF2-40B4-BE49-F238E27FC236}">
              <a16:creationId xmlns:a16="http://schemas.microsoft.com/office/drawing/2014/main" xmlns="" id="{00000000-0008-0000-0600-00002E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a:extLst>
            <a:ext uri="{FF2B5EF4-FFF2-40B4-BE49-F238E27FC236}">
              <a16:creationId xmlns:a16="http://schemas.microsoft.com/office/drawing/2014/main" xmlns="" id="{00000000-0008-0000-0600-00002F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0" name="テキスト ボックス 559">
          <a:extLst>
            <a:ext uri="{FF2B5EF4-FFF2-40B4-BE49-F238E27FC236}">
              <a16:creationId xmlns:a16="http://schemas.microsoft.com/office/drawing/2014/main" xmlns="" id="{00000000-0008-0000-0600-000030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失業対策事業費グラフ枠">
          <a:extLst>
            <a:ext uri="{FF2B5EF4-FFF2-40B4-BE49-F238E27FC236}">
              <a16:creationId xmlns:a16="http://schemas.microsoft.com/office/drawing/2014/main" xmlns="" id="{00000000-0008-0000-0600-000031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2" name="直線コネクタ 561">
          <a:extLst>
            <a:ext uri="{FF2B5EF4-FFF2-40B4-BE49-F238E27FC236}">
              <a16:creationId xmlns:a16="http://schemas.microsoft.com/office/drawing/2014/main" xmlns="" id="{00000000-0008-0000-0600-000032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3" name="失業対策事業費最小値テキスト">
          <a:extLst>
            <a:ext uri="{FF2B5EF4-FFF2-40B4-BE49-F238E27FC236}">
              <a16:creationId xmlns:a16="http://schemas.microsoft.com/office/drawing/2014/main" xmlns="" id="{00000000-0008-0000-0600-000033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xmlns=""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5" name="失業対策事業費最大値テキスト">
          <a:extLst>
            <a:ext uri="{FF2B5EF4-FFF2-40B4-BE49-F238E27FC236}">
              <a16:creationId xmlns:a16="http://schemas.microsoft.com/office/drawing/2014/main" xmlns="" id="{00000000-0008-0000-0600-000035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xmlns=""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7" name="直線コネクタ 566">
          <a:extLst>
            <a:ext uri="{FF2B5EF4-FFF2-40B4-BE49-F238E27FC236}">
              <a16:creationId xmlns:a16="http://schemas.microsoft.com/office/drawing/2014/main" xmlns="" id="{00000000-0008-0000-0600-000037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8" name="失業対策事業費平均値テキスト">
          <a:extLst>
            <a:ext uri="{FF2B5EF4-FFF2-40B4-BE49-F238E27FC236}">
              <a16:creationId xmlns:a16="http://schemas.microsoft.com/office/drawing/2014/main" xmlns="" id="{00000000-0008-0000-0600-000038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9" name="フローチャート: 判断 568">
          <a:extLst>
            <a:ext uri="{FF2B5EF4-FFF2-40B4-BE49-F238E27FC236}">
              <a16:creationId xmlns:a16="http://schemas.microsoft.com/office/drawing/2014/main" xmlns="" id="{00000000-0008-0000-0600-000039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0" name="直線コネクタ 569">
          <a:extLst>
            <a:ext uri="{FF2B5EF4-FFF2-40B4-BE49-F238E27FC236}">
              <a16:creationId xmlns:a16="http://schemas.microsoft.com/office/drawing/2014/main" xmlns="" id="{00000000-0008-0000-0600-00003A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1" name="フローチャート: 判断 570">
          <a:extLst>
            <a:ext uri="{FF2B5EF4-FFF2-40B4-BE49-F238E27FC236}">
              <a16:creationId xmlns:a16="http://schemas.microsoft.com/office/drawing/2014/main" xmlns="" id="{00000000-0008-0000-0600-00003B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xmlns="" id="{00000000-0008-0000-0600-00003C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3" name="直線コネクタ 572">
          <a:extLst>
            <a:ext uri="{FF2B5EF4-FFF2-40B4-BE49-F238E27FC236}">
              <a16:creationId xmlns:a16="http://schemas.microsoft.com/office/drawing/2014/main" xmlns="" id="{00000000-0008-0000-0600-00003D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4" name="フローチャート: 判断 573">
          <a:extLst>
            <a:ext uri="{FF2B5EF4-FFF2-40B4-BE49-F238E27FC236}">
              <a16:creationId xmlns:a16="http://schemas.microsoft.com/office/drawing/2014/main" xmlns="" id="{00000000-0008-0000-0600-00003E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xmlns="" id="{00000000-0008-0000-0600-00003F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6" name="直線コネクタ 575">
          <a:extLst>
            <a:ext uri="{FF2B5EF4-FFF2-40B4-BE49-F238E27FC236}">
              <a16:creationId xmlns:a16="http://schemas.microsoft.com/office/drawing/2014/main" xmlns="" id="{00000000-0008-0000-0600-000040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7" name="フローチャート: 判断 576">
          <a:extLst>
            <a:ext uri="{FF2B5EF4-FFF2-40B4-BE49-F238E27FC236}">
              <a16:creationId xmlns:a16="http://schemas.microsoft.com/office/drawing/2014/main" xmlns="" id="{00000000-0008-0000-0600-000041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xmlns="" id="{00000000-0008-0000-0600-000042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9" name="フローチャート: 判断 578">
          <a:extLst>
            <a:ext uri="{FF2B5EF4-FFF2-40B4-BE49-F238E27FC236}">
              <a16:creationId xmlns:a16="http://schemas.microsoft.com/office/drawing/2014/main" xmlns="" id="{00000000-0008-0000-0600-000043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xmlns="" id="{00000000-0008-0000-0600-000044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xmlns="" id="{00000000-0008-0000-0600-000045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xmlns="" id="{00000000-0008-0000-0600-000046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xmlns="" id="{00000000-0008-0000-0600-000047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xmlns="" id="{00000000-0008-0000-0600-000048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xmlns="" id="{00000000-0008-0000-0600-000049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6" name="楕円 585">
          <a:extLst>
            <a:ext uri="{FF2B5EF4-FFF2-40B4-BE49-F238E27FC236}">
              <a16:creationId xmlns:a16="http://schemas.microsoft.com/office/drawing/2014/main" xmlns="" id="{00000000-0008-0000-0600-00004A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7" name="失業対策事業費該当値テキスト">
          <a:extLst>
            <a:ext uri="{FF2B5EF4-FFF2-40B4-BE49-F238E27FC236}">
              <a16:creationId xmlns:a16="http://schemas.microsoft.com/office/drawing/2014/main" xmlns="" id="{00000000-0008-0000-0600-00004B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8" name="楕円 587">
          <a:extLst>
            <a:ext uri="{FF2B5EF4-FFF2-40B4-BE49-F238E27FC236}">
              <a16:creationId xmlns:a16="http://schemas.microsoft.com/office/drawing/2014/main" xmlns="" id="{00000000-0008-0000-0600-00004C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xmlns="" id="{00000000-0008-0000-0600-00004D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0" name="楕円 589">
          <a:extLst>
            <a:ext uri="{FF2B5EF4-FFF2-40B4-BE49-F238E27FC236}">
              <a16:creationId xmlns:a16="http://schemas.microsoft.com/office/drawing/2014/main" xmlns="" id="{00000000-0008-0000-0600-00004E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xmlns="" id="{00000000-0008-0000-0600-00004F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2" name="楕円 591">
          <a:extLst>
            <a:ext uri="{FF2B5EF4-FFF2-40B4-BE49-F238E27FC236}">
              <a16:creationId xmlns:a16="http://schemas.microsoft.com/office/drawing/2014/main" xmlns="" id="{00000000-0008-0000-0600-000050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xmlns="" id="{00000000-0008-0000-0600-000051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4" name="楕円 593">
          <a:extLst>
            <a:ext uri="{FF2B5EF4-FFF2-40B4-BE49-F238E27FC236}">
              <a16:creationId xmlns:a16="http://schemas.microsoft.com/office/drawing/2014/main" xmlns="" id="{00000000-0008-0000-0600-000052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xmlns="" id="{00000000-0008-0000-0600-000053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a:extLst>
            <a:ext uri="{FF2B5EF4-FFF2-40B4-BE49-F238E27FC236}">
              <a16:creationId xmlns:a16="http://schemas.microsoft.com/office/drawing/2014/main" xmlns="" id="{00000000-0008-0000-0600-000054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a:extLst>
            <a:ext uri="{FF2B5EF4-FFF2-40B4-BE49-F238E27FC236}">
              <a16:creationId xmlns:a16="http://schemas.microsoft.com/office/drawing/2014/main" xmlns="" id="{00000000-0008-0000-0600-000055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a:extLst>
            <a:ext uri="{FF2B5EF4-FFF2-40B4-BE49-F238E27FC236}">
              <a16:creationId xmlns:a16="http://schemas.microsoft.com/office/drawing/2014/main" xmlns="" id="{00000000-0008-0000-0600-000056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a:extLst>
            <a:ext uri="{FF2B5EF4-FFF2-40B4-BE49-F238E27FC236}">
              <a16:creationId xmlns:a16="http://schemas.microsoft.com/office/drawing/2014/main" xmlns="" id="{00000000-0008-0000-0600-000057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a:extLst>
            <a:ext uri="{FF2B5EF4-FFF2-40B4-BE49-F238E27FC236}">
              <a16:creationId xmlns:a16="http://schemas.microsoft.com/office/drawing/2014/main" xmlns="" id="{00000000-0008-0000-0600-000058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a:extLst>
            <a:ext uri="{FF2B5EF4-FFF2-40B4-BE49-F238E27FC236}">
              <a16:creationId xmlns:a16="http://schemas.microsoft.com/office/drawing/2014/main" xmlns="" id="{00000000-0008-0000-0600-000059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a:extLst>
            <a:ext uri="{FF2B5EF4-FFF2-40B4-BE49-F238E27FC236}">
              <a16:creationId xmlns:a16="http://schemas.microsoft.com/office/drawing/2014/main" xmlns="" id="{00000000-0008-0000-0600-00005A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a:extLst>
            <a:ext uri="{FF2B5EF4-FFF2-40B4-BE49-F238E27FC236}">
              <a16:creationId xmlns:a16="http://schemas.microsoft.com/office/drawing/2014/main" xmlns="" id="{00000000-0008-0000-0600-00005B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a:extLst>
            <a:ext uri="{FF2B5EF4-FFF2-40B4-BE49-F238E27FC236}">
              <a16:creationId xmlns:a16="http://schemas.microsoft.com/office/drawing/2014/main" xmlns="" id="{00000000-0008-0000-0600-00005C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a:extLst>
            <a:ext uri="{FF2B5EF4-FFF2-40B4-BE49-F238E27FC236}">
              <a16:creationId xmlns:a16="http://schemas.microsoft.com/office/drawing/2014/main" xmlns="" id="{00000000-0008-0000-0600-00005D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a:extLst>
            <a:ext uri="{FF2B5EF4-FFF2-40B4-BE49-F238E27FC236}">
              <a16:creationId xmlns:a16="http://schemas.microsoft.com/office/drawing/2014/main" xmlns="" id="{00000000-0008-0000-0600-00005E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a:extLst>
            <a:ext uri="{FF2B5EF4-FFF2-40B4-BE49-F238E27FC236}">
              <a16:creationId xmlns:a16="http://schemas.microsoft.com/office/drawing/2014/main" xmlns="" id="{00000000-0008-0000-0600-00005F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a:extLst>
            <a:ext uri="{FF2B5EF4-FFF2-40B4-BE49-F238E27FC236}">
              <a16:creationId xmlns:a16="http://schemas.microsoft.com/office/drawing/2014/main" xmlns="" id="{00000000-0008-0000-0600-000060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a:extLst>
            <a:ext uri="{FF2B5EF4-FFF2-40B4-BE49-F238E27FC236}">
              <a16:creationId xmlns:a16="http://schemas.microsoft.com/office/drawing/2014/main" xmlns="" id="{00000000-0008-0000-0600-000061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xmlns="" id="{00000000-0008-0000-06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xmlns="" id="{00000000-0008-0000-06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a:extLst>
            <a:ext uri="{FF2B5EF4-FFF2-40B4-BE49-F238E27FC236}">
              <a16:creationId xmlns:a16="http://schemas.microsoft.com/office/drawing/2014/main" xmlns="" id="{00000000-0008-0000-0600-000064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3" name="テキスト ボックス 612">
          <a:extLst>
            <a:ext uri="{FF2B5EF4-FFF2-40B4-BE49-F238E27FC236}">
              <a16:creationId xmlns:a16="http://schemas.microsoft.com/office/drawing/2014/main" xmlns="" id="{00000000-0008-0000-0600-000065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a:extLst>
            <a:ext uri="{FF2B5EF4-FFF2-40B4-BE49-F238E27FC236}">
              <a16:creationId xmlns:a16="http://schemas.microsoft.com/office/drawing/2014/main" xmlns="" id="{00000000-0008-0000-0600-000066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a:extLst>
            <a:ext uri="{FF2B5EF4-FFF2-40B4-BE49-F238E27FC236}">
              <a16:creationId xmlns:a16="http://schemas.microsoft.com/office/drawing/2014/main" xmlns="" id="{00000000-0008-0000-0600-000067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xmlns=""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a:extLst>
            <a:ext uri="{FF2B5EF4-FFF2-40B4-BE49-F238E27FC236}">
              <a16:creationId xmlns:a16="http://schemas.microsoft.com/office/drawing/2014/main" xmlns="" id="{00000000-0008-0000-0600-00006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xmlns=""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103048</xdr:rowOff>
    </xdr:from>
    <xdr:to>
      <xdr:col>85</xdr:col>
      <xdr:colOff>126364</xdr:colOff>
      <xdr:row>78</xdr:row>
      <xdr:rowOff>5245</xdr:rowOff>
    </xdr:to>
    <xdr:cxnSp macro="">
      <xdr:nvCxnSpPr>
        <xdr:cNvPr id="619" name="直線コネクタ 618">
          <a:extLst>
            <a:ext uri="{FF2B5EF4-FFF2-40B4-BE49-F238E27FC236}">
              <a16:creationId xmlns:a16="http://schemas.microsoft.com/office/drawing/2014/main" xmlns="" id="{00000000-0008-0000-0600-00006B020000}"/>
            </a:ext>
          </a:extLst>
        </xdr:cNvPr>
        <xdr:cNvCxnSpPr/>
      </xdr:nvCxnSpPr>
      <xdr:spPr>
        <a:xfrm flipV="1">
          <a:off x="16317595" y="12104548"/>
          <a:ext cx="1269" cy="1273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9072</xdr:rowOff>
    </xdr:from>
    <xdr:ext cx="534377" cy="259045"/>
    <xdr:sp macro="" textlink="">
      <xdr:nvSpPr>
        <xdr:cNvPr id="620" name="公債費最小値テキスト">
          <a:extLst>
            <a:ext uri="{FF2B5EF4-FFF2-40B4-BE49-F238E27FC236}">
              <a16:creationId xmlns:a16="http://schemas.microsoft.com/office/drawing/2014/main" xmlns="" id="{00000000-0008-0000-0600-00006C020000}"/>
            </a:ext>
          </a:extLst>
        </xdr:cNvPr>
        <xdr:cNvSpPr txBox="1"/>
      </xdr:nvSpPr>
      <xdr:spPr>
        <a:xfrm>
          <a:off x="16370300" y="13382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5245</xdr:rowOff>
    </xdr:from>
    <xdr:to>
      <xdr:col>86</xdr:col>
      <xdr:colOff>25400</xdr:colOff>
      <xdr:row>78</xdr:row>
      <xdr:rowOff>5245</xdr:rowOff>
    </xdr:to>
    <xdr:cxnSp macro="">
      <xdr:nvCxnSpPr>
        <xdr:cNvPr id="621" name="直線コネクタ 620">
          <a:extLst>
            <a:ext uri="{FF2B5EF4-FFF2-40B4-BE49-F238E27FC236}">
              <a16:creationId xmlns:a16="http://schemas.microsoft.com/office/drawing/2014/main" xmlns="" id="{00000000-0008-0000-0600-00006D020000}"/>
            </a:ext>
          </a:extLst>
        </xdr:cNvPr>
        <xdr:cNvCxnSpPr/>
      </xdr:nvCxnSpPr>
      <xdr:spPr>
        <a:xfrm>
          <a:off x="16230600" y="13378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49725</xdr:rowOff>
    </xdr:from>
    <xdr:ext cx="599010" cy="259045"/>
    <xdr:sp macro="" textlink="">
      <xdr:nvSpPr>
        <xdr:cNvPr id="622" name="公債費最大値テキスト">
          <a:extLst>
            <a:ext uri="{FF2B5EF4-FFF2-40B4-BE49-F238E27FC236}">
              <a16:creationId xmlns:a16="http://schemas.microsoft.com/office/drawing/2014/main" xmlns="" id="{00000000-0008-0000-0600-00006E020000}"/>
            </a:ext>
          </a:extLst>
        </xdr:cNvPr>
        <xdr:cNvSpPr txBox="1"/>
      </xdr:nvSpPr>
      <xdr:spPr>
        <a:xfrm>
          <a:off x="16370300" y="11879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103048</xdr:rowOff>
    </xdr:from>
    <xdr:to>
      <xdr:col>86</xdr:col>
      <xdr:colOff>25400</xdr:colOff>
      <xdr:row>70</xdr:row>
      <xdr:rowOff>103048</xdr:rowOff>
    </xdr:to>
    <xdr:cxnSp macro="">
      <xdr:nvCxnSpPr>
        <xdr:cNvPr id="623" name="直線コネクタ 622">
          <a:extLst>
            <a:ext uri="{FF2B5EF4-FFF2-40B4-BE49-F238E27FC236}">
              <a16:creationId xmlns:a16="http://schemas.microsoft.com/office/drawing/2014/main" xmlns="" id="{00000000-0008-0000-0600-00006F020000}"/>
            </a:ext>
          </a:extLst>
        </xdr:cNvPr>
        <xdr:cNvCxnSpPr/>
      </xdr:nvCxnSpPr>
      <xdr:spPr>
        <a:xfrm>
          <a:off x="16230600" y="12104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125235</xdr:rowOff>
    </xdr:from>
    <xdr:to>
      <xdr:col>85</xdr:col>
      <xdr:colOff>127000</xdr:colOff>
      <xdr:row>73</xdr:row>
      <xdr:rowOff>132321</xdr:rowOff>
    </xdr:to>
    <xdr:cxnSp macro="">
      <xdr:nvCxnSpPr>
        <xdr:cNvPr id="624" name="直線コネクタ 623">
          <a:extLst>
            <a:ext uri="{FF2B5EF4-FFF2-40B4-BE49-F238E27FC236}">
              <a16:creationId xmlns:a16="http://schemas.microsoft.com/office/drawing/2014/main" xmlns="" id="{00000000-0008-0000-0600-000070020000}"/>
            </a:ext>
          </a:extLst>
        </xdr:cNvPr>
        <xdr:cNvCxnSpPr/>
      </xdr:nvCxnSpPr>
      <xdr:spPr>
        <a:xfrm flipV="1">
          <a:off x="15481300" y="12641085"/>
          <a:ext cx="8382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101452</xdr:rowOff>
    </xdr:from>
    <xdr:ext cx="534377" cy="259045"/>
    <xdr:sp macro="" textlink="">
      <xdr:nvSpPr>
        <xdr:cNvPr id="625" name="公債費平均値テキスト">
          <a:extLst>
            <a:ext uri="{FF2B5EF4-FFF2-40B4-BE49-F238E27FC236}">
              <a16:creationId xmlns:a16="http://schemas.microsoft.com/office/drawing/2014/main" xmlns="" id="{00000000-0008-0000-0600-000071020000}"/>
            </a:ext>
          </a:extLst>
        </xdr:cNvPr>
        <xdr:cNvSpPr txBox="1"/>
      </xdr:nvSpPr>
      <xdr:spPr>
        <a:xfrm>
          <a:off x="16370300" y="127887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123025</xdr:rowOff>
    </xdr:from>
    <xdr:to>
      <xdr:col>85</xdr:col>
      <xdr:colOff>177800</xdr:colOff>
      <xdr:row>75</xdr:row>
      <xdr:rowOff>53175</xdr:rowOff>
    </xdr:to>
    <xdr:sp macro="" textlink="">
      <xdr:nvSpPr>
        <xdr:cNvPr id="626" name="フローチャート: 判断 625">
          <a:extLst>
            <a:ext uri="{FF2B5EF4-FFF2-40B4-BE49-F238E27FC236}">
              <a16:creationId xmlns:a16="http://schemas.microsoft.com/office/drawing/2014/main" xmlns="" id="{00000000-0008-0000-0600-000072020000}"/>
            </a:ext>
          </a:extLst>
        </xdr:cNvPr>
        <xdr:cNvSpPr/>
      </xdr:nvSpPr>
      <xdr:spPr>
        <a:xfrm>
          <a:off x="16268700" y="12810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132321</xdr:rowOff>
    </xdr:from>
    <xdr:to>
      <xdr:col>81</xdr:col>
      <xdr:colOff>50800</xdr:colOff>
      <xdr:row>73</xdr:row>
      <xdr:rowOff>163373</xdr:rowOff>
    </xdr:to>
    <xdr:cxnSp macro="">
      <xdr:nvCxnSpPr>
        <xdr:cNvPr id="627" name="直線コネクタ 626">
          <a:extLst>
            <a:ext uri="{FF2B5EF4-FFF2-40B4-BE49-F238E27FC236}">
              <a16:creationId xmlns:a16="http://schemas.microsoft.com/office/drawing/2014/main" xmlns="" id="{00000000-0008-0000-0600-000073020000}"/>
            </a:ext>
          </a:extLst>
        </xdr:cNvPr>
        <xdr:cNvCxnSpPr/>
      </xdr:nvCxnSpPr>
      <xdr:spPr>
        <a:xfrm flipV="1">
          <a:off x="14592300" y="12648171"/>
          <a:ext cx="889000" cy="3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137299</xdr:rowOff>
    </xdr:from>
    <xdr:to>
      <xdr:col>81</xdr:col>
      <xdr:colOff>101600</xdr:colOff>
      <xdr:row>75</xdr:row>
      <xdr:rowOff>67449</xdr:rowOff>
    </xdr:to>
    <xdr:sp macro="" textlink="">
      <xdr:nvSpPr>
        <xdr:cNvPr id="628" name="フローチャート: 判断 627">
          <a:extLst>
            <a:ext uri="{FF2B5EF4-FFF2-40B4-BE49-F238E27FC236}">
              <a16:creationId xmlns:a16="http://schemas.microsoft.com/office/drawing/2014/main" xmlns="" id="{00000000-0008-0000-0600-000074020000}"/>
            </a:ext>
          </a:extLst>
        </xdr:cNvPr>
        <xdr:cNvSpPr/>
      </xdr:nvSpPr>
      <xdr:spPr>
        <a:xfrm>
          <a:off x="15430500" y="12824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58576</xdr:rowOff>
    </xdr:from>
    <xdr:ext cx="534377" cy="259045"/>
    <xdr:sp macro="" textlink="">
      <xdr:nvSpPr>
        <xdr:cNvPr id="629" name="テキスト ボックス 628">
          <a:extLst>
            <a:ext uri="{FF2B5EF4-FFF2-40B4-BE49-F238E27FC236}">
              <a16:creationId xmlns:a16="http://schemas.microsoft.com/office/drawing/2014/main" xmlns="" id="{00000000-0008-0000-0600-000075020000}"/>
            </a:ext>
          </a:extLst>
        </xdr:cNvPr>
        <xdr:cNvSpPr txBox="1"/>
      </xdr:nvSpPr>
      <xdr:spPr>
        <a:xfrm>
          <a:off x="15214111" y="12917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163373</xdr:rowOff>
    </xdr:from>
    <xdr:to>
      <xdr:col>76</xdr:col>
      <xdr:colOff>114300</xdr:colOff>
      <xdr:row>74</xdr:row>
      <xdr:rowOff>24092</xdr:rowOff>
    </xdr:to>
    <xdr:cxnSp macro="">
      <xdr:nvCxnSpPr>
        <xdr:cNvPr id="630" name="直線コネクタ 629">
          <a:extLst>
            <a:ext uri="{FF2B5EF4-FFF2-40B4-BE49-F238E27FC236}">
              <a16:creationId xmlns:a16="http://schemas.microsoft.com/office/drawing/2014/main" xmlns="" id="{00000000-0008-0000-0600-000076020000}"/>
            </a:ext>
          </a:extLst>
        </xdr:cNvPr>
        <xdr:cNvCxnSpPr/>
      </xdr:nvCxnSpPr>
      <xdr:spPr>
        <a:xfrm flipV="1">
          <a:off x="13703300" y="12679223"/>
          <a:ext cx="889000" cy="3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143142</xdr:rowOff>
    </xdr:from>
    <xdr:to>
      <xdr:col>76</xdr:col>
      <xdr:colOff>165100</xdr:colOff>
      <xdr:row>75</xdr:row>
      <xdr:rowOff>73292</xdr:rowOff>
    </xdr:to>
    <xdr:sp macro="" textlink="">
      <xdr:nvSpPr>
        <xdr:cNvPr id="631" name="フローチャート: 判断 630">
          <a:extLst>
            <a:ext uri="{FF2B5EF4-FFF2-40B4-BE49-F238E27FC236}">
              <a16:creationId xmlns:a16="http://schemas.microsoft.com/office/drawing/2014/main" xmlns="" id="{00000000-0008-0000-0600-000077020000}"/>
            </a:ext>
          </a:extLst>
        </xdr:cNvPr>
        <xdr:cNvSpPr/>
      </xdr:nvSpPr>
      <xdr:spPr>
        <a:xfrm>
          <a:off x="14541500" y="1283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64419</xdr:rowOff>
    </xdr:from>
    <xdr:ext cx="534377" cy="259045"/>
    <xdr:sp macro="" textlink="">
      <xdr:nvSpPr>
        <xdr:cNvPr id="632" name="テキスト ボックス 631">
          <a:extLst>
            <a:ext uri="{FF2B5EF4-FFF2-40B4-BE49-F238E27FC236}">
              <a16:creationId xmlns:a16="http://schemas.microsoft.com/office/drawing/2014/main" xmlns="" id="{00000000-0008-0000-0600-000078020000}"/>
            </a:ext>
          </a:extLst>
        </xdr:cNvPr>
        <xdr:cNvSpPr txBox="1"/>
      </xdr:nvSpPr>
      <xdr:spPr>
        <a:xfrm>
          <a:off x="14325111" y="12923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24092</xdr:rowOff>
    </xdr:from>
    <xdr:to>
      <xdr:col>71</xdr:col>
      <xdr:colOff>177800</xdr:colOff>
      <xdr:row>74</xdr:row>
      <xdr:rowOff>123787</xdr:rowOff>
    </xdr:to>
    <xdr:cxnSp macro="">
      <xdr:nvCxnSpPr>
        <xdr:cNvPr id="633" name="直線コネクタ 632">
          <a:extLst>
            <a:ext uri="{FF2B5EF4-FFF2-40B4-BE49-F238E27FC236}">
              <a16:creationId xmlns:a16="http://schemas.microsoft.com/office/drawing/2014/main" xmlns="" id="{00000000-0008-0000-0600-000079020000}"/>
            </a:ext>
          </a:extLst>
        </xdr:cNvPr>
        <xdr:cNvCxnSpPr/>
      </xdr:nvCxnSpPr>
      <xdr:spPr>
        <a:xfrm flipV="1">
          <a:off x="12814300" y="12711392"/>
          <a:ext cx="889000" cy="99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154216</xdr:rowOff>
    </xdr:from>
    <xdr:to>
      <xdr:col>72</xdr:col>
      <xdr:colOff>38100</xdr:colOff>
      <xdr:row>75</xdr:row>
      <xdr:rowOff>84366</xdr:rowOff>
    </xdr:to>
    <xdr:sp macro="" textlink="">
      <xdr:nvSpPr>
        <xdr:cNvPr id="634" name="フローチャート: 判断 633">
          <a:extLst>
            <a:ext uri="{FF2B5EF4-FFF2-40B4-BE49-F238E27FC236}">
              <a16:creationId xmlns:a16="http://schemas.microsoft.com/office/drawing/2014/main" xmlns="" id="{00000000-0008-0000-0600-00007A020000}"/>
            </a:ext>
          </a:extLst>
        </xdr:cNvPr>
        <xdr:cNvSpPr/>
      </xdr:nvSpPr>
      <xdr:spPr>
        <a:xfrm>
          <a:off x="13652500" y="12841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75493</xdr:rowOff>
    </xdr:from>
    <xdr:ext cx="534377" cy="259045"/>
    <xdr:sp macro="" textlink="">
      <xdr:nvSpPr>
        <xdr:cNvPr id="635" name="テキスト ボックス 634">
          <a:extLst>
            <a:ext uri="{FF2B5EF4-FFF2-40B4-BE49-F238E27FC236}">
              <a16:creationId xmlns:a16="http://schemas.microsoft.com/office/drawing/2014/main" xmlns="" id="{00000000-0008-0000-0600-00007B020000}"/>
            </a:ext>
          </a:extLst>
        </xdr:cNvPr>
        <xdr:cNvSpPr txBox="1"/>
      </xdr:nvSpPr>
      <xdr:spPr>
        <a:xfrm>
          <a:off x="13436111" y="12934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166915</xdr:rowOff>
    </xdr:from>
    <xdr:to>
      <xdr:col>67</xdr:col>
      <xdr:colOff>101600</xdr:colOff>
      <xdr:row>76</xdr:row>
      <xdr:rowOff>97065</xdr:rowOff>
    </xdr:to>
    <xdr:sp macro="" textlink="">
      <xdr:nvSpPr>
        <xdr:cNvPr id="636" name="フローチャート: 判断 635">
          <a:extLst>
            <a:ext uri="{FF2B5EF4-FFF2-40B4-BE49-F238E27FC236}">
              <a16:creationId xmlns:a16="http://schemas.microsoft.com/office/drawing/2014/main" xmlns="" id="{00000000-0008-0000-0600-00007C020000}"/>
            </a:ext>
          </a:extLst>
        </xdr:cNvPr>
        <xdr:cNvSpPr/>
      </xdr:nvSpPr>
      <xdr:spPr>
        <a:xfrm>
          <a:off x="12763500" y="1302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88192</xdr:rowOff>
    </xdr:from>
    <xdr:ext cx="534377" cy="259045"/>
    <xdr:sp macro="" textlink="">
      <xdr:nvSpPr>
        <xdr:cNvPr id="637" name="テキスト ボックス 636">
          <a:extLst>
            <a:ext uri="{FF2B5EF4-FFF2-40B4-BE49-F238E27FC236}">
              <a16:creationId xmlns:a16="http://schemas.microsoft.com/office/drawing/2014/main" xmlns="" id="{00000000-0008-0000-0600-00007D020000}"/>
            </a:ext>
          </a:extLst>
        </xdr:cNvPr>
        <xdr:cNvSpPr txBox="1"/>
      </xdr:nvSpPr>
      <xdr:spPr>
        <a:xfrm>
          <a:off x="12547111" y="1311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xmlns=""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xmlns=""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xmlns=""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xmlns=""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xmlns=""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74435</xdr:rowOff>
    </xdr:from>
    <xdr:to>
      <xdr:col>85</xdr:col>
      <xdr:colOff>177800</xdr:colOff>
      <xdr:row>74</xdr:row>
      <xdr:rowOff>4585</xdr:rowOff>
    </xdr:to>
    <xdr:sp macro="" textlink="">
      <xdr:nvSpPr>
        <xdr:cNvPr id="643" name="楕円 642">
          <a:extLst>
            <a:ext uri="{FF2B5EF4-FFF2-40B4-BE49-F238E27FC236}">
              <a16:creationId xmlns:a16="http://schemas.microsoft.com/office/drawing/2014/main" xmlns="" id="{00000000-0008-0000-0600-000083020000}"/>
            </a:ext>
          </a:extLst>
        </xdr:cNvPr>
        <xdr:cNvSpPr/>
      </xdr:nvSpPr>
      <xdr:spPr>
        <a:xfrm>
          <a:off x="16268700" y="12590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97312</xdr:rowOff>
    </xdr:from>
    <xdr:ext cx="534377" cy="259045"/>
    <xdr:sp macro="" textlink="">
      <xdr:nvSpPr>
        <xdr:cNvPr id="644" name="公債費該当値テキスト">
          <a:extLst>
            <a:ext uri="{FF2B5EF4-FFF2-40B4-BE49-F238E27FC236}">
              <a16:creationId xmlns:a16="http://schemas.microsoft.com/office/drawing/2014/main" xmlns="" id="{00000000-0008-0000-0600-000084020000}"/>
            </a:ext>
          </a:extLst>
        </xdr:cNvPr>
        <xdr:cNvSpPr txBox="1"/>
      </xdr:nvSpPr>
      <xdr:spPr>
        <a:xfrm>
          <a:off x="16370300" y="12441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81521</xdr:rowOff>
    </xdr:from>
    <xdr:to>
      <xdr:col>81</xdr:col>
      <xdr:colOff>101600</xdr:colOff>
      <xdr:row>74</xdr:row>
      <xdr:rowOff>11671</xdr:rowOff>
    </xdr:to>
    <xdr:sp macro="" textlink="">
      <xdr:nvSpPr>
        <xdr:cNvPr id="645" name="楕円 644">
          <a:extLst>
            <a:ext uri="{FF2B5EF4-FFF2-40B4-BE49-F238E27FC236}">
              <a16:creationId xmlns:a16="http://schemas.microsoft.com/office/drawing/2014/main" xmlns="" id="{00000000-0008-0000-0600-000085020000}"/>
            </a:ext>
          </a:extLst>
        </xdr:cNvPr>
        <xdr:cNvSpPr/>
      </xdr:nvSpPr>
      <xdr:spPr>
        <a:xfrm>
          <a:off x="15430500" y="1259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28198</xdr:rowOff>
    </xdr:from>
    <xdr:ext cx="534377" cy="259045"/>
    <xdr:sp macro="" textlink="">
      <xdr:nvSpPr>
        <xdr:cNvPr id="646" name="テキスト ボックス 645">
          <a:extLst>
            <a:ext uri="{FF2B5EF4-FFF2-40B4-BE49-F238E27FC236}">
              <a16:creationId xmlns:a16="http://schemas.microsoft.com/office/drawing/2014/main" xmlns="" id="{00000000-0008-0000-0600-000086020000}"/>
            </a:ext>
          </a:extLst>
        </xdr:cNvPr>
        <xdr:cNvSpPr txBox="1"/>
      </xdr:nvSpPr>
      <xdr:spPr>
        <a:xfrm>
          <a:off x="15214111" y="1237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112573</xdr:rowOff>
    </xdr:from>
    <xdr:to>
      <xdr:col>76</xdr:col>
      <xdr:colOff>165100</xdr:colOff>
      <xdr:row>74</xdr:row>
      <xdr:rowOff>42723</xdr:rowOff>
    </xdr:to>
    <xdr:sp macro="" textlink="">
      <xdr:nvSpPr>
        <xdr:cNvPr id="647" name="楕円 646">
          <a:extLst>
            <a:ext uri="{FF2B5EF4-FFF2-40B4-BE49-F238E27FC236}">
              <a16:creationId xmlns:a16="http://schemas.microsoft.com/office/drawing/2014/main" xmlns="" id="{00000000-0008-0000-0600-000087020000}"/>
            </a:ext>
          </a:extLst>
        </xdr:cNvPr>
        <xdr:cNvSpPr/>
      </xdr:nvSpPr>
      <xdr:spPr>
        <a:xfrm>
          <a:off x="14541500" y="1262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59250</xdr:rowOff>
    </xdr:from>
    <xdr:ext cx="534377" cy="259045"/>
    <xdr:sp macro="" textlink="">
      <xdr:nvSpPr>
        <xdr:cNvPr id="648" name="テキスト ボックス 647">
          <a:extLst>
            <a:ext uri="{FF2B5EF4-FFF2-40B4-BE49-F238E27FC236}">
              <a16:creationId xmlns:a16="http://schemas.microsoft.com/office/drawing/2014/main" xmlns="" id="{00000000-0008-0000-0600-000088020000}"/>
            </a:ext>
          </a:extLst>
        </xdr:cNvPr>
        <xdr:cNvSpPr txBox="1"/>
      </xdr:nvSpPr>
      <xdr:spPr>
        <a:xfrm>
          <a:off x="14325111" y="12403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144742</xdr:rowOff>
    </xdr:from>
    <xdr:to>
      <xdr:col>72</xdr:col>
      <xdr:colOff>38100</xdr:colOff>
      <xdr:row>74</xdr:row>
      <xdr:rowOff>74892</xdr:rowOff>
    </xdr:to>
    <xdr:sp macro="" textlink="">
      <xdr:nvSpPr>
        <xdr:cNvPr id="649" name="楕円 648">
          <a:extLst>
            <a:ext uri="{FF2B5EF4-FFF2-40B4-BE49-F238E27FC236}">
              <a16:creationId xmlns:a16="http://schemas.microsoft.com/office/drawing/2014/main" xmlns="" id="{00000000-0008-0000-0600-000089020000}"/>
            </a:ext>
          </a:extLst>
        </xdr:cNvPr>
        <xdr:cNvSpPr/>
      </xdr:nvSpPr>
      <xdr:spPr>
        <a:xfrm>
          <a:off x="13652500" y="12660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91419</xdr:rowOff>
    </xdr:from>
    <xdr:ext cx="534377" cy="259045"/>
    <xdr:sp macro="" textlink="">
      <xdr:nvSpPr>
        <xdr:cNvPr id="650" name="テキスト ボックス 649">
          <a:extLst>
            <a:ext uri="{FF2B5EF4-FFF2-40B4-BE49-F238E27FC236}">
              <a16:creationId xmlns:a16="http://schemas.microsoft.com/office/drawing/2014/main" xmlns="" id="{00000000-0008-0000-0600-00008A020000}"/>
            </a:ext>
          </a:extLst>
        </xdr:cNvPr>
        <xdr:cNvSpPr txBox="1"/>
      </xdr:nvSpPr>
      <xdr:spPr>
        <a:xfrm>
          <a:off x="13436111" y="12435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72987</xdr:rowOff>
    </xdr:from>
    <xdr:to>
      <xdr:col>67</xdr:col>
      <xdr:colOff>101600</xdr:colOff>
      <xdr:row>75</xdr:row>
      <xdr:rowOff>3137</xdr:rowOff>
    </xdr:to>
    <xdr:sp macro="" textlink="">
      <xdr:nvSpPr>
        <xdr:cNvPr id="651" name="楕円 650">
          <a:extLst>
            <a:ext uri="{FF2B5EF4-FFF2-40B4-BE49-F238E27FC236}">
              <a16:creationId xmlns:a16="http://schemas.microsoft.com/office/drawing/2014/main" xmlns="" id="{00000000-0008-0000-0600-00008B020000}"/>
            </a:ext>
          </a:extLst>
        </xdr:cNvPr>
        <xdr:cNvSpPr/>
      </xdr:nvSpPr>
      <xdr:spPr>
        <a:xfrm>
          <a:off x="12763500" y="12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19664</xdr:rowOff>
    </xdr:from>
    <xdr:ext cx="534377" cy="259045"/>
    <xdr:sp macro="" textlink="">
      <xdr:nvSpPr>
        <xdr:cNvPr id="652" name="テキスト ボックス 651">
          <a:extLst>
            <a:ext uri="{FF2B5EF4-FFF2-40B4-BE49-F238E27FC236}">
              <a16:creationId xmlns:a16="http://schemas.microsoft.com/office/drawing/2014/main" xmlns="" id="{00000000-0008-0000-0600-00008C020000}"/>
            </a:ext>
          </a:extLst>
        </xdr:cNvPr>
        <xdr:cNvSpPr txBox="1"/>
      </xdr:nvSpPr>
      <xdr:spPr>
        <a:xfrm>
          <a:off x="12547111" y="12535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xmlns=""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xmlns=""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xmlns=""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xmlns=""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xmlns=""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xmlns=""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xmlns=""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xmlns=""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xmlns=""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xmlns=""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3" name="直線コネクタ 662">
          <a:extLst>
            <a:ext uri="{FF2B5EF4-FFF2-40B4-BE49-F238E27FC236}">
              <a16:creationId xmlns:a16="http://schemas.microsoft.com/office/drawing/2014/main" xmlns="" id="{00000000-0008-0000-0600-000097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4" name="テキスト ボックス 663">
          <a:extLst>
            <a:ext uri="{FF2B5EF4-FFF2-40B4-BE49-F238E27FC236}">
              <a16:creationId xmlns:a16="http://schemas.microsoft.com/office/drawing/2014/main" xmlns="" id="{00000000-0008-0000-0600-000098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5" name="直線コネクタ 664">
          <a:extLst>
            <a:ext uri="{FF2B5EF4-FFF2-40B4-BE49-F238E27FC236}">
              <a16:creationId xmlns:a16="http://schemas.microsoft.com/office/drawing/2014/main" xmlns="" id="{00000000-0008-0000-0600-000099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6" name="テキスト ボックス 665">
          <a:extLst>
            <a:ext uri="{FF2B5EF4-FFF2-40B4-BE49-F238E27FC236}">
              <a16:creationId xmlns:a16="http://schemas.microsoft.com/office/drawing/2014/main" xmlns="" id="{00000000-0008-0000-0600-00009A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7" name="直線コネクタ 666">
          <a:extLst>
            <a:ext uri="{FF2B5EF4-FFF2-40B4-BE49-F238E27FC236}">
              <a16:creationId xmlns:a16="http://schemas.microsoft.com/office/drawing/2014/main" xmlns="" id="{00000000-0008-0000-0600-00009B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8" name="テキスト ボックス 667">
          <a:extLst>
            <a:ext uri="{FF2B5EF4-FFF2-40B4-BE49-F238E27FC236}">
              <a16:creationId xmlns:a16="http://schemas.microsoft.com/office/drawing/2014/main" xmlns="" id="{00000000-0008-0000-0600-00009C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9" name="直線コネクタ 668">
          <a:extLst>
            <a:ext uri="{FF2B5EF4-FFF2-40B4-BE49-F238E27FC236}">
              <a16:creationId xmlns:a16="http://schemas.microsoft.com/office/drawing/2014/main" xmlns="" id="{00000000-0008-0000-0600-00009D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0" name="テキスト ボックス 669">
          <a:extLst>
            <a:ext uri="{FF2B5EF4-FFF2-40B4-BE49-F238E27FC236}">
              <a16:creationId xmlns:a16="http://schemas.microsoft.com/office/drawing/2014/main" xmlns="" id="{00000000-0008-0000-0600-00009E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xmlns=""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xmlns="" id="{00000000-0008-0000-06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xmlns=""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81480</xdr:rowOff>
    </xdr:from>
    <xdr:to>
      <xdr:col>85</xdr:col>
      <xdr:colOff>126364</xdr:colOff>
      <xdr:row>98</xdr:row>
      <xdr:rowOff>137753</xdr:rowOff>
    </xdr:to>
    <xdr:cxnSp macro="">
      <xdr:nvCxnSpPr>
        <xdr:cNvPr id="674" name="直線コネクタ 673">
          <a:extLst>
            <a:ext uri="{FF2B5EF4-FFF2-40B4-BE49-F238E27FC236}">
              <a16:creationId xmlns:a16="http://schemas.microsoft.com/office/drawing/2014/main" xmlns="" id="{00000000-0008-0000-0600-0000A2020000}"/>
            </a:ext>
          </a:extLst>
        </xdr:cNvPr>
        <xdr:cNvCxnSpPr/>
      </xdr:nvCxnSpPr>
      <xdr:spPr>
        <a:xfrm flipV="1">
          <a:off x="16317595" y="15854880"/>
          <a:ext cx="1269" cy="1084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141580</xdr:rowOff>
    </xdr:from>
    <xdr:ext cx="378565" cy="259045"/>
    <xdr:sp macro="" textlink="">
      <xdr:nvSpPr>
        <xdr:cNvPr id="675" name="積立金最小値テキスト">
          <a:extLst>
            <a:ext uri="{FF2B5EF4-FFF2-40B4-BE49-F238E27FC236}">
              <a16:creationId xmlns:a16="http://schemas.microsoft.com/office/drawing/2014/main" xmlns="" id="{00000000-0008-0000-0600-0000A3020000}"/>
            </a:ext>
          </a:extLst>
        </xdr:cNvPr>
        <xdr:cNvSpPr txBox="1"/>
      </xdr:nvSpPr>
      <xdr:spPr>
        <a:xfrm>
          <a:off x="16370300" y="16943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137753</xdr:rowOff>
    </xdr:from>
    <xdr:to>
      <xdr:col>86</xdr:col>
      <xdr:colOff>25400</xdr:colOff>
      <xdr:row>98</xdr:row>
      <xdr:rowOff>137753</xdr:rowOff>
    </xdr:to>
    <xdr:cxnSp macro="">
      <xdr:nvCxnSpPr>
        <xdr:cNvPr id="676" name="直線コネクタ 675">
          <a:extLst>
            <a:ext uri="{FF2B5EF4-FFF2-40B4-BE49-F238E27FC236}">
              <a16:creationId xmlns:a16="http://schemas.microsoft.com/office/drawing/2014/main" xmlns="" id="{00000000-0008-0000-0600-0000A4020000}"/>
            </a:ext>
          </a:extLst>
        </xdr:cNvPr>
        <xdr:cNvCxnSpPr/>
      </xdr:nvCxnSpPr>
      <xdr:spPr>
        <a:xfrm>
          <a:off x="16230600" y="16939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28157</xdr:rowOff>
    </xdr:from>
    <xdr:ext cx="599010" cy="259045"/>
    <xdr:sp macro="" textlink="">
      <xdr:nvSpPr>
        <xdr:cNvPr id="677" name="積立金最大値テキスト">
          <a:extLst>
            <a:ext uri="{FF2B5EF4-FFF2-40B4-BE49-F238E27FC236}">
              <a16:creationId xmlns:a16="http://schemas.microsoft.com/office/drawing/2014/main" xmlns="" id="{00000000-0008-0000-0600-0000A5020000}"/>
            </a:ext>
          </a:extLst>
        </xdr:cNvPr>
        <xdr:cNvSpPr txBox="1"/>
      </xdr:nvSpPr>
      <xdr:spPr>
        <a:xfrm>
          <a:off x="16370300" y="15630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81480</xdr:rowOff>
    </xdr:from>
    <xdr:to>
      <xdr:col>86</xdr:col>
      <xdr:colOff>25400</xdr:colOff>
      <xdr:row>92</xdr:row>
      <xdr:rowOff>81480</xdr:rowOff>
    </xdr:to>
    <xdr:cxnSp macro="">
      <xdr:nvCxnSpPr>
        <xdr:cNvPr id="678" name="直線コネクタ 677">
          <a:extLst>
            <a:ext uri="{FF2B5EF4-FFF2-40B4-BE49-F238E27FC236}">
              <a16:creationId xmlns:a16="http://schemas.microsoft.com/office/drawing/2014/main" xmlns="" id="{00000000-0008-0000-0600-0000A6020000}"/>
            </a:ext>
          </a:extLst>
        </xdr:cNvPr>
        <xdr:cNvCxnSpPr/>
      </xdr:nvCxnSpPr>
      <xdr:spPr>
        <a:xfrm>
          <a:off x="16230600" y="15854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82592</xdr:rowOff>
    </xdr:from>
    <xdr:to>
      <xdr:col>85</xdr:col>
      <xdr:colOff>127000</xdr:colOff>
      <xdr:row>97</xdr:row>
      <xdr:rowOff>130404</xdr:rowOff>
    </xdr:to>
    <xdr:cxnSp macro="">
      <xdr:nvCxnSpPr>
        <xdr:cNvPr id="679" name="直線コネクタ 678">
          <a:extLst>
            <a:ext uri="{FF2B5EF4-FFF2-40B4-BE49-F238E27FC236}">
              <a16:creationId xmlns:a16="http://schemas.microsoft.com/office/drawing/2014/main" xmlns="" id="{00000000-0008-0000-0600-0000A7020000}"/>
            </a:ext>
          </a:extLst>
        </xdr:cNvPr>
        <xdr:cNvCxnSpPr/>
      </xdr:nvCxnSpPr>
      <xdr:spPr>
        <a:xfrm flipV="1">
          <a:off x="15481300" y="16713242"/>
          <a:ext cx="838200" cy="47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120550</xdr:rowOff>
    </xdr:from>
    <xdr:ext cx="534377" cy="259045"/>
    <xdr:sp macro="" textlink="">
      <xdr:nvSpPr>
        <xdr:cNvPr id="680" name="積立金平均値テキスト">
          <a:extLst>
            <a:ext uri="{FF2B5EF4-FFF2-40B4-BE49-F238E27FC236}">
              <a16:creationId xmlns:a16="http://schemas.microsoft.com/office/drawing/2014/main" xmlns="" id="{00000000-0008-0000-0600-0000A8020000}"/>
            </a:ext>
          </a:extLst>
        </xdr:cNvPr>
        <xdr:cNvSpPr txBox="1"/>
      </xdr:nvSpPr>
      <xdr:spPr>
        <a:xfrm>
          <a:off x="16370300" y="16751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142123</xdr:rowOff>
    </xdr:from>
    <xdr:to>
      <xdr:col>85</xdr:col>
      <xdr:colOff>177800</xdr:colOff>
      <xdr:row>98</xdr:row>
      <xdr:rowOff>72273</xdr:rowOff>
    </xdr:to>
    <xdr:sp macro="" textlink="">
      <xdr:nvSpPr>
        <xdr:cNvPr id="681" name="フローチャート: 判断 680">
          <a:extLst>
            <a:ext uri="{FF2B5EF4-FFF2-40B4-BE49-F238E27FC236}">
              <a16:creationId xmlns:a16="http://schemas.microsoft.com/office/drawing/2014/main" xmlns="" id="{00000000-0008-0000-0600-0000A9020000}"/>
            </a:ext>
          </a:extLst>
        </xdr:cNvPr>
        <xdr:cNvSpPr/>
      </xdr:nvSpPr>
      <xdr:spPr>
        <a:xfrm>
          <a:off x="16268700" y="1677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130404</xdr:rowOff>
    </xdr:from>
    <xdr:to>
      <xdr:col>81</xdr:col>
      <xdr:colOff>50800</xdr:colOff>
      <xdr:row>97</xdr:row>
      <xdr:rowOff>143929</xdr:rowOff>
    </xdr:to>
    <xdr:cxnSp macro="">
      <xdr:nvCxnSpPr>
        <xdr:cNvPr id="682" name="直線コネクタ 681">
          <a:extLst>
            <a:ext uri="{FF2B5EF4-FFF2-40B4-BE49-F238E27FC236}">
              <a16:creationId xmlns:a16="http://schemas.microsoft.com/office/drawing/2014/main" xmlns="" id="{00000000-0008-0000-0600-0000AA020000}"/>
            </a:ext>
          </a:extLst>
        </xdr:cNvPr>
        <xdr:cNvCxnSpPr/>
      </xdr:nvCxnSpPr>
      <xdr:spPr>
        <a:xfrm flipV="1">
          <a:off x="14592300" y="16761054"/>
          <a:ext cx="889000" cy="13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141070</xdr:rowOff>
    </xdr:from>
    <xdr:to>
      <xdr:col>81</xdr:col>
      <xdr:colOff>101600</xdr:colOff>
      <xdr:row>98</xdr:row>
      <xdr:rowOff>71220</xdr:rowOff>
    </xdr:to>
    <xdr:sp macro="" textlink="">
      <xdr:nvSpPr>
        <xdr:cNvPr id="683" name="フローチャート: 判断 682">
          <a:extLst>
            <a:ext uri="{FF2B5EF4-FFF2-40B4-BE49-F238E27FC236}">
              <a16:creationId xmlns:a16="http://schemas.microsoft.com/office/drawing/2014/main" xmlns="" id="{00000000-0008-0000-0600-0000AB020000}"/>
            </a:ext>
          </a:extLst>
        </xdr:cNvPr>
        <xdr:cNvSpPr/>
      </xdr:nvSpPr>
      <xdr:spPr>
        <a:xfrm>
          <a:off x="15430500" y="1677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62347</xdr:rowOff>
    </xdr:from>
    <xdr:ext cx="534377" cy="259045"/>
    <xdr:sp macro="" textlink="">
      <xdr:nvSpPr>
        <xdr:cNvPr id="684" name="テキスト ボックス 683">
          <a:extLst>
            <a:ext uri="{FF2B5EF4-FFF2-40B4-BE49-F238E27FC236}">
              <a16:creationId xmlns:a16="http://schemas.microsoft.com/office/drawing/2014/main" xmlns="" id="{00000000-0008-0000-0600-0000AC020000}"/>
            </a:ext>
          </a:extLst>
        </xdr:cNvPr>
        <xdr:cNvSpPr txBox="1"/>
      </xdr:nvSpPr>
      <xdr:spPr>
        <a:xfrm>
          <a:off x="15214111" y="16864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103096</xdr:rowOff>
    </xdr:from>
    <xdr:to>
      <xdr:col>76</xdr:col>
      <xdr:colOff>114300</xdr:colOff>
      <xdr:row>97</xdr:row>
      <xdr:rowOff>143929</xdr:rowOff>
    </xdr:to>
    <xdr:cxnSp macro="">
      <xdr:nvCxnSpPr>
        <xdr:cNvPr id="685" name="直線コネクタ 684">
          <a:extLst>
            <a:ext uri="{FF2B5EF4-FFF2-40B4-BE49-F238E27FC236}">
              <a16:creationId xmlns:a16="http://schemas.microsoft.com/office/drawing/2014/main" xmlns="" id="{00000000-0008-0000-0600-0000AD020000}"/>
            </a:ext>
          </a:extLst>
        </xdr:cNvPr>
        <xdr:cNvCxnSpPr/>
      </xdr:nvCxnSpPr>
      <xdr:spPr>
        <a:xfrm>
          <a:off x="13703300" y="16733746"/>
          <a:ext cx="889000" cy="40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127209</xdr:rowOff>
    </xdr:from>
    <xdr:to>
      <xdr:col>76</xdr:col>
      <xdr:colOff>165100</xdr:colOff>
      <xdr:row>98</xdr:row>
      <xdr:rowOff>57359</xdr:rowOff>
    </xdr:to>
    <xdr:sp macro="" textlink="">
      <xdr:nvSpPr>
        <xdr:cNvPr id="686" name="フローチャート: 判断 685">
          <a:extLst>
            <a:ext uri="{FF2B5EF4-FFF2-40B4-BE49-F238E27FC236}">
              <a16:creationId xmlns:a16="http://schemas.microsoft.com/office/drawing/2014/main" xmlns="" id="{00000000-0008-0000-0600-0000AE020000}"/>
            </a:ext>
          </a:extLst>
        </xdr:cNvPr>
        <xdr:cNvSpPr/>
      </xdr:nvSpPr>
      <xdr:spPr>
        <a:xfrm>
          <a:off x="14541500" y="16757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48486</xdr:rowOff>
    </xdr:from>
    <xdr:ext cx="534377" cy="259045"/>
    <xdr:sp macro="" textlink="">
      <xdr:nvSpPr>
        <xdr:cNvPr id="687" name="テキスト ボックス 686">
          <a:extLst>
            <a:ext uri="{FF2B5EF4-FFF2-40B4-BE49-F238E27FC236}">
              <a16:creationId xmlns:a16="http://schemas.microsoft.com/office/drawing/2014/main" xmlns="" id="{00000000-0008-0000-0600-0000AF020000}"/>
            </a:ext>
          </a:extLst>
        </xdr:cNvPr>
        <xdr:cNvSpPr txBox="1"/>
      </xdr:nvSpPr>
      <xdr:spPr>
        <a:xfrm>
          <a:off x="14325111" y="16850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103096</xdr:rowOff>
    </xdr:from>
    <xdr:to>
      <xdr:col>71</xdr:col>
      <xdr:colOff>177800</xdr:colOff>
      <xdr:row>97</xdr:row>
      <xdr:rowOff>146376</xdr:rowOff>
    </xdr:to>
    <xdr:cxnSp macro="">
      <xdr:nvCxnSpPr>
        <xdr:cNvPr id="688" name="直線コネクタ 687">
          <a:extLst>
            <a:ext uri="{FF2B5EF4-FFF2-40B4-BE49-F238E27FC236}">
              <a16:creationId xmlns:a16="http://schemas.microsoft.com/office/drawing/2014/main" xmlns="" id="{00000000-0008-0000-0600-0000B0020000}"/>
            </a:ext>
          </a:extLst>
        </xdr:cNvPr>
        <xdr:cNvCxnSpPr/>
      </xdr:nvCxnSpPr>
      <xdr:spPr>
        <a:xfrm flipV="1">
          <a:off x="12814300" y="16733746"/>
          <a:ext cx="889000" cy="43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163085</xdr:rowOff>
    </xdr:from>
    <xdr:to>
      <xdr:col>72</xdr:col>
      <xdr:colOff>38100</xdr:colOff>
      <xdr:row>98</xdr:row>
      <xdr:rowOff>93235</xdr:rowOff>
    </xdr:to>
    <xdr:sp macro="" textlink="">
      <xdr:nvSpPr>
        <xdr:cNvPr id="689" name="フローチャート: 判断 688">
          <a:extLst>
            <a:ext uri="{FF2B5EF4-FFF2-40B4-BE49-F238E27FC236}">
              <a16:creationId xmlns:a16="http://schemas.microsoft.com/office/drawing/2014/main" xmlns="" id="{00000000-0008-0000-0600-0000B1020000}"/>
            </a:ext>
          </a:extLst>
        </xdr:cNvPr>
        <xdr:cNvSpPr/>
      </xdr:nvSpPr>
      <xdr:spPr>
        <a:xfrm>
          <a:off x="13652500" y="1679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84362</xdr:rowOff>
    </xdr:from>
    <xdr:ext cx="534377" cy="259045"/>
    <xdr:sp macro="" textlink="">
      <xdr:nvSpPr>
        <xdr:cNvPr id="690" name="テキスト ボックス 689">
          <a:extLst>
            <a:ext uri="{FF2B5EF4-FFF2-40B4-BE49-F238E27FC236}">
              <a16:creationId xmlns:a16="http://schemas.microsoft.com/office/drawing/2014/main" xmlns="" id="{00000000-0008-0000-0600-0000B2020000}"/>
            </a:ext>
          </a:extLst>
        </xdr:cNvPr>
        <xdr:cNvSpPr txBox="1"/>
      </xdr:nvSpPr>
      <xdr:spPr>
        <a:xfrm>
          <a:off x="13436111" y="1688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26301</xdr:rowOff>
    </xdr:from>
    <xdr:to>
      <xdr:col>67</xdr:col>
      <xdr:colOff>101600</xdr:colOff>
      <xdr:row>98</xdr:row>
      <xdr:rowOff>127901</xdr:rowOff>
    </xdr:to>
    <xdr:sp macro="" textlink="">
      <xdr:nvSpPr>
        <xdr:cNvPr id="691" name="フローチャート: 判断 690">
          <a:extLst>
            <a:ext uri="{FF2B5EF4-FFF2-40B4-BE49-F238E27FC236}">
              <a16:creationId xmlns:a16="http://schemas.microsoft.com/office/drawing/2014/main" xmlns="" id="{00000000-0008-0000-0600-0000B3020000}"/>
            </a:ext>
          </a:extLst>
        </xdr:cNvPr>
        <xdr:cNvSpPr/>
      </xdr:nvSpPr>
      <xdr:spPr>
        <a:xfrm>
          <a:off x="12763500" y="16828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119028</xdr:rowOff>
    </xdr:from>
    <xdr:ext cx="534377" cy="259045"/>
    <xdr:sp macro="" textlink="">
      <xdr:nvSpPr>
        <xdr:cNvPr id="692" name="テキスト ボックス 691">
          <a:extLst>
            <a:ext uri="{FF2B5EF4-FFF2-40B4-BE49-F238E27FC236}">
              <a16:creationId xmlns:a16="http://schemas.microsoft.com/office/drawing/2014/main" xmlns="" id="{00000000-0008-0000-0600-0000B4020000}"/>
            </a:ext>
          </a:extLst>
        </xdr:cNvPr>
        <xdr:cNvSpPr txBox="1"/>
      </xdr:nvSpPr>
      <xdr:spPr>
        <a:xfrm>
          <a:off x="12547111" y="16921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xmlns=""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xmlns=""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xmlns=""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xmlns=""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xmlns=""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31792</xdr:rowOff>
    </xdr:from>
    <xdr:to>
      <xdr:col>85</xdr:col>
      <xdr:colOff>177800</xdr:colOff>
      <xdr:row>97</xdr:row>
      <xdr:rowOff>133392</xdr:rowOff>
    </xdr:to>
    <xdr:sp macro="" textlink="">
      <xdr:nvSpPr>
        <xdr:cNvPr id="698" name="楕円 697">
          <a:extLst>
            <a:ext uri="{FF2B5EF4-FFF2-40B4-BE49-F238E27FC236}">
              <a16:creationId xmlns:a16="http://schemas.microsoft.com/office/drawing/2014/main" xmlns="" id="{00000000-0008-0000-0600-0000BA020000}"/>
            </a:ext>
          </a:extLst>
        </xdr:cNvPr>
        <xdr:cNvSpPr/>
      </xdr:nvSpPr>
      <xdr:spPr>
        <a:xfrm>
          <a:off x="16268700" y="16662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54669</xdr:rowOff>
    </xdr:from>
    <xdr:ext cx="534377" cy="259045"/>
    <xdr:sp macro="" textlink="">
      <xdr:nvSpPr>
        <xdr:cNvPr id="699" name="積立金該当値テキスト">
          <a:extLst>
            <a:ext uri="{FF2B5EF4-FFF2-40B4-BE49-F238E27FC236}">
              <a16:creationId xmlns:a16="http://schemas.microsoft.com/office/drawing/2014/main" xmlns="" id="{00000000-0008-0000-0600-0000BB020000}"/>
            </a:ext>
          </a:extLst>
        </xdr:cNvPr>
        <xdr:cNvSpPr txBox="1"/>
      </xdr:nvSpPr>
      <xdr:spPr>
        <a:xfrm>
          <a:off x="16370300" y="16513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79604</xdr:rowOff>
    </xdr:from>
    <xdr:to>
      <xdr:col>81</xdr:col>
      <xdr:colOff>101600</xdr:colOff>
      <xdr:row>98</xdr:row>
      <xdr:rowOff>9754</xdr:rowOff>
    </xdr:to>
    <xdr:sp macro="" textlink="">
      <xdr:nvSpPr>
        <xdr:cNvPr id="700" name="楕円 699">
          <a:extLst>
            <a:ext uri="{FF2B5EF4-FFF2-40B4-BE49-F238E27FC236}">
              <a16:creationId xmlns:a16="http://schemas.microsoft.com/office/drawing/2014/main" xmlns="" id="{00000000-0008-0000-0600-0000BC020000}"/>
            </a:ext>
          </a:extLst>
        </xdr:cNvPr>
        <xdr:cNvSpPr/>
      </xdr:nvSpPr>
      <xdr:spPr>
        <a:xfrm>
          <a:off x="15430500" y="1671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26281</xdr:rowOff>
    </xdr:from>
    <xdr:ext cx="534377" cy="259045"/>
    <xdr:sp macro="" textlink="">
      <xdr:nvSpPr>
        <xdr:cNvPr id="701" name="テキスト ボックス 700">
          <a:extLst>
            <a:ext uri="{FF2B5EF4-FFF2-40B4-BE49-F238E27FC236}">
              <a16:creationId xmlns:a16="http://schemas.microsoft.com/office/drawing/2014/main" xmlns="" id="{00000000-0008-0000-0600-0000BD020000}"/>
            </a:ext>
          </a:extLst>
        </xdr:cNvPr>
        <xdr:cNvSpPr txBox="1"/>
      </xdr:nvSpPr>
      <xdr:spPr>
        <a:xfrm>
          <a:off x="15214111" y="16485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93129</xdr:rowOff>
    </xdr:from>
    <xdr:to>
      <xdr:col>76</xdr:col>
      <xdr:colOff>165100</xdr:colOff>
      <xdr:row>98</xdr:row>
      <xdr:rowOff>23279</xdr:rowOff>
    </xdr:to>
    <xdr:sp macro="" textlink="">
      <xdr:nvSpPr>
        <xdr:cNvPr id="702" name="楕円 701">
          <a:extLst>
            <a:ext uri="{FF2B5EF4-FFF2-40B4-BE49-F238E27FC236}">
              <a16:creationId xmlns:a16="http://schemas.microsoft.com/office/drawing/2014/main" xmlns="" id="{00000000-0008-0000-0600-0000BE020000}"/>
            </a:ext>
          </a:extLst>
        </xdr:cNvPr>
        <xdr:cNvSpPr/>
      </xdr:nvSpPr>
      <xdr:spPr>
        <a:xfrm>
          <a:off x="14541500" y="1672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39806</xdr:rowOff>
    </xdr:from>
    <xdr:ext cx="534377" cy="259045"/>
    <xdr:sp macro="" textlink="">
      <xdr:nvSpPr>
        <xdr:cNvPr id="703" name="テキスト ボックス 702">
          <a:extLst>
            <a:ext uri="{FF2B5EF4-FFF2-40B4-BE49-F238E27FC236}">
              <a16:creationId xmlns:a16="http://schemas.microsoft.com/office/drawing/2014/main" xmlns="" id="{00000000-0008-0000-0600-0000BF020000}"/>
            </a:ext>
          </a:extLst>
        </xdr:cNvPr>
        <xdr:cNvSpPr txBox="1"/>
      </xdr:nvSpPr>
      <xdr:spPr>
        <a:xfrm>
          <a:off x="14325111" y="1649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52296</xdr:rowOff>
    </xdr:from>
    <xdr:to>
      <xdr:col>72</xdr:col>
      <xdr:colOff>38100</xdr:colOff>
      <xdr:row>97</xdr:row>
      <xdr:rowOff>153896</xdr:rowOff>
    </xdr:to>
    <xdr:sp macro="" textlink="">
      <xdr:nvSpPr>
        <xdr:cNvPr id="704" name="楕円 703">
          <a:extLst>
            <a:ext uri="{FF2B5EF4-FFF2-40B4-BE49-F238E27FC236}">
              <a16:creationId xmlns:a16="http://schemas.microsoft.com/office/drawing/2014/main" xmlns="" id="{00000000-0008-0000-0600-0000C0020000}"/>
            </a:ext>
          </a:extLst>
        </xdr:cNvPr>
        <xdr:cNvSpPr/>
      </xdr:nvSpPr>
      <xdr:spPr>
        <a:xfrm>
          <a:off x="13652500" y="16682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170423</xdr:rowOff>
    </xdr:from>
    <xdr:ext cx="534377" cy="259045"/>
    <xdr:sp macro="" textlink="">
      <xdr:nvSpPr>
        <xdr:cNvPr id="705" name="テキスト ボックス 704">
          <a:extLst>
            <a:ext uri="{FF2B5EF4-FFF2-40B4-BE49-F238E27FC236}">
              <a16:creationId xmlns:a16="http://schemas.microsoft.com/office/drawing/2014/main" xmlns="" id="{00000000-0008-0000-0600-0000C1020000}"/>
            </a:ext>
          </a:extLst>
        </xdr:cNvPr>
        <xdr:cNvSpPr txBox="1"/>
      </xdr:nvSpPr>
      <xdr:spPr>
        <a:xfrm>
          <a:off x="13436111" y="1645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95576</xdr:rowOff>
    </xdr:from>
    <xdr:to>
      <xdr:col>67</xdr:col>
      <xdr:colOff>101600</xdr:colOff>
      <xdr:row>98</xdr:row>
      <xdr:rowOff>25726</xdr:rowOff>
    </xdr:to>
    <xdr:sp macro="" textlink="">
      <xdr:nvSpPr>
        <xdr:cNvPr id="706" name="楕円 705">
          <a:extLst>
            <a:ext uri="{FF2B5EF4-FFF2-40B4-BE49-F238E27FC236}">
              <a16:creationId xmlns:a16="http://schemas.microsoft.com/office/drawing/2014/main" xmlns="" id="{00000000-0008-0000-0600-0000C2020000}"/>
            </a:ext>
          </a:extLst>
        </xdr:cNvPr>
        <xdr:cNvSpPr/>
      </xdr:nvSpPr>
      <xdr:spPr>
        <a:xfrm>
          <a:off x="12763500" y="16726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42253</xdr:rowOff>
    </xdr:from>
    <xdr:ext cx="534377" cy="259045"/>
    <xdr:sp macro="" textlink="">
      <xdr:nvSpPr>
        <xdr:cNvPr id="707" name="テキスト ボックス 706">
          <a:extLst>
            <a:ext uri="{FF2B5EF4-FFF2-40B4-BE49-F238E27FC236}">
              <a16:creationId xmlns:a16="http://schemas.microsoft.com/office/drawing/2014/main" xmlns="" id="{00000000-0008-0000-0600-0000C3020000}"/>
            </a:ext>
          </a:extLst>
        </xdr:cNvPr>
        <xdr:cNvSpPr txBox="1"/>
      </xdr:nvSpPr>
      <xdr:spPr>
        <a:xfrm>
          <a:off x="12547111" y="16501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xmlns=""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xmlns=""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xmlns=""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xmlns=""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xmlns=""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xmlns=""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xmlns=""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xmlns=""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xmlns=""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xmlns=""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8" name="直線コネクタ 717">
          <a:extLst>
            <a:ext uri="{FF2B5EF4-FFF2-40B4-BE49-F238E27FC236}">
              <a16:creationId xmlns:a16="http://schemas.microsoft.com/office/drawing/2014/main" xmlns="" id="{00000000-0008-0000-0600-0000CE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9" name="テキスト ボックス 718">
          <a:extLst>
            <a:ext uri="{FF2B5EF4-FFF2-40B4-BE49-F238E27FC236}">
              <a16:creationId xmlns:a16="http://schemas.microsoft.com/office/drawing/2014/main" xmlns="" id="{00000000-0008-0000-0600-0000CF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0" name="直線コネクタ 719">
          <a:extLst>
            <a:ext uri="{FF2B5EF4-FFF2-40B4-BE49-F238E27FC236}">
              <a16:creationId xmlns:a16="http://schemas.microsoft.com/office/drawing/2014/main" xmlns="" id="{00000000-0008-0000-0600-0000D0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1" name="テキスト ボックス 720">
          <a:extLst>
            <a:ext uri="{FF2B5EF4-FFF2-40B4-BE49-F238E27FC236}">
              <a16:creationId xmlns:a16="http://schemas.microsoft.com/office/drawing/2014/main" xmlns="" id="{00000000-0008-0000-0600-0000D1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2" name="直線コネクタ 721">
          <a:extLst>
            <a:ext uri="{FF2B5EF4-FFF2-40B4-BE49-F238E27FC236}">
              <a16:creationId xmlns:a16="http://schemas.microsoft.com/office/drawing/2014/main" xmlns="" id="{00000000-0008-0000-0600-0000D2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3" name="テキスト ボックス 722">
          <a:extLst>
            <a:ext uri="{FF2B5EF4-FFF2-40B4-BE49-F238E27FC236}">
              <a16:creationId xmlns:a16="http://schemas.microsoft.com/office/drawing/2014/main" xmlns="" id="{00000000-0008-0000-0600-0000D3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4" name="直線コネクタ 723">
          <a:extLst>
            <a:ext uri="{FF2B5EF4-FFF2-40B4-BE49-F238E27FC236}">
              <a16:creationId xmlns:a16="http://schemas.microsoft.com/office/drawing/2014/main" xmlns="" id="{00000000-0008-0000-0600-0000D4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5" name="テキスト ボックス 724">
          <a:extLst>
            <a:ext uri="{FF2B5EF4-FFF2-40B4-BE49-F238E27FC236}">
              <a16:creationId xmlns:a16="http://schemas.microsoft.com/office/drawing/2014/main" xmlns="" id="{00000000-0008-0000-0600-0000D5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6" name="直線コネクタ 725">
          <a:extLst>
            <a:ext uri="{FF2B5EF4-FFF2-40B4-BE49-F238E27FC236}">
              <a16:creationId xmlns:a16="http://schemas.microsoft.com/office/drawing/2014/main" xmlns="" id="{00000000-0008-0000-0600-0000D6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7" name="テキスト ボックス 726">
          <a:extLst>
            <a:ext uri="{FF2B5EF4-FFF2-40B4-BE49-F238E27FC236}">
              <a16:creationId xmlns:a16="http://schemas.microsoft.com/office/drawing/2014/main" xmlns="" id="{00000000-0008-0000-0600-0000D7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8" name="直線コネクタ 727">
          <a:extLst>
            <a:ext uri="{FF2B5EF4-FFF2-40B4-BE49-F238E27FC236}">
              <a16:creationId xmlns:a16="http://schemas.microsoft.com/office/drawing/2014/main" xmlns="" id="{00000000-0008-0000-0600-0000D8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9" name="テキスト ボックス 728">
          <a:extLst>
            <a:ext uri="{FF2B5EF4-FFF2-40B4-BE49-F238E27FC236}">
              <a16:creationId xmlns:a16="http://schemas.microsoft.com/office/drawing/2014/main" xmlns="" id="{00000000-0008-0000-0600-0000D9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xmlns="" id="{00000000-0008-0000-06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xmlns="" id="{00000000-0008-0000-06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投資及び出資金グラフ枠">
          <a:extLst>
            <a:ext uri="{FF2B5EF4-FFF2-40B4-BE49-F238E27FC236}">
              <a16:creationId xmlns:a16="http://schemas.microsoft.com/office/drawing/2014/main" xmlns="" id="{00000000-0008-0000-06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16583</xdr:rowOff>
    </xdr:from>
    <xdr:to>
      <xdr:col>116</xdr:col>
      <xdr:colOff>62864</xdr:colOff>
      <xdr:row>39</xdr:row>
      <xdr:rowOff>98878</xdr:rowOff>
    </xdr:to>
    <xdr:cxnSp macro="">
      <xdr:nvCxnSpPr>
        <xdr:cNvPr id="733" name="直線コネクタ 732">
          <a:extLst>
            <a:ext uri="{FF2B5EF4-FFF2-40B4-BE49-F238E27FC236}">
              <a16:creationId xmlns:a16="http://schemas.microsoft.com/office/drawing/2014/main" xmlns="" id="{00000000-0008-0000-0600-0000DD020000}"/>
            </a:ext>
          </a:extLst>
        </xdr:cNvPr>
        <xdr:cNvCxnSpPr/>
      </xdr:nvCxnSpPr>
      <xdr:spPr>
        <a:xfrm flipV="1">
          <a:off x="22159595" y="5331533"/>
          <a:ext cx="1269" cy="1453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4" name="投資及び出資金最小値テキスト">
          <a:extLst>
            <a:ext uri="{FF2B5EF4-FFF2-40B4-BE49-F238E27FC236}">
              <a16:creationId xmlns:a16="http://schemas.microsoft.com/office/drawing/2014/main" xmlns="" id="{00000000-0008-0000-0600-0000DE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5" name="直線コネクタ 734">
          <a:extLst>
            <a:ext uri="{FF2B5EF4-FFF2-40B4-BE49-F238E27FC236}">
              <a16:creationId xmlns:a16="http://schemas.microsoft.com/office/drawing/2014/main" xmlns="" id="{00000000-0008-0000-0600-0000DF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134710</xdr:rowOff>
    </xdr:from>
    <xdr:ext cx="534377" cy="259045"/>
    <xdr:sp macro="" textlink="">
      <xdr:nvSpPr>
        <xdr:cNvPr id="736" name="投資及び出資金最大値テキスト">
          <a:extLst>
            <a:ext uri="{FF2B5EF4-FFF2-40B4-BE49-F238E27FC236}">
              <a16:creationId xmlns:a16="http://schemas.microsoft.com/office/drawing/2014/main" xmlns="" id="{00000000-0008-0000-0600-0000E0020000}"/>
            </a:ext>
          </a:extLst>
        </xdr:cNvPr>
        <xdr:cNvSpPr txBox="1"/>
      </xdr:nvSpPr>
      <xdr:spPr>
        <a:xfrm>
          <a:off x="22212300" y="5106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16583</xdr:rowOff>
    </xdr:from>
    <xdr:to>
      <xdr:col>116</xdr:col>
      <xdr:colOff>152400</xdr:colOff>
      <xdr:row>31</xdr:row>
      <xdr:rowOff>16583</xdr:rowOff>
    </xdr:to>
    <xdr:cxnSp macro="">
      <xdr:nvCxnSpPr>
        <xdr:cNvPr id="737" name="直線コネクタ 736">
          <a:extLst>
            <a:ext uri="{FF2B5EF4-FFF2-40B4-BE49-F238E27FC236}">
              <a16:creationId xmlns:a16="http://schemas.microsoft.com/office/drawing/2014/main" xmlns="" id="{00000000-0008-0000-0600-0000E1020000}"/>
            </a:ext>
          </a:extLst>
        </xdr:cNvPr>
        <xdr:cNvCxnSpPr/>
      </xdr:nvCxnSpPr>
      <xdr:spPr>
        <a:xfrm>
          <a:off x="22072600" y="5331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51722</xdr:rowOff>
    </xdr:from>
    <xdr:to>
      <xdr:col>116</xdr:col>
      <xdr:colOff>63500</xdr:colOff>
      <xdr:row>39</xdr:row>
      <xdr:rowOff>93882</xdr:rowOff>
    </xdr:to>
    <xdr:cxnSp macro="">
      <xdr:nvCxnSpPr>
        <xdr:cNvPr id="738" name="直線コネクタ 737">
          <a:extLst>
            <a:ext uri="{FF2B5EF4-FFF2-40B4-BE49-F238E27FC236}">
              <a16:creationId xmlns:a16="http://schemas.microsoft.com/office/drawing/2014/main" xmlns="" id="{00000000-0008-0000-0600-0000E2020000}"/>
            </a:ext>
          </a:extLst>
        </xdr:cNvPr>
        <xdr:cNvCxnSpPr/>
      </xdr:nvCxnSpPr>
      <xdr:spPr>
        <a:xfrm>
          <a:off x="21323300" y="6738272"/>
          <a:ext cx="838200" cy="42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57599</xdr:rowOff>
    </xdr:from>
    <xdr:ext cx="469744" cy="259045"/>
    <xdr:sp macro="" textlink="">
      <xdr:nvSpPr>
        <xdr:cNvPr id="739" name="投資及び出資金平均値テキスト">
          <a:extLst>
            <a:ext uri="{FF2B5EF4-FFF2-40B4-BE49-F238E27FC236}">
              <a16:creationId xmlns:a16="http://schemas.microsoft.com/office/drawing/2014/main" xmlns="" id="{00000000-0008-0000-0600-0000E3020000}"/>
            </a:ext>
          </a:extLst>
        </xdr:cNvPr>
        <xdr:cNvSpPr txBox="1"/>
      </xdr:nvSpPr>
      <xdr:spPr>
        <a:xfrm>
          <a:off x="22212300" y="64012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34722</xdr:rowOff>
    </xdr:from>
    <xdr:to>
      <xdr:col>116</xdr:col>
      <xdr:colOff>114300</xdr:colOff>
      <xdr:row>38</xdr:row>
      <xdr:rowOff>136322</xdr:rowOff>
    </xdr:to>
    <xdr:sp macro="" textlink="">
      <xdr:nvSpPr>
        <xdr:cNvPr id="740" name="フローチャート: 判断 739">
          <a:extLst>
            <a:ext uri="{FF2B5EF4-FFF2-40B4-BE49-F238E27FC236}">
              <a16:creationId xmlns:a16="http://schemas.microsoft.com/office/drawing/2014/main" xmlns="" id="{00000000-0008-0000-0600-0000E4020000}"/>
            </a:ext>
          </a:extLst>
        </xdr:cNvPr>
        <xdr:cNvSpPr/>
      </xdr:nvSpPr>
      <xdr:spPr>
        <a:xfrm>
          <a:off x="22110700" y="6549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51722</xdr:rowOff>
    </xdr:from>
    <xdr:to>
      <xdr:col>111</xdr:col>
      <xdr:colOff>177800</xdr:colOff>
      <xdr:row>39</xdr:row>
      <xdr:rowOff>96789</xdr:rowOff>
    </xdr:to>
    <xdr:cxnSp macro="">
      <xdr:nvCxnSpPr>
        <xdr:cNvPr id="741" name="直線コネクタ 740">
          <a:extLst>
            <a:ext uri="{FF2B5EF4-FFF2-40B4-BE49-F238E27FC236}">
              <a16:creationId xmlns:a16="http://schemas.microsoft.com/office/drawing/2014/main" xmlns="" id="{00000000-0008-0000-0600-0000E5020000}"/>
            </a:ext>
          </a:extLst>
        </xdr:cNvPr>
        <xdr:cNvCxnSpPr/>
      </xdr:nvCxnSpPr>
      <xdr:spPr>
        <a:xfrm flipV="1">
          <a:off x="20434300" y="6738272"/>
          <a:ext cx="889000" cy="45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36844</xdr:rowOff>
    </xdr:from>
    <xdr:to>
      <xdr:col>112</xdr:col>
      <xdr:colOff>38100</xdr:colOff>
      <xdr:row>38</xdr:row>
      <xdr:rowOff>138444</xdr:rowOff>
    </xdr:to>
    <xdr:sp macro="" textlink="">
      <xdr:nvSpPr>
        <xdr:cNvPr id="742" name="フローチャート: 判断 741">
          <a:extLst>
            <a:ext uri="{FF2B5EF4-FFF2-40B4-BE49-F238E27FC236}">
              <a16:creationId xmlns:a16="http://schemas.microsoft.com/office/drawing/2014/main" xmlns="" id="{00000000-0008-0000-0600-0000E6020000}"/>
            </a:ext>
          </a:extLst>
        </xdr:cNvPr>
        <xdr:cNvSpPr/>
      </xdr:nvSpPr>
      <xdr:spPr>
        <a:xfrm>
          <a:off x="21272500" y="6551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154972</xdr:rowOff>
    </xdr:from>
    <xdr:ext cx="469744" cy="259045"/>
    <xdr:sp macro="" textlink="">
      <xdr:nvSpPr>
        <xdr:cNvPr id="743" name="テキスト ボックス 742">
          <a:extLst>
            <a:ext uri="{FF2B5EF4-FFF2-40B4-BE49-F238E27FC236}">
              <a16:creationId xmlns:a16="http://schemas.microsoft.com/office/drawing/2014/main" xmlns="" id="{00000000-0008-0000-0600-0000E7020000}"/>
            </a:ext>
          </a:extLst>
        </xdr:cNvPr>
        <xdr:cNvSpPr txBox="1"/>
      </xdr:nvSpPr>
      <xdr:spPr>
        <a:xfrm>
          <a:off x="21088428" y="632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96789</xdr:rowOff>
    </xdr:from>
    <xdr:to>
      <xdr:col>107</xdr:col>
      <xdr:colOff>50800</xdr:colOff>
      <xdr:row>39</xdr:row>
      <xdr:rowOff>96821</xdr:rowOff>
    </xdr:to>
    <xdr:cxnSp macro="">
      <xdr:nvCxnSpPr>
        <xdr:cNvPr id="744" name="直線コネクタ 743">
          <a:extLst>
            <a:ext uri="{FF2B5EF4-FFF2-40B4-BE49-F238E27FC236}">
              <a16:creationId xmlns:a16="http://schemas.microsoft.com/office/drawing/2014/main" xmlns="" id="{00000000-0008-0000-0600-0000E8020000}"/>
            </a:ext>
          </a:extLst>
        </xdr:cNvPr>
        <xdr:cNvCxnSpPr/>
      </xdr:nvCxnSpPr>
      <xdr:spPr>
        <a:xfrm flipV="1">
          <a:off x="19545300" y="6783339"/>
          <a:ext cx="889000" cy="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53239</xdr:rowOff>
    </xdr:from>
    <xdr:to>
      <xdr:col>107</xdr:col>
      <xdr:colOff>101600</xdr:colOff>
      <xdr:row>38</xdr:row>
      <xdr:rowOff>154839</xdr:rowOff>
    </xdr:to>
    <xdr:sp macro="" textlink="">
      <xdr:nvSpPr>
        <xdr:cNvPr id="745" name="フローチャート: 判断 744">
          <a:extLst>
            <a:ext uri="{FF2B5EF4-FFF2-40B4-BE49-F238E27FC236}">
              <a16:creationId xmlns:a16="http://schemas.microsoft.com/office/drawing/2014/main" xmlns="" id="{00000000-0008-0000-0600-0000E9020000}"/>
            </a:ext>
          </a:extLst>
        </xdr:cNvPr>
        <xdr:cNvSpPr/>
      </xdr:nvSpPr>
      <xdr:spPr>
        <a:xfrm>
          <a:off x="203835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171365</xdr:rowOff>
    </xdr:from>
    <xdr:ext cx="469744" cy="259045"/>
    <xdr:sp macro="" textlink="">
      <xdr:nvSpPr>
        <xdr:cNvPr id="746" name="テキスト ボックス 745">
          <a:extLst>
            <a:ext uri="{FF2B5EF4-FFF2-40B4-BE49-F238E27FC236}">
              <a16:creationId xmlns:a16="http://schemas.microsoft.com/office/drawing/2014/main" xmlns="" id="{00000000-0008-0000-0600-0000EA020000}"/>
            </a:ext>
          </a:extLst>
        </xdr:cNvPr>
        <xdr:cNvSpPr txBox="1"/>
      </xdr:nvSpPr>
      <xdr:spPr>
        <a:xfrm>
          <a:off x="20199428" y="6343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96821</xdr:rowOff>
    </xdr:from>
    <xdr:to>
      <xdr:col>102</xdr:col>
      <xdr:colOff>114300</xdr:colOff>
      <xdr:row>39</xdr:row>
      <xdr:rowOff>96854</xdr:rowOff>
    </xdr:to>
    <xdr:cxnSp macro="">
      <xdr:nvCxnSpPr>
        <xdr:cNvPr id="747" name="直線コネクタ 746">
          <a:extLst>
            <a:ext uri="{FF2B5EF4-FFF2-40B4-BE49-F238E27FC236}">
              <a16:creationId xmlns:a16="http://schemas.microsoft.com/office/drawing/2014/main" xmlns="" id="{00000000-0008-0000-0600-0000EB020000}"/>
            </a:ext>
          </a:extLst>
        </xdr:cNvPr>
        <xdr:cNvCxnSpPr/>
      </xdr:nvCxnSpPr>
      <xdr:spPr>
        <a:xfrm flipV="1">
          <a:off x="18656300" y="6783371"/>
          <a:ext cx="889000" cy="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69469</xdr:rowOff>
    </xdr:from>
    <xdr:to>
      <xdr:col>102</xdr:col>
      <xdr:colOff>165100</xdr:colOff>
      <xdr:row>38</xdr:row>
      <xdr:rowOff>171069</xdr:rowOff>
    </xdr:to>
    <xdr:sp macro="" textlink="">
      <xdr:nvSpPr>
        <xdr:cNvPr id="748" name="フローチャート: 判断 747">
          <a:extLst>
            <a:ext uri="{FF2B5EF4-FFF2-40B4-BE49-F238E27FC236}">
              <a16:creationId xmlns:a16="http://schemas.microsoft.com/office/drawing/2014/main" xmlns="" id="{00000000-0008-0000-0600-0000EC020000}"/>
            </a:ext>
          </a:extLst>
        </xdr:cNvPr>
        <xdr:cNvSpPr/>
      </xdr:nvSpPr>
      <xdr:spPr>
        <a:xfrm>
          <a:off x="19494500" y="658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16146</xdr:rowOff>
    </xdr:from>
    <xdr:ext cx="469744" cy="259045"/>
    <xdr:sp macro="" textlink="">
      <xdr:nvSpPr>
        <xdr:cNvPr id="749" name="テキスト ボックス 748">
          <a:extLst>
            <a:ext uri="{FF2B5EF4-FFF2-40B4-BE49-F238E27FC236}">
              <a16:creationId xmlns:a16="http://schemas.microsoft.com/office/drawing/2014/main" xmlns="" id="{00000000-0008-0000-0600-0000ED020000}"/>
            </a:ext>
          </a:extLst>
        </xdr:cNvPr>
        <xdr:cNvSpPr txBox="1"/>
      </xdr:nvSpPr>
      <xdr:spPr>
        <a:xfrm>
          <a:off x="19310428" y="635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130930</xdr:rowOff>
    </xdr:from>
    <xdr:to>
      <xdr:col>98</xdr:col>
      <xdr:colOff>38100</xdr:colOff>
      <xdr:row>39</xdr:row>
      <xdr:rowOff>61080</xdr:rowOff>
    </xdr:to>
    <xdr:sp macro="" textlink="">
      <xdr:nvSpPr>
        <xdr:cNvPr id="750" name="フローチャート: 判断 749">
          <a:extLst>
            <a:ext uri="{FF2B5EF4-FFF2-40B4-BE49-F238E27FC236}">
              <a16:creationId xmlns:a16="http://schemas.microsoft.com/office/drawing/2014/main" xmlns="" id="{00000000-0008-0000-0600-0000EE020000}"/>
            </a:ext>
          </a:extLst>
        </xdr:cNvPr>
        <xdr:cNvSpPr/>
      </xdr:nvSpPr>
      <xdr:spPr>
        <a:xfrm>
          <a:off x="18605500" y="664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77607</xdr:rowOff>
    </xdr:from>
    <xdr:ext cx="469744" cy="259045"/>
    <xdr:sp macro="" textlink="">
      <xdr:nvSpPr>
        <xdr:cNvPr id="751" name="テキスト ボックス 750">
          <a:extLst>
            <a:ext uri="{FF2B5EF4-FFF2-40B4-BE49-F238E27FC236}">
              <a16:creationId xmlns:a16="http://schemas.microsoft.com/office/drawing/2014/main" xmlns="" id="{00000000-0008-0000-0600-0000EF020000}"/>
            </a:ext>
          </a:extLst>
        </xdr:cNvPr>
        <xdr:cNvSpPr txBox="1"/>
      </xdr:nvSpPr>
      <xdr:spPr>
        <a:xfrm>
          <a:off x="18421428" y="6421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xmlns="" id="{00000000-0008-0000-06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xmlns="" id="{00000000-0008-0000-06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xmlns="" id="{00000000-0008-0000-06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xmlns="" id="{00000000-0008-0000-06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xmlns="" id="{00000000-0008-0000-06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43082</xdr:rowOff>
    </xdr:from>
    <xdr:to>
      <xdr:col>116</xdr:col>
      <xdr:colOff>114300</xdr:colOff>
      <xdr:row>39</xdr:row>
      <xdr:rowOff>144682</xdr:rowOff>
    </xdr:to>
    <xdr:sp macro="" textlink="">
      <xdr:nvSpPr>
        <xdr:cNvPr id="757" name="楕円 756">
          <a:extLst>
            <a:ext uri="{FF2B5EF4-FFF2-40B4-BE49-F238E27FC236}">
              <a16:creationId xmlns:a16="http://schemas.microsoft.com/office/drawing/2014/main" xmlns="" id="{00000000-0008-0000-0600-0000F5020000}"/>
            </a:ext>
          </a:extLst>
        </xdr:cNvPr>
        <xdr:cNvSpPr/>
      </xdr:nvSpPr>
      <xdr:spPr>
        <a:xfrm>
          <a:off x="22110700" y="672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129459</xdr:rowOff>
    </xdr:from>
    <xdr:ext cx="378565" cy="259045"/>
    <xdr:sp macro="" textlink="">
      <xdr:nvSpPr>
        <xdr:cNvPr id="758" name="投資及び出資金該当値テキスト">
          <a:extLst>
            <a:ext uri="{FF2B5EF4-FFF2-40B4-BE49-F238E27FC236}">
              <a16:creationId xmlns:a16="http://schemas.microsoft.com/office/drawing/2014/main" xmlns="" id="{00000000-0008-0000-0600-0000F6020000}"/>
            </a:ext>
          </a:extLst>
        </xdr:cNvPr>
        <xdr:cNvSpPr txBox="1"/>
      </xdr:nvSpPr>
      <xdr:spPr>
        <a:xfrm>
          <a:off x="22212300" y="66445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922</xdr:rowOff>
    </xdr:from>
    <xdr:to>
      <xdr:col>112</xdr:col>
      <xdr:colOff>38100</xdr:colOff>
      <xdr:row>39</xdr:row>
      <xdr:rowOff>102522</xdr:rowOff>
    </xdr:to>
    <xdr:sp macro="" textlink="">
      <xdr:nvSpPr>
        <xdr:cNvPr id="759" name="楕円 758">
          <a:extLst>
            <a:ext uri="{FF2B5EF4-FFF2-40B4-BE49-F238E27FC236}">
              <a16:creationId xmlns:a16="http://schemas.microsoft.com/office/drawing/2014/main" xmlns="" id="{00000000-0008-0000-0600-0000F7020000}"/>
            </a:ext>
          </a:extLst>
        </xdr:cNvPr>
        <xdr:cNvSpPr/>
      </xdr:nvSpPr>
      <xdr:spPr>
        <a:xfrm>
          <a:off x="21272500" y="6687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93649</xdr:rowOff>
    </xdr:from>
    <xdr:ext cx="469744" cy="259045"/>
    <xdr:sp macro="" textlink="">
      <xdr:nvSpPr>
        <xdr:cNvPr id="760" name="テキスト ボックス 759">
          <a:extLst>
            <a:ext uri="{FF2B5EF4-FFF2-40B4-BE49-F238E27FC236}">
              <a16:creationId xmlns:a16="http://schemas.microsoft.com/office/drawing/2014/main" xmlns="" id="{00000000-0008-0000-0600-0000F8020000}"/>
            </a:ext>
          </a:extLst>
        </xdr:cNvPr>
        <xdr:cNvSpPr txBox="1"/>
      </xdr:nvSpPr>
      <xdr:spPr>
        <a:xfrm>
          <a:off x="21088428" y="6780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45989</xdr:rowOff>
    </xdr:from>
    <xdr:to>
      <xdr:col>107</xdr:col>
      <xdr:colOff>101600</xdr:colOff>
      <xdr:row>39</xdr:row>
      <xdr:rowOff>147589</xdr:rowOff>
    </xdr:to>
    <xdr:sp macro="" textlink="">
      <xdr:nvSpPr>
        <xdr:cNvPr id="761" name="楕円 760">
          <a:extLst>
            <a:ext uri="{FF2B5EF4-FFF2-40B4-BE49-F238E27FC236}">
              <a16:creationId xmlns:a16="http://schemas.microsoft.com/office/drawing/2014/main" xmlns="" id="{00000000-0008-0000-0600-0000F9020000}"/>
            </a:ext>
          </a:extLst>
        </xdr:cNvPr>
        <xdr:cNvSpPr/>
      </xdr:nvSpPr>
      <xdr:spPr>
        <a:xfrm>
          <a:off x="20383500" y="6732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138716</xdr:rowOff>
    </xdr:from>
    <xdr:ext cx="313932" cy="259045"/>
    <xdr:sp macro="" textlink="">
      <xdr:nvSpPr>
        <xdr:cNvPr id="762" name="テキスト ボックス 761">
          <a:extLst>
            <a:ext uri="{FF2B5EF4-FFF2-40B4-BE49-F238E27FC236}">
              <a16:creationId xmlns:a16="http://schemas.microsoft.com/office/drawing/2014/main" xmlns="" id="{00000000-0008-0000-0600-0000FA020000}"/>
            </a:ext>
          </a:extLst>
        </xdr:cNvPr>
        <xdr:cNvSpPr txBox="1"/>
      </xdr:nvSpPr>
      <xdr:spPr>
        <a:xfrm>
          <a:off x="20277333" y="68252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46021</xdr:rowOff>
    </xdr:from>
    <xdr:to>
      <xdr:col>102</xdr:col>
      <xdr:colOff>165100</xdr:colOff>
      <xdr:row>39</xdr:row>
      <xdr:rowOff>147621</xdr:rowOff>
    </xdr:to>
    <xdr:sp macro="" textlink="">
      <xdr:nvSpPr>
        <xdr:cNvPr id="763" name="楕円 762">
          <a:extLst>
            <a:ext uri="{FF2B5EF4-FFF2-40B4-BE49-F238E27FC236}">
              <a16:creationId xmlns:a16="http://schemas.microsoft.com/office/drawing/2014/main" xmlns="" id="{00000000-0008-0000-0600-0000FB020000}"/>
            </a:ext>
          </a:extLst>
        </xdr:cNvPr>
        <xdr:cNvSpPr/>
      </xdr:nvSpPr>
      <xdr:spPr>
        <a:xfrm>
          <a:off x="19494500" y="673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138748</xdr:rowOff>
    </xdr:from>
    <xdr:ext cx="313932" cy="259045"/>
    <xdr:sp macro="" textlink="">
      <xdr:nvSpPr>
        <xdr:cNvPr id="764" name="テキスト ボックス 763">
          <a:extLst>
            <a:ext uri="{FF2B5EF4-FFF2-40B4-BE49-F238E27FC236}">
              <a16:creationId xmlns:a16="http://schemas.microsoft.com/office/drawing/2014/main" xmlns="" id="{00000000-0008-0000-0600-0000FC020000}"/>
            </a:ext>
          </a:extLst>
        </xdr:cNvPr>
        <xdr:cNvSpPr txBox="1"/>
      </xdr:nvSpPr>
      <xdr:spPr>
        <a:xfrm>
          <a:off x="19388333" y="6825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46054</xdr:rowOff>
    </xdr:from>
    <xdr:to>
      <xdr:col>98</xdr:col>
      <xdr:colOff>38100</xdr:colOff>
      <xdr:row>39</xdr:row>
      <xdr:rowOff>147654</xdr:rowOff>
    </xdr:to>
    <xdr:sp macro="" textlink="">
      <xdr:nvSpPr>
        <xdr:cNvPr id="765" name="楕円 764">
          <a:extLst>
            <a:ext uri="{FF2B5EF4-FFF2-40B4-BE49-F238E27FC236}">
              <a16:creationId xmlns:a16="http://schemas.microsoft.com/office/drawing/2014/main" xmlns="" id="{00000000-0008-0000-0600-0000FD020000}"/>
            </a:ext>
          </a:extLst>
        </xdr:cNvPr>
        <xdr:cNvSpPr/>
      </xdr:nvSpPr>
      <xdr:spPr>
        <a:xfrm>
          <a:off x="18605500" y="6732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138781</xdr:rowOff>
    </xdr:from>
    <xdr:ext cx="313932" cy="259045"/>
    <xdr:sp macro="" textlink="">
      <xdr:nvSpPr>
        <xdr:cNvPr id="766" name="テキスト ボックス 765">
          <a:extLst>
            <a:ext uri="{FF2B5EF4-FFF2-40B4-BE49-F238E27FC236}">
              <a16:creationId xmlns:a16="http://schemas.microsoft.com/office/drawing/2014/main" xmlns="" id="{00000000-0008-0000-0600-0000FE020000}"/>
            </a:ext>
          </a:extLst>
        </xdr:cNvPr>
        <xdr:cNvSpPr txBox="1"/>
      </xdr:nvSpPr>
      <xdr:spPr>
        <a:xfrm>
          <a:off x="18499333" y="68253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xmlns="" id="{00000000-0008-0000-06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xmlns="" id="{00000000-0008-0000-06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xmlns="" id="{00000000-0008-0000-06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xmlns="" id="{00000000-0008-0000-06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xmlns="" id="{00000000-0008-0000-06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xmlns="" id="{00000000-0008-0000-06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xmlns="" id="{00000000-0008-0000-06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xmlns="" id="{00000000-0008-0000-06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xmlns="" id="{00000000-0008-0000-06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xmlns="" id="{00000000-0008-0000-06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7" name="直線コネクタ 776">
          <a:extLst>
            <a:ext uri="{FF2B5EF4-FFF2-40B4-BE49-F238E27FC236}">
              <a16:creationId xmlns:a16="http://schemas.microsoft.com/office/drawing/2014/main" xmlns="" id="{00000000-0008-0000-0600-000009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8" name="テキスト ボックス 777">
          <a:extLst>
            <a:ext uri="{FF2B5EF4-FFF2-40B4-BE49-F238E27FC236}">
              <a16:creationId xmlns:a16="http://schemas.microsoft.com/office/drawing/2014/main" xmlns="" id="{00000000-0008-0000-0600-00000A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9" name="直線コネクタ 778">
          <a:extLst>
            <a:ext uri="{FF2B5EF4-FFF2-40B4-BE49-F238E27FC236}">
              <a16:creationId xmlns:a16="http://schemas.microsoft.com/office/drawing/2014/main" xmlns="" id="{00000000-0008-0000-0600-00000B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0" name="テキスト ボックス 779">
          <a:extLst>
            <a:ext uri="{FF2B5EF4-FFF2-40B4-BE49-F238E27FC236}">
              <a16:creationId xmlns:a16="http://schemas.microsoft.com/office/drawing/2014/main" xmlns="" id="{00000000-0008-0000-0600-00000C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1" name="直線コネクタ 780">
          <a:extLst>
            <a:ext uri="{FF2B5EF4-FFF2-40B4-BE49-F238E27FC236}">
              <a16:creationId xmlns:a16="http://schemas.microsoft.com/office/drawing/2014/main" xmlns="" id="{00000000-0008-0000-0600-00000D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2" name="テキスト ボックス 781">
          <a:extLst>
            <a:ext uri="{FF2B5EF4-FFF2-40B4-BE49-F238E27FC236}">
              <a16:creationId xmlns:a16="http://schemas.microsoft.com/office/drawing/2014/main" xmlns="" id="{00000000-0008-0000-0600-00000E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3" name="直線コネクタ 782">
          <a:extLst>
            <a:ext uri="{FF2B5EF4-FFF2-40B4-BE49-F238E27FC236}">
              <a16:creationId xmlns:a16="http://schemas.microsoft.com/office/drawing/2014/main" xmlns="" id="{00000000-0008-0000-0600-00000F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4" name="テキスト ボックス 783">
          <a:extLst>
            <a:ext uri="{FF2B5EF4-FFF2-40B4-BE49-F238E27FC236}">
              <a16:creationId xmlns:a16="http://schemas.microsoft.com/office/drawing/2014/main" xmlns="" id="{00000000-0008-0000-0600-000010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5" name="直線コネクタ 784">
          <a:extLst>
            <a:ext uri="{FF2B5EF4-FFF2-40B4-BE49-F238E27FC236}">
              <a16:creationId xmlns:a16="http://schemas.microsoft.com/office/drawing/2014/main" xmlns="" id="{00000000-0008-0000-0600-000011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6" name="テキスト ボックス 785">
          <a:extLst>
            <a:ext uri="{FF2B5EF4-FFF2-40B4-BE49-F238E27FC236}">
              <a16:creationId xmlns:a16="http://schemas.microsoft.com/office/drawing/2014/main" xmlns="" id="{00000000-0008-0000-0600-000012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xmlns="" id="{00000000-0008-0000-06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8" name="テキスト ボックス 787">
          <a:extLst>
            <a:ext uri="{FF2B5EF4-FFF2-40B4-BE49-F238E27FC236}">
              <a16:creationId xmlns:a16="http://schemas.microsoft.com/office/drawing/2014/main" xmlns="" id="{00000000-0008-0000-0600-00001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xmlns="" id="{00000000-0008-0000-06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110516</xdr:rowOff>
    </xdr:from>
    <xdr:to>
      <xdr:col>116</xdr:col>
      <xdr:colOff>62864</xdr:colOff>
      <xdr:row>59</xdr:row>
      <xdr:rowOff>44450</xdr:rowOff>
    </xdr:to>
    <xdr:cxnSp macro="">
      <xdr:nvCxnSpPr>
        <xdr:cNvPr id="790" name="直線コネクタ 789">
          <a:extLst>
            <a:ext uri="{FF2B5EF4-FFF2-40B4-BE49-F238E27FC236}">
              <a16:creationId xmlns:a16="http://schemas.microsoft.com/office/drawing/2014/main" xmlns="" id="{00000000-0008-0000-0600-000016030000}"/>
            </a:ext>
          </a:extLst>
        </xdr:cNvPr>
        <xdr:cNvCxnSpPr/>
      </xdr:nvCxnSpPr>
      <xdr:spPr>
        <a:xfrm flipV="1">
          <a:off x="22159595" y="8854466"/>
          <a:ext cx="1269" cy="1305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1" name="貸付金最小値テキスト">
          <a:extLst>
            <a:ext uri="{FF2B5EF4-FFF2-40B4-BE49-F238E27FC236}">
              <a16:creationId xmlns:a16="http://schemas.microsoft.com/office/drawing/2014/main" xmlns="" id="{00000000-0008-0000-0600-000017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2" name="直線コネクタ 791">
          <a:extLst>
            <a:ext uri="{FF2B5EF4-FFF2-40B4-BE49-F238E27FC236}">
              <a16:creationId xmlns:a16="http://schemas.microsoft.com/office/drawing/2014/main" xmlns="" id="{00000000-0008-0000-0600-000018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57193</xdr:rowOff>
    </xdr:from>
    <xdr:ext cx="534377" cy="259045"/>
    <xdr:sp macro="" textlink="">
      <xdr:nvSpPr>
        <xdr:cNvPr id="793" name="貸付金最大値テキスト">
          <a:extLst>
            <a:ext uri="{FF2B5EF4-FFF2-40B4-BE49-F238E27FC236}">
              <a16:creationId xmlns:a16="http://schemas.microsoft.com/office/drawing/2014/main" xmlns="" id="{00000000-0008-0000-0600-000019030000}"/>
            </a:ext>
          </a:extLst>
        </xdr:cNvPr>
        <xdr:cNvSpPr txBox="1"/>
      </xdr:nvSpPr>
      <xdr:spPr>
        <a:xfrm>
          <a:off x="22212300" y="8629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110516</xdr:rowOff>
    </xdr:from>
    <xdr:to>
      <xdr:col>116</xdr:col>
      <xdr:colOff>152400</xdr:colOff>
      <xdr:row>51</xdr:row>
      <xdr:rowOff>110516</xdr:rowOff>
    </xdr:to>
    <xdr:cxnSp macro="">
      <xdr:nvCxnSpPr>
        <xdr:cNvPr id="794" name="直線コネクタ 793">
          <a:extLst>
            <a:ext uri="{FF2B5EF4-FFF2-40B4-BE49-F238E27FC236}">
              <a16:creationId xmlns:a16="http://schemas.microsoft.com/office/drawing/2014/main" xmlns="" id="{00000000-0008-0000-0600-00001A030000}"/>
            </a:ext>
          </a:extLst>
        </xdr:cNvPr>
        <xdr:cNvCxnSpPr/>
      </xdr:nvCxnSpPr>
      <xdr:spPr>
        <a:xfrm>
          <a:off x="22072600" y="8854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32220</xdr:rowOff>
    </xdr:from>
    <xdr:to>
      <xdr:col>116</xdr:col>
      <xdr:colOff>63500</xdr:colOff>
      <xdr:row>59</xdr:row>
      <xdr:rowOff>33782</xdr:rowOff>
    </xdr:to>
    <xdr:cxnSp macro="">
      <xdr:nvCxnSpPr>
        <xdr:cNvPr id="795" name="直線コネクタ 794">
          <a:extLst>
            <a:ext uri="{FF2B5EF4-FFF2-40B4-BE49-F238E27FC236}">
              <a16:creationId xmlns:a16="http://schemas.microsoft.com/office/drawing/2014/main" xmlns="" id="{00000000-0008-0000-0600-00001B030000}"/>
            </a:ext>
          </a:extLst>
        </xdr:cNvPr>
        <xdr:cNvCxnSpPr/>
      </xdr:nvCxnSpPr>
      <xdr:spPr>
        <a:xfrm flipV="1">
          <a:off x="21323300" y="10147770"/>
          <a:ext cx="838200" cy="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146486</xdr:rowOff>
    </xdr:from>
    <xdr:ext cx="469744" cy="259045"/>
    <xdr:sp macro="" textlink="">
      <xdr:nvSpPr>
        <xdr:cNvPr id="796" name="貸付金平均値テキスト">
          <a:extLst>
            <a:ext uri="{FF2B5EF4-FFF2-40B4-BE49-F238E27FC236}">
              <a16:creationId xmlns:a16="http://schemas.microsoft.com/office/drawing/2014/main" xmlns="" id="{00000000-0008-0000-0600-00001C030000}"/>
            </a:ext>
          </a:extLst>
        </xdr:cNvPr>
        <xdr:cNvSpPr txBox="1"/>
      </xdr:nvSpPr>
      <xdr:spPr>
        <a:xfrm>
          <a:off x="22212300" y="97476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123609</xdr:rowOff>
    </xdr:from>
    <xdr:to>
      <xdr:col>116</xdr:col>
      <xdr:colOff>114300</xdr:colOff>
      <xdr:row>58</xdr:row>
      <xdr:rowOff>53759</xdr:rowOff>
    </xdr:to>
    <xdr:sp macro="" textlink="">
      <xdr:nvSpPr>
        <xdr:cNvPr id="797" name="フローチャート: 判断 796">
          <a:extLst>
            <a:ext uri="{FF2B5EF4-FFF2-40B4-BE49-F238E27FC236}">
              <a16:creationId xmlns:a16="http://schemas.microsoft.com/office/drawing/2014/main" xmlns="" id="{00000000-0008-0000-0600-00001D030000}"/>
            </a:ext>
          </a:extLst>
        </xdr:cNvPr>
        <xdr:cNvSpPr/>
      </xdr:nvSpPr>
      <xdr:spPr>
        <a:xfrm>
          <a:off x="221107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30658</xdr:rowOff>
    </xdr:from>
    <xdr:to>
      <xdr:col>111</xdr:col>
      <xdr:colOff>177800</xdr:colOff>
      <xdr:row>59</xdr:row>
      <xdr:rowOff>33782</xdr:rowOff>
    </xdr:to>
    <xdr:cxnSp macro="">
      <xdr:nvCxnSpPr>
        <xdr:cNvPr id="798" name="直線コネクタ 797">
          <a:extLst>
            <a:ext uri="{FF2B5EF4-FFF2-40B4-BE49-F238E27FC236}">
              <a16:creationId xmlns:a16="http://schemas.microsoft.com/office/drawing/2014/main" xmlns="" id="{00000000-0008-0000-0600-00001E030000}"/>
            </a:ext>
          </a:extLst>
        </xdr:cNvPr>
        <xdr:cNvCxnSpPr/>
      </xdr:nvCxnSpPr>
      <xdr:spPr>
        <a:xfrm>
          <a:off x="20434300" y="10146208"/>
          <a:ext cx="8890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138240</xdr:rowOff>
    </xdr:from>
    <xdr:to>
      <xdr:col>112</xdr:col>
      <xdr:colOff>38100</xdr:colOff>
      <xdr:row>58</xdr:row>
      <xdr:rowOff>68390</xdr:rowOff>
    </xdr:to>
    <xdr:sp macro="" textlink="">
      <xdr:nvSpPr>
        <xdr:cNvPr id="799" name="フローチャート: 判断 798">
          <a:extLst>
            <a:ext uri="{FF2B5EF4-FFF2-40B4-BE49-F238E27FC236}">
              <a16:creationId xmlns:a16="http://schemas.microsoft.com/office/drawing/2014/main" xmlns="" id="{00000000-0008-0000-0600-00001F030000}"/>
            </a:ext>
          </a:extLst>
        </xdr:cNvPr>
        <xdr:cNvSpPr/>
      </xdr:nvSpPr>
      <xdr:spPr>
        <a:xfrm>
          <a:off x="21272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84917</xdr:rowOff>
    </xdr:from>
    <xdr:ext cx="469744" cy="259045"/>
    <xdr:sp macro="" textlink="">
      <xdr:nvSpPr>
        <xdr:cNvPr id="800" name="テキスト ボックス 799">
          <a:extLst>
            <a:ext uri="{FF2B5EF4-FFF2-40B4-BE49-F238E27FC236}">
              <a16:creationId xmlns:a16="http://schemas.microsoft.com/office/drawing/2014/main" xmlns="" id="{00000000-0008-0000-0600-000020030000}"/>
            </a:ext>
          </a:extLst>
        </xdr:cNvPr>
        <xdr:cNvSpPr txBox="1"/>
      </xdr:nvSpPr>
      <xdr:spPr>
        <a:xfrm>
          <a:off x="21088428" y="968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30658</xdr:rowOff>
    </xdr:from>
    <xdr:to>
      <xdr:col>107</xdr:col>
      <xdr:colOff>50800</xdr:colOff>
      <xdr:row>59</xdr:row>
      <xdr:rowOff>34049</xdr:rowOff>
    </xdr:to>
    <xdr:cxnSp macro="">
      <xdr:nvCxnSpPr>
        <xdr:cNvPr id="801" name="直線コネクタ 800">
          <a:extLst>
            <a:ext uri="{FF2B5EF4-FFF2-40B4-BE49-F238E27FC236}">
              <a16:creationId xmlns:a16="http://schemas.microsoft.com/office/drawing/2014/main" xmlns="" id="{00000000-0008-0000-0600-000021030000}"/>
            </a:ext>
          </a:extLst>
        </xdr:cNvPr>
        <xdr:cNvCxnSpPr/>
      </xdr:nvCxnSpPr>
      <xdr:spPr>
        <a:xfrm flipV="1">
          <a:off x="19545300" y="10146208"/>
          <a:ext cx="889000" cy="3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106311</xdr:rowOff>
    </xdr:from>
    <xdr:to>
      <xdr:col>107</xdr:col>
      <xdr:colOff>101600</xdr:colOff>
      <xdr:row>58</xdr:row>
      <xdr:rowOff>36461</xdr:rowOff>
    </xdr:to>
    <xdr:sp macro="" textlink="">
      <xdr:nvSpPr>
        <xdr:cNvPr id="802" name="フローチャート: 判断 801">
          <a:extLst>
            <a:ext uri="{FF2B5EF4-FFF2-40B4-BE49-F238E27FC236}">
              <a16:creationId xmlns:a16="http://schemas.microsoft.com/office/drawing/2014/main" xmlns="" id="{00000000-0008-0000-0600-000022030000}"/>
            </a:ext>
          </a:extLst>
        </xdr:cNvPr>
        <xdr:cNvSpPr/>
      </xdr:nvSpPr>
      <xdr:spPr>
        <a:xfrm>
          <a:off x="20383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52988</xdr:rowOff>
    </xdr:from>
    <xdr:ext cx="469744" cy="259045"/>
    <xdr:sp macro="" textlink="">
      <xdr:nvSpPr>
        <xdr:cNvPr id="803" name="テキスト ボックス 802">
          <a:extLst>
            <a:ext uri="{FF2B5EF4-FFF2-40B4-BE49-F238E27FC236}">
              <a16:creationId xmlns:a16="http://schemas.microsoft.com/office/drawing/2014/main" xmlns="" id="{00000000-0008-0000-0600-000023030000}"/>
            </a:ext>
          </a:extLst>
        </xdr:cNvPr>
        <xdr:cNvSpPr txBox="1"/>
      </xdr:nvSpPr>
      <xdr:spPr>
        <a:xfrm>
          <a:off x="20199428" y="96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34049</xdr:rowOff>
    </xdr:from>
    <xdr:to>
      <xdr:col>102</xdr:col>
      <xdr:colOff>114300</xdr:colOff>
      <xdr:row>59</xdr:row>
      <xdr:rowOff>34163</xdr:rowOff>
    </xdr:to>
    <xdr:cxnSp macro="">
      <xdr:nvCxnSpPr>
        <xdr:cNvPr id="804" name="直線コネクタ 803">
          <a:extLst>
            <a:ext uri="{FF2B5EF4-FFF2-40B4-BE49-F238E27FC236}">
              <a16:creationId xmlns:a16="http://schemas.microsoft.com/office/drawing/2014/main" xmlns="" id="{00000000-0008-0000-0600-000024030000}"/>
            </a:ext>
          </a:extLst>
        </xdr:cNvPr>
        <xdr:cNvCxnSpPr/>
      </xdr:nvCxnSpPr>
      <xdr:spPr>
        <a:xfrm flipV="1">
          <a:off x="18656300" y="10149599"/>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110084</xdr:rowOff>
    </xdr:from>
    <xdr:to>
      <xdr:col>102</xdr:col>
      <xdr:colOff>165100</xdr:colOff>
      <xdr:row>58</xdr:row>
      <xdr:rowOff>40234</xdr:rowOff>
    </xdr:to>
    <xdr:sp macro="" textlink="">
      <xdr:nvSpPr>
        <xdr:cNvPr id="805" name="フローチャート: 判断 804">
          <a:extLst>
            <a:ext uri="{FF2B5EF4-FFF2-40B4-BE49-F238E27FC236}">
              <a16:creationId xmlns:a16="http://schemas.microsoft.com/office/drawing/2014/main" xmlns="" id="{00000000-0008-0000-0600-000025030000}"/>
            </a:ext>
          </a:extLst>
        </xdr:cNvPr>
        <xdr:cNvSpPr/>
      </xdr:nvSpPr>
      <xdr:spPr>
        <a:xfrm>
          <a:off x="19494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56761</xdr:rowOff>
    </xdr:from>
    <xdr:ext cx="469744" cy="259045"/>
    <xdr:sp macro="" textlink="">
      <xdr:nvSpPr>
        <xdr:cNvPr id="806" name="テキスト ボックス 805">
          <a:extLst>
            <a:ext uri="{FF2B5EF4-FFF2-40B4-BE49-F238E27FC236}">
              <a16:creationId xmlns:a16="http://schemas.microsoft.com/office/drawing/2014/main" xmlns="" id="{00000000-0008-0000-0600-000026030000}"/>
            </a:ext>
          </a:extLst>
        </xdr:cNvPr>
        <xdr:cNvSpPr txBox="1"/>
      </xdr:nvSpPr>
      <xdr:spPr>
        <a:xfrm>
          <a:off x="19310428" y="9657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146126</xdr:rowOff>
    </xdr:from>
    <xdr:to>
      <xdr:col>98</xdr:col>
      <xdr:colOff>38100</xdr:colOff>
      <xdr:row>58</xdr:row>
      <xdr:rowOff>76276</xdr:rowOff>
    </xdr:to>
    <xdr:sp macro="" textlink="">
      <xdr:nvSpPr>
        <xdr:cNvPr id="807" name="フローチャート: 判断 806">
          <a:extLst>
            <a:ext uri="{FF2B5EF4-FFF2-40B4-BE49-F238E27FC236}">
              <a16:creationId xmlns:a16="http://schemas.microsoft.com/office/drawing/2014/main" xmlns="" id="{00000000-0008-0000-0600-000027030000}"/>
            </a:ext>
          </a:extLst>
        </xdr:cNvPr>
        <xdr:cNvSpPr/>
      </xdr:nvSpPr>
      <xdr:spPr>
        <a:xfrm>
          <a:off x="18605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92803</xdr:rowOff>
    </xdr:from>
    <xdr:ext cx="469744" cy="259045"/>
    <xdr:sp macro="" textlink="">
      <xdr:nvSpPr>
        <xdr:cNvPr id="808" name="テキスト ボックス 807">
          <a:extLst>
            <a:ext uri="{FF2B5EF4-FFF2-40B4-BE49-F238E27FC236}">
              <a16:creationId xmlns:a16="http://schemas.microsoft.com/office/drawing/2014/main" xmlns="" id="{00000000-0008-0000-0600-000028030000}"/>
            </a:ext>
          </a:extLst>
        </xdr:cNvPr>
        <xdr:cNvSpPr txBox="1"/>
      </xdr:nvSpPr>
      <xdr:spPr>
        <a:xfrm>
          <a:off x="18421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xmlns="" id="{00000000-0008-0000-06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xmlns="" id="{00000000-0008-0000-06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xmlns="" id="{00000000-0008-0000-06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xmlns="" id="{00000000-0008-0000-06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xmlns="" id="{00000000-0008-0000-06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152870</xdr:rowOff>
    </xdr:from>
    <xdr:to>
      <xdr:col>116</xdr:col>
      <xdr:colOff>114300</xdr:colOff>
      <xdr:row>59</xdr:row>
      <xdr:rowOff>83020</xdr:rowOff>
    </xdr:to>
    <xdr:sp macro="" textlink="">
      <xdr:nvSpPr>
        <xdr:cNvPr id="814" name="楕円 813">
          <a:extLst>
            <a:ext uri="{FF2B5EF4-FFF2-40B4-BE49-F238E27FC236}">
              <a16:creationId xmlns:a16="http://schemas.microsoft.com/office/drawing/2014/main" xmlns="" id="{00000000-0008-0000-0600-00002E030000}"/>
            </a:ext>
          </a:extLst>
        </xdr:cNvPr>
        <xdr:cNvSpPr/>
      </xdr:nvSpPr>
      <xdr:spPr>
        <a:xfrm>
          <a:off x="22110700" y="1009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67797</xdr:rowOff>
    </xdr:from>
    <xdr:ext cx="378565" cy="259045"/>
    <xdr:sp macro="" textlink="">
      <xdr:nvSpPr>
        <xdr:cNvPr id="815" name="貸付金該当値テキスト">
          <a:extLst>
            <a:ext uri="{FF2B5EF4-FFF2-40B4-BE49-F238E27FC236}">
              <a16:creationId xmlns:a16="http://schemas.microsoft.com/office/drawing/2014/main" xmlns="" id="{00000000-0008-0000-0600-00002F030000}"/>
            </a:ext>
          </a:extLst>
        </xdr:cNvPr>
        <xdr:cNvSpPr txBox="1"/>
      </xdr:nvSpPr>
      <xdr:spPr>
        <a:xfrm>
          <a:off x="22212300" y="100118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154432</xdr:rowOff>
    </xdr:from>
    <xdr:to>
      <xdr:col>112</xdr:col>
      <xdr:colOff>38100</xdr:colOff>
      <xdr:row>59</xdr:row>
      <xdr:rowOff>84582</xdr:rowOff>
    </xdr:to>
    <xdr:sp macro="" textlink="">
      <xdr:nvSpPr>
        <xdr:cNvPr id="816" name="楕円 815">
          <a:extLst>
            <a:ext uri="{FF2B5EF4-FFF2-40B4-BE49-F238E27FC236}">
              <a16:creationId xmlns:a16="http://schemas.microsoft.com/office/drawing/2014/main" xmlns="" id="{00000000-0008-0000-0600-000030030000}"/>
            </a:ext>
          </a:extLst>
        </xdr:cNvPr>
        <xdr:cNvSpPr/>
      </xdr:nvSpPr>
      <xdr:spPr>
        <a:xfrm>
          <a:off x="21272500" y="10098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75709</xdr:rowOff>
    </xdr:from>
    <xdr:ext cx="378565" cy="259045"/>
    <xdr:sp macro="" textlink="">
      <xdr:nvSpPr>
        <xdr:cNvPr id="817" name="テキスト ボックス 816">
          <a:extLst>
            <a:ext uri="{FF2B5EF4-FFF2-40B4-BE49-F238E27FC236}">
              <a16:creationId xmlns:a16="http://schemas.microsoft.com/office/drawing/2014/main" xmlns="" id="{00000000-0008-0000-0600-000031030000}"/>
            </a:ext>
          </a:extLst>
        </xdr:cNvPr>
        <xdr:cNvSpPr txBox="1"/>
      </xdr:nvSpPr>
      <xdr:spPr>
        <a:xfrm>
          <a:off x="21134017" y="101912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151308</xdr:rowOff>
    </xdr:from>
    <xdr:to>
      <xdr:col>107</xdr:col>
      <xdr:colOff>101600</xdr:colOff>
      <xdr:row>59</xdr:row>
      <xdr:rowOff>81458</xdr:rowOff>
    </xdr:to>
    <xdr:sp macro="" textlink="">
      <xdr:nvSpPr>
        <xdr:cNvPr id="818" name="楕円 817">
          <a:extLst>
            <a:ext uri="{FF2B5EF4-FFF2-40B4-BE49-F238E27FC236}">
              <a16:creationId xmlns:a16="http://schemas.microsoft.com/office/drawing/2014/main" xmlns="" id="{00000000-0008-0000-0600-000032030000}"/>
            </a:ext>
          </a:extLst>
        </xdr:cNvPr>
        <xdr:cNvSpPr/>
      </xdr:nvSpPr>
      <xdr:spPr>
        <a:xfrm>
          <a:off x="20383500" y="1009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72585</xdr:rowOff>
    </xdr:from>
    <xdr:ext cx="378565" cy="259045"/>
    <xdr:sp macro="" textlink="">
      <xdr:nvSpPr>
        <xdr:cNvPr id="819" name="テキスト ボックス 818">
          <a:extLst>
            <a:ext uri="{FF2B5EF4-FFF2-40B4-BE49-F238E27FC236}">
              <a16:creationId xmlns:a16="http://schemas.microsoft.com/office/drawing/2014/main" xmlns="" id="{00000000-0008-0000-0600-000033030000}"/>
            </a:ext>
          </a:extLst>
        </xdr:cNvPr>
        <xdr:cNvSpPr txBox="1"/>
      </xdr:nvSpPr>
      <xdr:spPr>
        <a:xfrm>
          <a:off x="20245017" y="10188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154699</xdr:rowOff>
    </xdr:from>
    <xdr:to>
      <xdr:col>102</xdr:col>
      <xdr:colOff>165100</xdr:colOff>
      <xdr:row>59</xdr:row>
      <xdr:rowOff>84849</xdr:rowOff>
    </xdr:to>
    <xdr:sp macro="" textlink="">
      <xdr:nvSpPr>
        <xdr:cNvPr id="820" name="楕円 819">
          <a:extLst>
            <a:ext uri="{FF2B5EF4-FFF2-40B4-BE49-F238E27FC236}">
              <a16:creationId xmlns:a16="http://schemas.microsoft.com/office/drawing/2014/main" xmlns="" id="{00000000-0008-0000-0600-000034030000}"/>
            </a:ext>
          </a:extLst>
        </xdr:cNvPr>
        <xdr:cNvSpPr/>
      </xdr:nvSpPr>
      <xdr:spPr>
        <a:xfrm>
          <a:off x="19494500" y="10098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75976</xdr:rowOff>
    </xdr:from>
    <xdr:ext cx="378565" cy="259045"/>
    <xdr:sp macro="" textlink="">
      <xdr:nvSpPr>
        <xdr:cNvPr id="821" name="テキスト ボックス 820">
          <a:extLst>
            <a:ext uri="{FF2B5EF4-FFF2-40B4-BE49-F238E27FC236}">
              <a16:creationId xmlns:a16="http://schemas.microsoft.com/office/drawing/2014/main" xmlns="" id="{00000000-0008-0000-0600-000035030000}"/>
            </a:ext>
          </a:extLst>
        </xdr:cNvPr>
        <xdr:cNvSpPr txBox="1"/>
      </xdr:nvSpPr>
      <xdr:spPr>
        <a:xfrm>
          <a:off x="19356017" y="101915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154813</xdr:rowOff>
    </xdr:from>
    <xdr:to>
      <xdr:col>98</xdr:col>
      <xdr:colOff>38100</xdr:colOff>
      <xdr:row>59</xdr:row>
      <xdr:rowOff>84963</xdr:rowOff>
    </xdr:to>
    <xdr:sp macro="" textlink="">
      <xdr:nvSpPr>
        <xdr:cNvPr id="822" name="楕円 821">
          <a:extLst>
            <a:ext uri="{FF2B5EF4-FFF2-40B4-BE49-F238E27FC236}">
              <a16:creationId xmlns:a16="http://schemas.microsoft.com/office/drawing/2014/main" xmlns="" id="{00000000-0008-0000-0600-000036030000}"/>
            </a:ext>
          </a:extLst>
        </xdr:cNvPr>
        <xdr:cNvSpPr/>
      </xdr:nvSpPr>
      <xdr:spPr>
        <a:xfrm>
          <a:off x="18605500" y="1009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76090</xdr:rowOff>
    </xdr:from>
    <xdr:ext cx="378565" cy="259045"/>
    <xdr:sp macro="" textlink="">
      <xdr:nvSpPr>
        <xdr:cNvPr id="823" name="テキスト ボックス 822">
          <a:extLst>
            <a:ext uri="{FF2B5EF4-FFF2-40B4-BE49-F238E27FC236}">
              <a16:creationId xmlns:a16="http://schemas.microsoft.com/office/drawing/2014/main" xmlns="" id="{00000000-0008-0000-0600-000037030000}"/>
            </a:ext>
          </a:extLst>
        </xdr:cNvPr>
        <xdr:cNvSpPr txBox="1"/>
      </xdr:nvSpPr>
      <xdr:spPr>
        <a:xfrm>
          <a:off x="18467017" y="1019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xmlns="" id="{00000000-0008-0000-0600-00003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xmlns="" id="{00000000-0008-0000-0600-00003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xmlns="" id="{00000000-0008-0000-0600-00003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xmlns="" id="{00000000-0008-0000-0600-00003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xmlns="" id="{00000000-0008-0000-0600-00003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xmlns="" id="{00000000-0008-0000-0600-00003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xmlns="" id="{00000000-0008-0000-0600-00003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xmlns="" id="{00000000-0008-0000-0600-00003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xmlns="" id="{00000000-0008-0000-0600-00004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xmlns="" id="{00000000-0008-0000-0600-00004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4" name="テキスト ボックス 833">
          <a:extLst>
            <a:ext uri="{FF2B5EF4-FFF2-40B4-BE49-F238E27FC236}">
              <a16:creationId xmlns:a16="http://schemas.microsoft.com/office/drawing/2014/main" xmlns="" id="{00000000-0008-0000-0600-00004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5" name="直線コネクタ 834">
          <a:extLst>
            <a:ext uri="{FF2B5EF4-FFF2-40B4-BE49-F238E27FC236}">
              <a16:creationId xmlns:a16="http://schemas.microsoft.com/office/drawing/2014/main" xmlns="" id="{00000000-0008-0000-0600-000043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6" name="テキスト ボックス 835">
          <a:extLst>
            <a:ext uri="{FF2B5EF4-FFF2-40B4-BE49-F238E27FC236}">
              <a16:creationId xmlns:a16="http://schemas.microsoft.com/office/drawing/2014/main" xmlns="" id="{00000000-0008-0000-0600-000044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7" name="直線コネクタ 836">
          <a:extLst>
            <a:ext uri="{FF2B5EF4-FFF2-40B4-BE49-F238E27FC236}">
              <a16:creationId xmlns:a16="http://schemas.microsoft.com/office/drawing/2014/main" xmlns="" id="{00000000-0008-0000-0600-000045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8" name="テキスト ボックス 837">
          <a:extLst>
            <a:ext uri="{FF2B5EF4-FFF2-40B4-BE49-F238E27FC236}">
              <a16:creationId xmlns:a16="http://schemas.microsoft.com/office/drawing/2014/main" xmlns="" id="{00000000-0008-0000-0600-000046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9" name="直線コネクタ 838">
          <a:extLst>
            <a:ext uri="{FF2B5EF4-FFF2-40B4-BE49-F238E27FC236}">
              <a16:creationId xmlns:a16="http://schemas.microsoft.com/office/drawing/2014/main" xmlns="" id="{00000000-0008-0000-0600-000047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0" name="テキスト ボックス 839">
          <a:extLst>
            <a:ext uri="{FF2B5EF4-FFF2-40B4-BE49-F238E27FC236}">
              <a16:creationId xmlns:a16="http://schemas.microsoft.com/office/drawing/2014/main" xmlns="" id="{00000000-0008-0000-0600-000048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1" name="直線コネクタ 840">
          <a:extLst>
            <a:ext uri="{FF2B5EF4-FFF2-40B4-BE49-F238E27FC236}">
              <a16:creationId xmlns:a16="http://schemas.microsoft.com/office/drawing/2014/main" xmlns="" id="{00000000-0008-0000-0600-000049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2" name="テキスト ボックス 841">
          <a:extLst>
            <a:ext uri="{FF2B5EF4-FFF2-40B4-BE49-F238E27FC236}">
              <a16:creationId xmlns:a16="http://schemas.microsoft.com/office/drawing/2014/main" xmlns="" id="{00000000-0008-0000-0600-00004A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3" name="直線コネクタ 842">
          <a:extLst>
            <a:ext uri="{FF2B5EF4-FFF2-40B4-BE49-F238E27FC236}">
              <a16:creationId xmlns:a16="http://schemas.microsoft.com/office/drawing/2014/main" xmlns="" id="{00000000-0008-0000-0600-00004B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4" name="テキスト ボックス 843">
          <a:extLst>
            <a:ext uri="{FF2B5EF4-FFF2-40B4-BE49-F238E27FC236}">
              <a16:creationId xmlns:a16="http://schemas.microsoft.com/office/drawing/2014/main" xmlns="" id="{00000000-0008-0000-0600-00004C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xmlns=""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xmlns=""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xmlns=""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60681</xdr:rowOff>
    </xdr:from>
    <xdr:to>
      <xdr:col>116</xdr:col>
      <xdr:colOff>62864</xdr:colOff>
      <xdr:row>79</xdr:row>
      <xdr:rowOff>1588</xdr:rowOff>
    </xdr:to>
    <xdr:cxnSp macro="">
      <xdr:nvCxnSpPr>
        <xdr:cNvPr id="848" name="直線コネクタ 847">
          <a:extLst>
            <a:ext uri="{FF2B5EF4-FFF2-40B4-BE49-F238E27FC236}">
              <a16:creationId xmlns:a16="http://schemas.microsoft.com/office/drawing/2014/main" xmlns="" id="{00000000-0008-0000-0600-000050030000}"/>
            </a:ext>
          </a:extLst>
        </xdr:cNvPr>
        <xdr:cNvCxnSpPr/>
      </xdr:nvCxnSpPr>
      <xdr:spPr>
        <a:xfrm flipV="1">
          <a:off x="22159595" y="12062181"/>
          <a:ext cx="1269" cy="1483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5415</xdr:rowOff>
    </xdr:from>
    <xdr:ext cx="534377" cy="259045"/>
    <xdr:sp macro="" textlink="">
      <xdr:nvSpPr>
        <xdr:cNvPr id="849" name="繰出金最小値テキスト">
          <a:extLst>
            <a:ext uri="{FF2B5EF4-FFF2-40B4-BE49-F238E27FC236}">
              <a16:creationId xmlns:a16="http://schemas.microsoft.com/office/drawing/2014/main" xmlns="" id="{00000000-0008-0000-0600-000051030000}"/>
            </a:ext>
          </a:extLst>
        </xdr:cNvPr>
        <xdr:cNvSpPr txBox="1"/>
      </xdr:nvSpPr>
      <xdr:spPr>
        <a:xfrm>
          <a:off x="22212300" y="13549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1588</xdr:rowOff>
    </xdr:from>
    <xdr:to>
      <xdr:col>116</xdr:col>
      <xdr:colOff>152400</xdr:colOff>
      <xdr:row>79</xdr:row>
      <xdr:rowOff>1588</xdr:rowOff>
    </xdr:to>
    <xdr:cxnSp macro="">
      <xdr:nvCxnSpPr>
        <xdr:cNvPr id="850" name="直線コネクタ 849">
          <a:extLst>
            <a:ext uri="{FF2B5EF4-FFF2-40B4-BE49-F238E27FC236}">
              <a16:creationId xmlns:a16="http://schemas.microsoft.com/office/drawing/2014/main" xmlns="" id="{00000000-0008-0000-0600-000052030000}"/>
            </a:ext>
          </a:extLst>
        </xdr:cNvPr>
        <xdr:cNvCxnSpPr/>
      </xdr:nvCxnSpPr>
      <xdr:spPr>
        <a:xfrm>
          <a:off x="22072600" y="1354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7358</xdr:rowOff>
    </xdr:from>
    <xdr:ext cx="599010" cy="259045"/>
    <xdr:sp macro="" textlink="">
      <xdr:nvSpPr>
        <xdr:cNvPr id="851" name="繰出金最大値テキスト">
          <a:extLst>
            <a:ext uri="{FF2B5EF4-FFF2-40B4-BE49-F238E27FC236}">
              <a16:creationId xmlns:a16="http://schemas.microsoft.com/office/drawing/2014/main" xmlns="" id="{00000000-0008-0000-0600-000053030000}"/>
            </a:ext>
          </a:extLst>
        </xdr:cNvPr>
        <xdr:cNvSpPr txBox="1"/>
      </xdr:nvSpPr>
      <xdr:spPr>
        <a:xfrm>
          <a:off x="22212300" y="11837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60681</xdr:rowOff>
    </xdr:from>
    <xdr:to>
      <xdr:col>116</xdr:col>
      <xdr:colOff>152400</xdr:colOff>
      <xdr:row>70</xdr:row>
      <xdr:rowOff>60681</xdr:rowOff>
    </xdr:to>
    <xdr:cxnSp macro="">
      <xdr:nvCxnSpPr>
        <xdr:cNvPr id="852" name="直線コネクタ 851">
          <a:extLst>
            <a:ext uri="{FF2B5EF4-FFF2-40B4-BE49-F238E27FC236}">
              <a16:creationId xmlns:a16="http://schemas.microsoft.com/office/drawing/2014/main" xmlns="" id="{00000000-0008-0000-0600-000054030000}"/>
            </a:ext>
          </a:extLst>
        </xdr:cNvPr>
        <xdr:cNvCxnSpPr/>
      </xdr:nvCxnSpPr>
      <xdr:spPr>
        <a:xfrm>
          <a:off x="22072600" y="12062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23915</xdr:rowOff>
    </xdr:from>
    <xdr:to>
      <xdr:col>116</xdr:col>
      <xdr:colOff>63500</xdr:colOff>
      <xdr:row>76</xdr:row>
      <xdr:rowOff>54070</xdr:rowOff>
    </xdr:to>
    <xdr:cxnSp macro="">
      <xdr:nvCxnSpPr>
        <xdr:cNvPr id="853" name="直線コネクタ 852">
          <a:extLst>
            <a:ext uri="{FF2B5EF4-FFF2-40B4-BE49-F238E27FC236}">
              <a16:creationId xmlns:a16="http://schemas.microsoft.com/office/drawing/2014/main" xmlns="" id="{00000000-0008-0000-0600-000055030000}"/>
            </a:ext>
          </a:extLst>
        </xdr:cNvPr>
        <xdr:cNvCxnSpPr/>
      </xdr:nvCxnSpPr>
      <xdr:spPr>
        <a:xfrm flipV="1">
          <a:off x="21323300" y="13054115"/>
          <a:ext cx="838200" cy="30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6311</xdr:rowOff>
    </xdr:from>
    <xdr:ext cx="534377" cy="259045"/>
    <xdr:sp macro="" textlink="">
      <xdr:nvSpPr>
        <xdr:cNvPr id="854" name="繰出金平均値テキスト">
          <a:extLst>
            <a:ext uri="{FF2B5EF4-FFF2-40B4-BE49-F238E27FC236}">
              <a16:creationId xmlns:a16="http://schemas.microsoft.com/office/drawing/2014/main" xmlns="" id="{00000000-0008-0000-0600-000056030000}"/>
            </a:ext>
          </a:extLst>
        </xdr:cNvPr>
        <xdr:cNvSpPr txBox="1"/>
      </xdr:nvSpPr>
      <xdr:spPr>
        <a:xfrm>
          <a:off x="22212300" y="13036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27884</xdr:rowOff>
    </xdr:from>
    <xdr:to>
      <xdr:col>116</xdr:col>
      <xdr:colOff>114300</xdr:colOff>
      <xdr:row>76</xdr:row>
      <xdr:rowOff>129484</xdr:rowOff>
    </xdr:to>
    <xdr:sp macro="" textlink="">
      <xdr:nvSpPr>
        <xdr:cNvPr id="855" name="フローチャート: 判断 854">
          <a:extLst>
            <a:ext uri="{FF2B5EF4-FFF2-40B4-BE49-F238E27FC236}">
              <a16:creationId xmlns:a16="http://schemas.microsoft.com/office/drawing/2014/main" xmlns="" id="{00000000-0008-0000-0600-000057030000}"/>
            </a:ext>
          </a:extLst>
        </xdr:cNvPr>
        <xdr:cNvSpPr/>
      </xdr:nvSpPr>
      <xdr:spPr>
        <a:xfrm>
          <a:off x="22110700" y="13058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54070</xdr:rowOff>
    </xdr:from>
    <xdr:to>
      <xdr:col>111</xdr:col>
      <xdr:colOff>177800</xdr:colOff>
      <xdr:row>76</xdr:row>
      <xdr:rowOff>78454</xdr:rowOff>
    </xdr:to>
    <xdr:cxnSp macro="">
      <xdr:nvCxnSpPr>
        <xdr:cNvPr id="856" name="直線コネクタ 855">
          <a:extLst>
            <a:ext uri="{FF2B5EF4-FFF2-40B4-BE49-F238E27FC236}">
              <a16:creationId xmlns:a16="http://schemas.microsoft.com/office/drawing/2014/main" xmlns="" id="{00000000-0008-0000-0600-000058030000}"/>
            </a:ext>
          </a:extLst>
        </xdr:cNvPr>
        <xdr:cNvCxnSpPr/>
      </xdr:nvCxnSpPr>
      <xdr:spPr>
        <a:xfrm flipV="1">
          <a:off x="20434300" y="13084270"/>
          <a:ext cx="889000" cy="24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34341</xdr:rowOff>
    </xdr:from>
    <xdr:to>
      <xdr:col>112</xdr:col>
      <xdr:colOff>38100</xdr:colOff>
      <xdr:row>76</xdr:row>
      <xdr:rowOff>135941</xdr:rowOff>
    </xdr:to>
    <xdr:sp macro="" textlink="">
      <xdr:nvSpPr>
        <xdr:cNvPr id="857" name="フローチャート: 判断 856">
          <a:extLst>
            <a:ext uri="{FF2B5EF4-FFF2-40B4-BE49-F238E27FC236}">
              <a16:creationId xmlns:a16="http://schemas.microsoft.com/office/drawing/2014/main" xmlns="" id="{00000000-0008-0000-0600-000059030000}"/>
            </a:ext>
          </a:extLst>
        </xdr:cNvPr>
        <xdr:cNvSpPr/>
      </xdr:nvSpPr>
      <xdr:spPr>
        <a:xfrm>
          <a:off x="21272500" y="1306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127068</xdr:rowOff>
    </xdr:from>
    <xdr:ext cx="534377" cy="259045"/>
    <xdr:sp macro="" textlink="">
      <xdr:nvSpPr>
        <xdr:cNvPr id="858" name="テキスト ボックス 857">
          <a:extLst>
            <a:ext uri="{FF2B5EF4-FFF2-40B4-BE49-F238E27FC236}">
              <a16:creationId xmlns:a16="http://schemas.microsoft.com/office/drawing/2014/main" xmlns="" id="{00000000-0008-0000-0600-00005A030000}"/>
            </a:ext>
          </a:extLst>
        </xdr:cNvPr>
        <xdr:cNvSpPr txBox="1"/>
      </xdr:nvSpPr>
      <xdr:spPr>
        <a:xfrm>
          <a:off x="21056111" y="1315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78454</xdr:rowOff>
    </xdr:from>
    <xdr:to>
      <xdr:col>107</xdr:col>
      <xdr:colOff>50800</xdr:colOff>
      <xdr:row>76</xdr:row>
      <xdr:rowOff>98761</xdr:rowOff>
    </xdr:to>
    <xdr:cxnSp macro="">
      <xdr:nvCxnSpPr>
        <xdr:cNvPr id="859" name="直線コネクタ 858">
          <a:extLst>
            <a:ext uri="{FF2B5EF4-FFF2-40B4-BE49-F238E27FC236}">
              <a16:creationId xmlns:a16="http://schemas.microsoft.com/office/drawing/2014/main" xmlns="" id="{00000000-0008-0000-0600-00005B030000}"/>
            </a:ext>
          </a:extLst>
        </xdr:cNvPr>
        <xdr:cNvCxnSpPr/>
      </xdr:nvCxnSpPr>
      <xdr:spPr>
        <a:xfrm flipV="1">
          <a:off x="19545300" y="13108654"/>
          <a:ext cx="889000" cy="2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44208</xdr:rowOff>
    </xdr:from>
    <xdr:to>
      <xdr:col>107</xdr:col>
      <xdr:colOff>101600</xdr:colOff>
      <xdr:row>76</xdr:row>
      <xdr:rowOff>145808</xdr:rowOff>
    </xdr:to>
    <xdr:sp macro="" textlink="">
      <xdr:nvSpPr>
        <xdr:cNvPr id="860" name="フローチャート: 判断 859">
          <a:extLst>
            <a:ext uri="{FF2B5EF4-FFF2-40B4-BE49-F238E27FC236}">
              <a16:creationId xmlns:a16="http://schemas.microsoft.com/office/drawing/2014/main" xmlns="" id="{00000000-0008-0000-0600-00005C030000}"/>
            </a:ext>
          </a:extLst>
        </xdr:cNvPr>
        <xdr:cNvSpPr/>
      </xdr:nvSpPr>
      <xdr:spPr>
        <a:xfrm>
          <a:off x="20383500" y="13074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136935</xdr:rowOff>
    </xdr:from>
    <xdr:ext cx="534377" cy="259045"/>
    <xdr:sp macro="" textlink="">
      <xdr:nvSpPr>
        <xdr:cNvPr id="861" name="テキスト ボックス 860">
          <a:extLst>
            <a:ext uri="{FF2B5EF4-FFF2-40B4-BE49-F238E27FC236}">
              <a16:creationId xmlns:a16="http://schemas.microsoft.com/office/drawing/2014/main" xmlns="" id="{00000000-0008-0000-0600-00005D030000}"/>
            </a:ext>
          </a:extLst>
        </xdr:cNvPr>
        <xdr:cNvSpPr txBox="1"/>
      </xdr:nvSpPr>
      <xdr:spPr>
        <a:xfrm>
          <a:off x="20167111" y="13167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98761</xdr:rowOff>
    </xdr:from>
    <xdr:to>
      <xdr:col>102</xdr:col>
      <xdr:colOff>114300</xdr:colOff>
      <xdr:row>76</xdr:row>
      <xdr:rowOff>129051</xdr:rowOff>
    </xdr:to>
    <xdr:cxnSp macro="">
      <xdr:nvCxnSpPr>
        <xdr:cNvPr id="862" name="直線コネクタ 861">
          <a:extLst>
            <a:ext uri="{FF2B5EF4-FFF2-40B4-BE49-F238E27FC236}">
              <a16:creationId xmlns:a16="http://schemas.microsoft.com/office/drawing/2014/main" xmlns="" id="{00000000-0008-0000-0600-00005E030000}"/>
            </a:ext>
          </a:extLst>
        </xdr:cNvPr>
        <xdr:cNvCxnSpPr/>
      </xdr:nvCxnSpPr>
      <xdr:spPr>
        <a:xfrm flipV="1">
          <a:off x="18656300" y="13128961"/>
          <a:ext cx="889000" cy="30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60458</xdr:rowOff>
    </xdr:from>
    <xdr:to>
      <xdr:col>102</xdr:col>
      <xdr:colOff>165100</xdr:colOff>
      <xdr:row>76</xdr:row>
      <xdr:rowOff>162058</xdr:rowOff>
    </xdr:to>
    <xdr:sp macro="" textlink="">
      <xdr:nvSpPr>
        <xdr:cNvPr id="863" name="フローチャート: 判断 862">
          <a:extLst>
            <a:ext uri="{FF2B5EF4-FFF2-40B4-BE49-F238E27FC236}">
              <a16:creationId xmlns:a16="http://schemas.microsoft.com/office/drawing/2014/main" xmlns="" id="{00000000-0008-0000-0600-00005F030000}"/>
            </a:ext>
          </a:extLst>
        </xdr:cNvPr>
        <xdr:cNvSpPr/>
      </xdr:nvSpPr>
      <xdr:spPr>
        <a:xfrm>
          <a:off x="19494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153185</xdr:rowOff>
    </xdr:from>
    <xdr:ext cx="534377" cy="259045"/>
    <xdr:sp macro="" textlink="">
      <xdr:nvSpPr>
        <xdr:cNvPr id="864" name="テキスト ボックス 863">
          <a:extLst>
            <a:ext uri="{FF2B5EF4-FFF2-40B4-BE49-F238E27FC236}">
              <a16:creationId xmlns:a16="http://schemas.microsoft.com/office/drawing/2014/main" xmlns="" id="{00000000-0008-0000-0600-000060030000}"/>
            </a:ext>
          </a:extLst>
        </xdr:cNvPr>
        <xdr:cNvSpPr txBox="1"/>
      </xdr:nvSpPr>
      <xdr:spPr>
        <a:xfrm>
          <a:off x="19278111" y="1318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116712</xdr:rowOff>
    </xdr:from>
    <xdr:to>
      <xdr:col>98</xdr:col>
      <xdr:colOff>38100</xdr:colOff>
      <xdr:row>77</xdr:row>
      <xdr:rowOff>46862</xdr:rowOff>
    </xdr:to>
    <xdr:sp macro="" textlink="">
      <xdr:nvSpPr>
        <xdr:cNvPr id="865" name="フローチャート: 判断 864">
          <a:extLst>
            <a:ext uri="{FF2B5EF4-FFF2-40B4-BE49-F238E27FC236}">
              <a16:creationId xmlns:a16="http://schemas.microsoft.com/office/drawing/2014/main" xmlns="" id="{00000000-0008-0000-0600-000061030000}"/>
            </a:ext>
          </a:extLst>
        </xdr:cNvPr>
        <xdr:cNvSpPr/>
      </xdr:nvSpPr>
      <xdr:spPr>
        <a:xfrm>
          <a:off x="18605500" y="13146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37989</xdr:rowOff>
    </xdr:from>
    <xdr:ext cx="534377" cy="259045"/>
    <xdr:sp macro="" textlink="">
      <xdr:nvSpPr>
        <xdr:cNvPr id="866" name="テキスト ボックス 865">
          <a:extLst>
            <a:ext uri="{FF2B5EF4-FFF2-40B4-BE49-F238E27FC236}">
              <a16:creationId xmlns:a16="http://schemas.microsoft.com/office/drawing/2014/main" xmlns="" id="{00000000-0008-0000-0600-000062030000}"/>
            </a:ext>
          </a:extLst>
        </xdr:cNvPr>
        <xdr:cNvSpPr txBox="1"/>
      </xdr:nvSpPr>
      <xdr:spPr>
        <a:xfrm>
          <a:off x="18389111" y="1323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xmlns=""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xmlns=""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xmlns=""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xmlns=""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xmlns=""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144564</xdr:rowOff>
    </xdr:from>
    <xdr:to>
      <xdr:col>116</xdr:col>
      <xdr:colOff>114300</xdr:colOff>
      <xdr:row>76</xdr:row>
      <xdr:rowOff>74715</xdr:rowOff>
    </xdr:to>
    <xdr:sp macro="" textlink="">
      <xdr:nvSpPr>
        <xdr:cNvPr id="872" name="楕円 871">
          <a:extLst>
            <a:ext uri="{FF2B5EF4-FFF2-40B4-BE49-F238E27FC236}">
              <a16:creationId xmlns:a16="http://schemas.microsoft.com/office/drawing/2014/main" xmlns="" id="{00000000-0008-0000-0600-000068030000}"/>
            </a:ext>
          </a:extLst>
        </xdr:cNvPr>
        <xdr:cNvSpPr/>
      </xdr:nvSpPr>
      <xdr:spPr>
        <a:xfrm>
          <a:off x="22110700" y="1300331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167441</xdr:rowOff>
    </xdr:from>
    <xdr:ext cx="534377" cy="259045"/>
    <xdr:sp macro="" textlink="">
      <xdr:nvSpPr>
        <xdr:cNvPr id="873" name="繰出金該当値テキスト">
          <a:extLst>
            <a:ext uri="{FF2B5EF4-FFF2-40B4-BE49-F238E27FC236}">
              <a16:creationId xmlns:a16="http://schemas.microsoft.com/office/drawing/2014/main" xmlns="" id="{00000000-0008-0000-0600-000069030000}"/>
            </a:ext>
          </a:extLst>
        </xdr:cNvPr>
        <xdr:cNvSpPr txBox="1"/>
      </xdr:nvSpPr>
      <xdr:spPr>
        <a:xfrm>
          <a:off x="22212300" y="12854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3270</xdr:rowOff>
    </xdr:from>
    <xdr:to>
      <xdr:col>112</xdr:col>
      <xdr:colOff>38100</xdr:colOff>
      <xdr:row>76</xdr:row>
      <xdr:rowOff>104870</xdr:rowOff>
    </xdr:to>
    <xdr:sp macro="" textlink="">
      <xdr:nvSpPr>
        <xdr:cNvPr id="874" name="楕円 873">
          <a:extLst>
            <a:ext uri="{FF2B5EF4-FFF2-40B4-BE49-F238E27FC236}">
              <a16:creationId xmlns:a16="http://schemas.microsoft.com/office/drawing/2014/main" xmlns="" id="{00000000-0008-0000-0600-00006A030000}"/>
            </a:ext>
          </a:extLst>
        </xdr:cNvPr>
        <xdr:cNvSpPr/>
      </xdr:nvSpPr>
      <xdr:spPr>
        <a:xfrm>
          <a:off x="21272500" y="1303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121397</xdr:rowOff>
    </xdr:from>
    <xdr:ext cx="534377" cy="259045"/>
    <xdr:sp macro="" textlink="">
      <xdr:nvSpPr>
        <xdr:cNvPr id="875" name="テキスト ボックス 874">
          <a:extLst>
            <a:ext uri="{FF2B5EF4-FFF2-40B4-BE49-F238E27FC236}">
              <a16:creationId xmlns:a16="http://schemas.microsoft.com/office/drawing/2014/main" xmlns="" id="{00000000-0008-0000-0600-00006B030000}"/>
            </a:ext>
          </a:extLst>
        </xdr:cNvPr>
        <xdr:cNvSpPr txBox="1"/>
      </xdr:nvSpPr>
      <xdr:spPr>
        <a:xfrm>
          <a:off x="21056111" y="1280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27654</xdr:rowOff>
    </xdr:from>
    <xdr:to>
      <xdr:col>107</xdr:col>
      <xdr:colOff>101600</xdr:colOff>
      <xdr:row>76</xdr:row>
      <xdr:rowOff>129254</xdr:rowOff>
    </xdr:to>
    <xdr:sp macro="" textlink="">
      <xdr:nvSpPr>
        <xdr:cNvPr id="876" name="楕円 875">
          <a:extLst>
            <a:ext uri="{FF2B5EF4-FFF2-40B4-BE49-F238E27FC236}">
              <a16:creationId xmlns:a16="http://schemas.microsoft.com/office/drawing/2014/main" xmlns="" id="{00000000-0008-0000-0600-00006C030000}"/>
            </a:ext>
          </a:extLst>
        </xdr:cNvPr>
        <xdr:cNvSpPr/>
      </xdr:nvSpPr>
      <xdr:spPr>
        <a:xfrm>
          <a:off x="20383500" y="13057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145781</xdr:rowOff>
    </xdr:from>
    <xdr:ext cx="534377" cy="259045"/>
    <xdr:sp macro="" textlink="">
      <xdr:nvSpPr>
        <xdr:cNvPr id="877" name="テキスト ボックス 876">
          <a:extLst>
            <a:ext uri="{FF2B5EF4-FFF2-40B4-BE49-F238E27FC236}">
              <a16:creationId xmlns:a16="http://schemas.microsoft.com/office/drawing/2014/main" xmlns="" id="{00000000-0008-0000-0600-00006D030000}"/>
            </a:ext>
          </a:extLst>
        </xdr:cNvPr>
        <xdr:cNvSpPr txBox="1"/>
      </xdr:nvSpPr>
      <xdr:spPr>
        <a:xfrm>
          <a:off x="20167111" y="1283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47961</xdr:rowOff>
    </xdr:from>
    <xdr:to>
      <xdr:col>102</xdr:col>
      <xdr:colOff>165100</xdr:colOff>
      <xdr:row>76</xdr:row>
      <xdr:rowOff>149561</xdr:rowOff>
    </xdr:to>
    <xdr:sp macro="" textlink="">
      <xdr:nvSpPr>
        <xdr:cNvPr id="878" name="楕円 877">
          <a:extLst>
            <a:ext uri="{FF2B5EF4-FFF2-40B4-BE49-F238E27FC236}">
              <a16:creationId xmlns:a16="http://schemas.microsoft.com/office/drawing/2014/main" xmlns="" id="{00000000-0008-0000-0600-00006E030000}"/>
            </a:ext>
          </a:extLst>
        </xdr:cNvPr>
        <xdr:cNvSpPr/>
      </xdr:nvSpPr>
      <xdr:spPr>
        <a:xfrm>
          <a:off x="19494500" y="1307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166088</xdr:rowOff>
    </xdr:from>
    <xdr:ext cx="534377" cy="259045"/>
    <xdr:sp macro="" textlink="">
      <xdr:nvSpPr>
        <xdr:cNvPr id="879" name="テキスト ボックス 878">
          <a:extLst>
            <a:ext uri="{FF2B5EF4-FFF2-40B4-BE49-F238E27FC236}">
              <a16:creationId xmlns:a16="http://schemas.microsoft.com/office/drawing/2014/main" xmlns="" id="{00000000-0008-0000-0600-00006F030000}"/>
            </a:ext>
          </a:extLst>
        </xdr:cNvPr>
        <xdr:cNvSpPr txBox="1"/>
      </xdr:nvSpPr>
      <xdr:spPr>
        <a:xfrm>
          <a:off x="19278111" y="12853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78251</xdr:rowOff>
    </xdr:from>
    <xdr:to>
      <xdr:col>98</xdr:col>
      <xdr:colOff>38100</xdr:colOff>
      <xdr:row>77</xdr:row>
      <xdr:rowOff>8401</xdr:rowOff>
    </xdr:to>
    <xdr:sp macro="" textlink="">
      <xdr:nvSpPr>
        <xdr:cNvPr id="880" name="楕円 879">
          <a:extLst>
            <a:ext uri="{FF2B5EF4-FFF2-40B4-BE49-F238E27FC236}">
              <a16:creationId xmlns:a16="http://schemas.microsoft.com/office/drawing/2014/main" xmlns="" id="{00000000-0008-0000-0600-000070030000}"/>
            </a:ext>
          </a:extLst>
        </xdr:cNvPr>
        <xdr:cNvSpPr/>
      </xdr:nvSpPr>
      <xdr:spPr>
        <a:xfrm>
          <a:off x="18605500" y="1310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24928</xdr:rowOff>
    </xdr:from>
    <xdr:ext cx="534377" cy="259045"/>
    <xdr:sp macro="" textlink="">
      <xdr:nvSpPr>
        <xdr:cNvPr id="881" name="テキスト ボックス 880">
          <a:extLst>
            <a:ext uri="{FF2B5EF4-FFF2-40B4-BE49-F238E27FC236}">
              <a16:creationId xmlns:a16="http://schemas.microsoft.com/office/drawing/2014/main" xmlns="" id="{00000000-0008-0000-0600-000071030000}"/>
            </a:ext>
          </a:extLst>
        </xdr:cNvPr>
        <xdr:cNvSpPr txBox="1"/>
      </xdr:nvSpPr>
      <xdr:spPr>
        <a:xfrm>
          <a:off x="18389111" y="1288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xmlns=""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xmlns=""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xmlns=""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xmlns=""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xmlns=""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xmlns=""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xmlns=""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xmlns=""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xmlns=""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xmlns=""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xmlns=""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xmlns=""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xmlns=""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xmlns=""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xmlns=""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xmlns=""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xmlns=""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xmlns=""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xmlns=""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xmlns=""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xmlns=""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xmlns=""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xmlns=""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xmlns=""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xmlns=""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xmlns=""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xmlns=""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xmlns=""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xmlns=""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xmlns=""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xmlns=""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xmlns=""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xmlns=""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xmlns=""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xmlns=""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xmlns=""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xmlns=""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xmlns=""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xmlns=""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xmlns=""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xmlns=""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xmlns=""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xmlns=""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xmlns=""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xmlns=""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xmlns=""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xmlns=""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xmlns=""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xmlns=""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xmlns=""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xmlns=""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当市は、類似団体と比べて広い市域を抱えていることから、人件費をはじめ物件費や補助費などの項目において、行政コストが高い傾向にある。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・人件費については、広い市域を抱える自治体であることから類似団体と比較しても高い傾向にある。　　　　　　　　　　　　　　　　　　　　　　　　　　　　　　　　　　　　 　・物件費については、多くの公共施設をかかえていることから類似団体と比較して高い傾向となっている。</a:t>
          </a:r>
          <a:endParaRPr lang="ja-JP" altLang="ja-JP" sz="1400">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・維持補修費については、施設の大規模改修等を普通建設事業費により行っていることから、類似団体と比較して低い傾向となっている。　　　　　　　　　　　　　　  ・扶助費については、高齢化の進展や児童福祉施策の充実を図っていることから、増加の傾向となっている。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・普通建設事業については、令和６年度の合併特例事業債の発行期限を見越して事業を実施しているため今後も増加見込みである。　　　　　　　　　　　　　　　 　　・公債費については、公共施設数が類似団体を大きく上回ることから、更新整備の普通建設費が高いことに比例して公債費も高くなっている。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・積立金については、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財政調整基金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等の積み立て額が増加したことにより前年度に比べ増加した。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・補助費等については、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新型コロナウイルス</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対策</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支援</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事業</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終了により前年度に比べ減少したが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、市内のバス運行については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利用者は少ないが運行範囲は広く収支が合わないことから、事業者へ補助金を出しており、類似団体と比較して高い状況となっている。</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滋賀県高島市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45,783
45,041
693.05
32,777,672
32,168,613
555,490
17,591,589
23,382,174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xmlns=""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52070</xdr:rowOff>
    </xdr:from>
    <xdr:to>
      <xdr:col>24</xdr:col>
      <xdr:colOff>62865</xdr:colOff>
      <xdr:row>38</xdr:row>
      <xdr:rowOff>145034</xdr:rowOff>
    </xdr:to>
    <xdr:cxnSp macro="">
      <xdr:nvCxnSpPr>
        <xdr:cNvPr id="56" name="直線コネクタ 55">
          <a:extLst>
            <a:ext uri="{FF2B5EF4-FFF2-40B4-BE49-F238E27FC236}">
              <a16:creationId xmlns:a16="http://schemas.microsoft.com/office/drawing/2014/main" xmlns="" id="{00000000-0008-0000-0700-000038000000}"/>
            </a:ext>
          </a:extLst>
        </xdr:cNvPr>
        <xdr:cNvCxnSpPr/>
      </xdr:nvCxnSpPr>
      <xdr:spPr>
        <a:xfrm flipV="1">
          <a:off x="4633595" y="5195570"/>
          <a:ext cx="1270" cy="1464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148861</xdr:rowOff>
    </xdr:from>
    <xdr:ext cx="469744" cy="259045"/>
    <xdr:sp macro="" textlink="">
      <xdr:nvSpPr>
        <xdr:cNvPr id="57" name="議会費最小値テキスト">
          <a:extLst>
            <a:ext uri="{FF2B5EF4-FFF2-40B4-BE49-F238E27FC236}">
              <a16:creationId xmlns:a16="http://schemas.microsoft.com/office/drawing/2014/main" xmlns="" id="{00000000-0008-0000-0700-000039000000}"/>
            </a:ext>
          </a:extLst>
        </xdr:cNvPr>
        <xdr:cNvSpPr txBox="1"/>
      </xdr:nvSpPr>
      <xdr:spPr>
        <a:xfrm>
          <a:off x="4686300" y="666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145034</xdr:rowOff>
    </xdr:from>
    <xdr:to>
      <xdr:col>24</xdr:col>
      <xdr:colOff>152400</xdr:colOff>
      <xdr:row>38</xdr:row>
      <xdr:rowOff>145034</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a:off x="4546600" y="6660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170197</xdr:rowOff>
    </xdr:from>
    <xdr:ext cx="469744" cy="259045"/>
    <xdr:sp macro="" textlink="">
      <xdr:nvSpPr>
        <xdr:cNvPr id="59" name="議会費最大値テキスト">
          <a:extLst>
            <a:ext uri="{FF2B5EF4-FFF2-40B4-BE49-F238E27FC236}">
              <a16:creationId xmlns:a16="http://schemas.microsoft.com/office/drawing/2014/main" xmlns="" id="{00000000-0008-0000-0700-00003B000000}"/>
            </a:ext>
          </a:extLst>
        </xdr:cNvPr>
        <xdr:cNvSpPr txBox="1"/>
      </xdr:nvSpPr>
      <xdr:spPr>
        <a:xfrm>
          <a:off x="4686300" y="4970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52070</xdr:rowOff>
    </xdr:from>
    <xdr:to>
      <xdr:col>24</xdr:col>
      <xdr:colOff>152400</xdr:colOff>
      <xdr:row>30</xdr:row>
      <xdr:rowOff>52070</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5195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14732</xdr:rowOff>
    </xdr:from>
    <xdr:to>
      <xdr:col>24</xdr:col>
      <xdr:colOff>63500</xdr:colOff>
      <xdr:row>38</xdr:row>
      <xdr:rowOff>45974</xdr:rowOff>
    </xdr:to>
    <xdr:cxnSp macro="">
      <xdr:nvCxnSpPr>
        <xdr:cNvPr id="61" name="直線コネクタ 60">
          <a:extLst>
            <a:ext uri="{FF2B5EF4-FFF2-40B4-BE49-F238E27FC236}">
              <a16:creationId xmlns:a16="http://schemas.microsoft.com/office/drawing/2014/main" xmlns="" id="{00000000-0008-0000-0700-00003D000000}"/>
            </a:ext>
          </a:extLst>
        </xdr:cNvPr>
        <xdr:cNvCxnSpPr/>
      </xdr:nvCxnSpPr>
      <xdr:spPr>
        <a:xfrm flipV="1">
          <a:off x="3797300" y="6529832"/>
          <a:ext cx="838200" cy="31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76725</xdr:rowOff>
    </xdr:from>
    <xdr:ext cx="469744" cy="259045"/>
    <xdr:sp macro="" textlink="">
      <xdr:nvSpPr>
        <xdr:cNvPr id="62" name="議会費平均値テキスト">
          <a:extLst>
            <a:ext uri="{FF2B5EF4-FFF2-40B4-BE49-F238E27FC236}">
              <a16:creationId xmlns:a16="http://schemas.microsoft.com/office/drawing/2014/main" xmlns="" id="{00000000-0008-0000-0700-00003E000000}"/>
            </a:ext>
          </a:extLst>
        </xdr:cNvPr>
        <xdr:cNvSpPr txBox="1"/>
      </xdr:nvSpPr>
      <xdr:spPr>
        <a:xfrm>
          <a:off x="4686300" y="59060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53848</xdr:rowOff>
    </xdr:from>
    <xdr:to>
      <xdr:col>24</xdr:col>
      <xdr:colOff>114300</xdr:colOff>
      <xdr:row>35</xdr:row>
      <xdr:rowOff>155448</xdr:rowOff>
    </xdr:to>
    <xdr:sp macro="" textlink="">
      <xdr:nvSpPr>
        <xdr:cNvPr id="63" name="フローチャート: 判断 62">
          <a:extLst>
            <a:ext uri="{FF2B5EF4-FFF2-40B4-BE49-F238E27FC236}">
              <a16:creationId xmlns:a16="http://schemas.microsoft.com/office/drawing/2014/main" xmlns="" id="{00000000-0008-0000-0700-00003F000000}"/>
            </a:ext>
          </a:extLst>
        </xdr:cNvPr>
        <xdr:cNvSpPr/>
      </xdr:nvSpPr>
      <xdr:spPr>
        <a:xfrm>
          <a:off x="4584700" y="605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45974</xdr:rowOff>
    </xdr:from>
    <xdr:to>
      <xdr:col>19</xdr:col>
      <xdr:colOff>177800</xdr:colOff>
      <xdr:row>38</xdr:row>
      <xdr:rowOff>57404</xdr:rowOff>
    </xdr:to>
    <xdr:cxnSp macro="">
      <xdr:nvCxnSpPr>
        <xdr:cNvPr id="64" name="直線コネクタ 63">
          <a:extLst>
            <a:ext uri="{FF2B5EF4-FFF2-40B4-BE49-F238E27FC236}">
              <a16:creationId xmlns:a16="http://schemas.microsoft.com/office/drawing/2014/main" xmlns="" id="{00000000-0008-0000-0700-000040000000}"/>
            </a:ext>
          </a:extLst>
        </xdr:cNvPr>
        <xdr:cNvCxnSpPr/>
      </xdr:nvCxnSpPr>
      <xdr:spPr>
        <a:xfrm flipV="1">
          <a:off x="2908300" y="656107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74422</xdr:rowOff>
    </xdr:from>
    <xdr:to>
      <xdr:col>20</xdr:col>
      <xdr:colOff>38100</xdr:colOff>
      <xdr:row>36</xdr:row>
      <xdr:rowOff>4572</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3746500" y="607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21099</xdr:rowOff>
    </xdr:from>
    <xdr:ext cx="469744" cy="259045"/>
    <xdr:sp macro="" textlink="">
      <xdr:nvSpPr>
        <xdr:cNvPr id="66" name="テキスト ボックス 65">
          <a:extLst>
            <a:ext uri="{FF2B5EF4-FFF2-40B4-BE49-F238E27FC236}">
              <a16:creationId xmlns:a16="http://schemas.microsoft.com/office/drawing/2014/main" xmlns="" id="{00000000-0008-0000-0700-000042000000}"/>
            </a:ext>
          </a:extLst>
        </xdr:cNvPr>
        <xdr:cNvSpPr txBox="1"/>
      </xdr:nvSpPr>
      <xdr:spPr>
        <a:xfrm>
          <a:off x="3562428" y="5850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53213</xdr:rowOff>
    </xdr:from>
    <xdr:to>
      <xdr:col>15</xdr:col>
      <xdr:colOff>50800</xdr:colOff>
      <xdr:row>38</xdr:row>
      <xdr:rowOff>57404</xdr:rowOff>
    </xdr:to>
    <xdr:cxnSp macro="">
      <xdr:nvCxnSpPr>
        <xdr:cNvPr id="67" name="直線コネクタ 66">
          <a:extLst>
            <a:ext uri="{FF2B5EF4-FFF2-40B4-BE49-F238E27FC236}">
              <a16:creationId xmlns:a16="http://schemas.microsoft.com/office/drawing/2014/main" xmlns="" id="{00000000-0008-0000-0700-000043000000}"/>
            </a:ext>
          </a:extLst>
        </xdr:cNvPr>
        <xdr:cNvCxnSpPr/>
      </xdr:nvCxnSpPr>
      <xdr:spPr>
        <a:xfrm>
          <a:off x="2019300" y="6568313"/>
          <a:ext cx="889000" cy="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62230</xdr:rowOff>
    </xdr:from>
    <xdr:to>
      <xdr:col>15</xdr:col>
      <xdr:colOff>101600</xdr:colOff>
      <xdr:row>35</xdr:row>
      <xdr:rowOff>163830</xdr:rowOff>
    </xdr:to>
    <xdr:sp macro="" textlink="">
      <xdr:nvSpPr>
        <xdr:cNvPr id="68" name="フローチャート: 判断 67">
          <a:extLst>
            <a:ext uri="{FF2B5EF4-FFF2-40B4-BE49-F238E27FC236}">
              <a16:creationId xmlns:a16="http://schemas.microsoft.com/office/drawing/2014/main" xmlns="" id="{00000000-0008-0000-0700-000044000000}"/>
            </a:ext>
          </a:extLst>
        </xdr:cNvPr>
        <xdr:cNvSpPr/>
      </xdr:nvSpPr>
      <xdr:spPr>
        <a:xfrm>
          <a:off x="2857500" y="606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8907</xdr:rowOff>
    </xdr:from>
    <xdr:ext cx="469744" cy="259045"/>
    <xdr:sp macro="" textlink="">
      <xdr:nvSpPr>
        <xdr:cNvPr id="69" name="テキスト ボックス 68">
          <a:extLst>
            <a:ext uri="{FF2B5EF4-FFF2-40B4-BE49-F238E27FC236}">
              <a16:creationId xmlns:a16="http://schemas.microsoft.com/office/drawing/2014/main" xmlns="" id="{00000000-0008-0000-0700-000045000000}"/>
            </a:ext>
          </a:extLst>
        </xdr:cNvPr>
        <xdr:cNvSpPr txBox="1"/>
      </xdr:nvSpPr>
      <xdr:spPr>
        <a:xfrm>
          <a:off x="2673428" y="583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9017</xdr:rowOff>
    </xdr:from>
    <xdr:to>
      <xdr:col>10</xdr:col>
      <xdr:colOff>114300</xdr:colOff>
      <xdr:row>38</xdr:row>
      <xdr:rowOff>53213</xdr:rowOff>
    </xdr:to>
    <xdr:cxnSp macro="">
      <xdr:nvCxnSpPr>
        <xdr:cNvPr id="70" name="直線コネクタ 69">
          <a:extLst>
            <a:ext uri="{FF2B5EF4-FFF2-40B4-BE49-F238E27FC236}">
              <a16:creationId xmlns:a16="http://schemas.microsoft.com/office/drawing/2014/main" xmlns="" id="{00000000-0008-0000-0700-000046000000}"/>
            </a:ext>
          </a:extLst>
        </xdr:cNvPr>
        <xdr:cNvCxnSpPr/>
      </xdr:nvCxnSpPr>
      <xdr:spPr>
        <a:xfrm>
          <a:off x="1130300" y="6524117"/>
          <a:ext cx="88900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95758</xdr:rowOff>
    </xdr:from>
    <xdr:to>
      <xdr:col>10</xdr:col>
      <xdr:colOff>165100</xdr:colOff>
      <xdr:row>36</xdr:row>
      <xdr:rowOff>25908</xdr:rowOff>
    </xdr:to>
    <xdr:sp macro="" textlink="">
      <xdr:nvSpPr>
        <xdr:cNvPr id="71" name="フローチャート: 判断 70">
          <a:extLst>
            <a:ext uri="{FF2B5EF4-FFF2-40B4-BE49-F238E27FC236}">
              <a16:creationId xmlns:a16="http://schemas.microsoft.com/office/drawing/2014/main" xmlns="" id="{00000000-0008-0000-0700-000047000000}"/>
            </a:ext>
          </a:extLst>
        </xdr:cNvPr>
        <xdr:cNvSpPr/>
      </xdr:nvSpPr>
      <xdr:spPr>
        <a:xfrm>
          <a:off x="1968500" y="609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42435</xdr:rowOff>
    </xdr:from>
    <xdr:ext cx="469744" cy="259045"/>
    <xdr:sp macro="" textlink="">
      <xdr:nvSpPr>
        <xdr:cNvPr id="72" name="テキスト ボックス 71">
          <a:extLst>
            <a:ext uri="{FF2B5EF4-FFF2-40B4-BE49-F238E27FC236}">
              <a16:creationId xmlns:a16="http://schemas.microsoft.com/office/drawing/2014/main" xmlns="" id="{00000000-0008-0000-0700-000048000000}"/>
            </a:ext>
          </a:extLst>
        </xdr:cNvPr>
        <xdr:cNvSpPr txBox="1"/>
      </xdr:nvSpPr>
      <xdr:spPr>
        <a:xfrm>
          <a:off x="1784428" y="5871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41656</xdr:rowOff>
    </xdr:from>
    <xdr:to>
      <xdr:col>6</xdr:col>
      <xdr:colOff>38100</xdr:colOff>
      <xdr:row>38</xdr:row>
      <xdr:rowOff>143256</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079500" y="6556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134383</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895428" y="664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135382</xdr:rowOff>
    </xdr:from>
    <xdr:to>
      <xdr:col>24</xdr:col>
      <xdr:colOff>114300</xdr:colOff>
      <xdr:row>38</xdr:row>
      <xdr:rowOff>65532</xdr:rowOff>
    </xdr:to>
    <xdr:sp macro="" textlink="">
      <xdr:nvSpPr>
        <xdr:cNvPr id="80" name="楕円 79">
          <a:extLst>
            <a:ext uri="{FF2B5EF4-FFF2-40B4-BE49-F238E27FC236}">
              <a16:creationId xmlns:a16="http://schemas.microsoft.com/office/drawing/2014/main" xmlns="" id="{00000000-0008-0000-0700-000050000000}"/>
            </a:ext>
          </a:extLst>
        </xdr:cNvPr>
        <xdr:cNvSpPr/>
      </xdr:nvSpPr>
      <xdr:spPr>
        <a:xfrm>
          <a:off x="4584700" y="647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113809</xdr:rowOff>
    </xdr:from>
    <xdr:ext cx="469744" cy="259045"/>
    <xdr:sp macro="" textlink="">
      <xdr:nvSpPr>
        <xdr:cNvPr id="81" name="議会費該当値テキスト">
          <a:extLst>
            <a:ext uri="{FF2B5EF4-FFF2-40B4-BE49-F238E27FC236}">
              <a16:creationId xmlns:a16="http://schemas.microsoft.com/office/drawing/2014/main" xmlns="" id="{00000000-0008-0000-0700-000051000000}"/>
            </a:ext>
          </a:extLst>
        </xdr:cNvPr>
        <xdr:cNvSpPr txBox="1"/>
      </xdr:nvSpPr>
      <xdr:spPr>
        <a:xfrm>
          <a:off x="4686300" y="645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166624</xdr:rowOff>
    </xdr:from>
    <xdr:to>
      <xdr:col>20</xdr:col>
      <xdr:colOff>38100</xdr:colOff>
      <xdr:row>38</xdr:row>
      <xdr:rowOff>96774</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3746500" y="6510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87901</xdr:rowOff>
    </xdr:from>
    <xdr:ext cx="469744" cy="259045"/>
    <xdr:sp macro="" textlink="">
      <xdr:nvSpPr>
        <xdr:cNvPr id="83" name="テキスト ボックス 82">
          <a:extLst>
            <a:ext uri="{FF2B5EF4-FFF2-40B4-BE49-F238E27FC236}">
              <a16:creationId xmlns:a16="http://schemas.microsoft.com/office/drawing/2014/main" xmlns="" id="{00000000-0008-0000-0700-000053000000}"/>
            </a:ext>
          </a:extLst>
        </xdr:cNvPr>
        <xdr:cNvSpPr txBox="1"/>
      </xdr:nvSpPr>
      <xdr:spPr>
        <a:xfrm>
          <a:off x="3562428" y="6603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6604</xdr:rowOff>
    </xdr:from>
    <xdr:to>
      <xdr:col>15</xdr:col>
      <xdr:colOff>101600</xdr:colOff>
      <xdr:row>38</xdr:row>
      <xdr:rowOff>108204</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2857500" y="6521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99331</xdr:rowOff>
    </xdr:from>
    <xdr:ext cx="469744"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2673428" y="6614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2413</xdr:rowOff>
    </xdr:from>
    <xdr:to>
      <xdr:col>10</xdr:col>
      <xdr:colOff>165100</xdr:colOff>
      <xdr:row>38</xdr:row>
      <xdr:rowOff>104013</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1968500" y="651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95140</xdr:rowOff>
    </xdr:from>
    <xdr:ext cx="469744"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1784428" y="66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129667</xdr:rowOff>
    </xdr:from>
    <xdr:to>
      <xdr:col>6</xdr:col>
      <xdr:colOff>38100</xdr:colOff>
      <xdr:row>38</xdr:row>
      <xdr:rowOff>59817</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079500" y="6473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76344</xdr:rowOff>
    </xdr:from>
    <xdr:ext cx="469744"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895428" y="6248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xmlns=""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xmlns=""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xmlns=""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xmlns=""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xmlns=""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xmlns=""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xmlns=""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xmlns=""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xmlns=""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xmlns=""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xmlns=""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xmlns=""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xmlns=""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128354</xdr:rowOff>
    </xdr:from>
    <xdr:to>
      <xdr:col>24</xdr:col>
      <xdr:colOff>62865</xdr:colOff>
      <xdr:row>58</xdr:row>
      <xdr:rowOff>72713</xdr:rowOff>
    </xdr:to>
    <xdr:cxnSp macro="">
      <xdr:nvCxnSpPr>
        <xdr:cNvPr id="113" name="直線コネクタ 112">
          <a:extLst>
            <a:ext uri="{FF2B5EF4-FFF2-40B4-BE49-F238E27FC236}">
              <a16:creationId xmlns:a16="http://schemas.microsoft.com/office/drawing/2014/main" xmlns="" id="{00000000-0008-0000-0700-000071000000}"/>
            </a:ext>
          </a:extLst>
        </xdr:cNvPr>
        <xdr:cNvCxnSpPr/>
      </xdr:nvCxnSpPr>
      <xdr:spPr>
        <a:xfrm flipV="1">
          <a:off x="4633595" y="8700854"/>
          <a:ext cx="1270" cy="1315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76540</xdr:rowOff>
    </xdr:from>
    <xdr:ext cx="534377" cy="259045"/>
    <xdr:sp macro="" textlink="">
      <xdr:nvSpPr>
        <xdr:cNvPr id="114" name="総務費最小値テキスト">
          <a:extLst>
            <a:ext uri="{FF2B5EF4-FFF2-40B4-BE49-F238E27FC236}">
              <a16:creationId xmlns:a16="http://schemas.microsoft.com/office/drawing/2014/main" xmlns="" id="{00000000-0008-0000-0700-000072000000}"/>
            </a:ext>
          </a:extLst>
        </xdr:cNvPr>
        <xdr:cNvSpPr txBox="1"/>
      </xdr:nvSpPr>
      <xdr:spPr>
        <a:xfrm>
          <a:off x="4686300" y="10020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72713</xdr:rowOff>
    </xdr:from>
    <xdr:to>
      <xdr:col>24</xdr:col>
      <xdr:colOff>152400</xdr:colOff>
      <xdr:row>58</xdr:row>
      <xdr:rowOff>72713</xdr:rowOff>
    </xdr:to>
    <xdr:cxnSp macro="">
      <xdr:nvCxnSpPr>
        <xdr:cNvPr id="115" name="直線コネクタ 114">
          <a:extLst>
            <a:ext uri="{FF2B5EF4-FFF2-40B4-BE49-F238E27FC236}">
              <a16:creationId xmlns:a16="http://schemas.microsoft.com/office/drawing/2014/main" xmlns="" id="{00000000-0008-0000-0700-000073000000}"/>
            </a:ext>
          </a:extLst>
        </xdr:cNvPr>
        <xdr:cNvCxnSpPr/>
      </xdr:nvCxnSpPr>
      <xdr:spPr>
        <a:xfrm>
          <a:off x="4546600" y="10016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75031</xdr:rowOff>
    </xdr:from>
    <xdr:ext cx="599010" cy="259045"/>
    <xdr:sp macro="" textlink="">
      <xdr:nvSpPr>
        <xdr:cNvPr id="116" name="総務費最大値テキスト">
          <a:extLst>
            <a:ext uri="{FF2B5EF4-FFF2-40B4-BE49-F238E27FC236}">
              <a16:creationId xmlns:a16="http://schemas.microsoft.com/office/drawing/2014/main" xmlns="" id="{00000000-0008-0000-0700-000074000000}"/>
            </a:ext>
          </a:extLst>
        </xdr:cNvPr>
        <xdr:cNvSpPr txBox="1"/>
      </xdr:nvSpPr>
      <xdr:spPr>
        <a:xfrm>
          <a:off x="4686300" y="84760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382,978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128354</xdr:rowOff>
    </xdr:from>
    <xdr:to>
      <xdr:col>24</xdr:col>
      <xdr:colOff>152400</xdr:colOff>
      <xdr:row>50</xdr:row>
      <xdr:rowOff>128354</xdr:rowOff>
    </xdr:to>
    <xdr:cxnSp macro="">
      <xdr:nvCxnSpPr>
        <xdr:cNvPr id="117" name="直線コネクタ 116">
          <a:extLst>
            <a:ext uri="{FF2B5EF4-FFF2-40B4-BE49-F238E27FC236}">
              <a16:creationId xmlns:a16="http://schemas.microsoft.com/office/drawing/2014/main" xmlns="" id="{00000000-0008-0000-0700-000075000000}"/>
            </a:ext>
          </a:extLst>
        </xdr:cNvPr>
        <xdr:cNvCxnSpPr/>
      </xdr:nvCxnSpPr>
      <xdr:spPr>
        <a:xfrm>
          <a:off x="4546600" y="8700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79163</xdr:rowOff>
    </xdr:from>
    <xdr:to>
      <xdr:col>24</xdr:col>
      <xdr:colOff>63500</xdr:colOff>
      <xdr:row>56</xdr:row>
      <xdr:rowOff>89583</xdr:rowOff>
    </xdr:to>
    <xdr:cxnSp macro="">
      <xdr:nvCxnSpPr>
        <xdr:cNvPr id="118" name="直線コネクタ 117">
          <a:extLst>
            <a:ext uri="{FF2B5EF4-FFF2-40B4-BE49-F238E27FC236}">
              <a16:creationId xmlns:a16="http://schemas.microsoft.com/office/drawing/2014/main" xmlns="" id="{00000000-0008-0000-0700-000076000000}"/>
            </a:ext>
          </a:extLst>
        </xdr:cNvPr>
        <xdr:cNvCxnSpPr/>
      </xdr:nvCxnSpPr>
      <xdr:spPr>
        <a:xfrm flipV="1">
          <a:off x="3797300" y="9680363"/>
          <a:ext cx="838200" cy="1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130363</xdr:rowOff>
    </xdr:from>
    <xdr:ext cx="534377" cy="259045"/>
    <xdr:sp macro="" textlink="">
      <xdr:nvSpPr>
        <xdr:cNvPr id="119" name="総務費平均値テキスト">
          <a:extLst>
            <a:ext uri="{FF2B5EF4-FFF2-40B4-BE49-F238E27FC236}">
              <a16:creationId xmlns:a16="http://schemas.microsoft.com/office/drawing/2014/main" xmlns="" id="{00000000-0008-0000-0700-000077000000}"/>
            </a:ext>
          </a:extLst>
        </xdr:cNvPr>
        <xdr:cNvSpPr txBox="1"/>
      </xdr:nvSpPr>
      <xdr:spPr>
        <a:xfrm>
          <a:off x="4686300" y="97315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151936</xdr:rowOff>
    </xdr:from>
    <xdr:to>
      <xdr:col>24</xdr:col>
      <xdr:colOff>114300</xdr:colOff>
      <xdr:row>57</xdr:row>
      <xdr:rowOff>82086</xdr:rowOff>
    </xdr:to>
    <xdr:sp macro="" textlink="">
      <xdr:nvSpPr>
        <xdr:cNvPr id="120" name="フローチャート: 判断 119">
          <a:extLst>
            <a:ext uri="{FF2B5EF4-FFF2-40B4-BE49-F238E27FC236}">
              <a16:creationId xmlns:a16="http://schemas.microsoft.com/office/drawing/2014/main" xmlns="" id="{00000000-0008-0000-0700-000078000000}"/>
            </a:ext>
          </a:extLst>
        </xdr:cNvPr>
        <xdr:cNvSpPr/>
      </xdr:nvSpPr>
      <xdr:spPr>
        <a:xfrm>
          <a:off x="45847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89583</xdr:rowOff>
    </xdr:from>
    <xdr:to>
      <xdr:col>19</xdr:col>
      <xdr:colOff>177800</xdr:colOff>
      <xdr:row>56</xdr:row>
      <xdr:rowOff>106797</xdr:rowOff>
    </xdr:to>
    <xdr:cxnSp macro="">
      <xdr:nvCxnSpPr>
        <xdr:cNvPr id="121" name="直線コネクタ 120">
          <a:extLst>
            <a:ext uri="{FF2B5EF4-FFF2-40B4-BE49-F238E27FC236}">
              <a16:creationId xmlns:a16="http://schemas.microsoft.com/office/drawing/2014/main" xmlns="" id="{00000000-0008-0000-0700-000079000000}"/>
            </a:ext>
          </a:extLst>
        </xdr:cNvPr>
        <xdr:cNvCxnSpPr/>
      </xdr:nvCxnSpPr>
      <xdr:spPr>
        <a:xfrm flipV="1">
          <a:off x="2908300" y="9690783"/>
          <a:ext cx="889000" cy="1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151769</xdr:rowOff>
    </xdr:from>
    <xdr:to>
      <xdr:col>20</xdr:col>
      <xdr:colOff>38100</xdr:colOff>
      <xdr:row>57</xdr:row>
      <xdr:rowOff>81919</xdr:rowOff>
    </xdr:to>
    <xdr:sp macro="" textlink="">
      <xdr:nvSpPr>
        <xdr:cNvPr id="122" name="フローチャート: 判断 121">
          <a:extLst>
            <a:ext uri="{FF2B5EF4-FFF2-40B4-BE49-F238E27FC236}">
              <a16:creationId xmlns:a16="http://schemas.microsoft.com/office/drawing/2014/main" xmlns="" id="{00000000-0008-0000-0700-00007A000000}"/>
            </a:ext>
          </a:extLst>
        </xdr:cNvPr>
        <xdr:cNvSpPr/>
      </xdr:nvSpPr>
      <xdr:spPr>
        <a:xfrm>
          <a:off x="3746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73046</xdr:rowOff>
    </xdr:from>
    <xdr:ext cx="534377" cy="259045"/>
    <xdr:sp macro="" textlink="">
      <xdr:nvSpPr>
        <xdr:cNvPr id="123" name="テキスト ボックス 122">
          <a:extLst>
            <a:ext uri="{FF2B5EF4-FFF2-40B4-BE49-F238E27FC236}">
              <a16:creationId xmlns:a16="http://schemas.microsoft.com/office/drawing/2014/main" xmlns="" id="{00000000-0008-0000-0700-00007B000000}"/>
            </a:ext>
          </a:extLst>
        </xdr:cNvPr>
        <xdr:cNvSpPr txBox="1"/>
      </xdr:nvSpPr>
      <xdr:spPr>
        <a:xfrm>
          <a:off x="3530111" y="984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36876</xdr:rowOff>
    </xdr:from>
    <xdr:to>
      <xdr:col>15</xdr:col>
      <xdr:colOff>50800</xdr:colOff>
      <xdr:row>56</xdr:row>
      <xdr:rowOff>106797</xdr:rowOff>
    </xdr:to>
    <xdr:cxnSp macro="">
      <xdr:nvCxnSpPr>
        <xdr:cNvPr id="124" name="直線コネクタ 123">
          <a:extLst>
            <a:ext uri="{FF2B5EF4-FFF2-40B4-BE49-F238E27FC236}">
              <a16:creationId xmlns:a16="http://schemas.microsoft.com/office/drawing/2014/main" xmlns="" id="{00000000-0008-0000-0700-00007C000000}"/>
            </a:ext>
          </a:extLst>
        </xdr:cNvPr>
        <xdr:cNvCxnSpPr/>
      </xdr:nvCxnSpPr>
      <xdr:spPr>
        <a:xfrm>
          <a:off x="2019300" y="9295176"/>
          <a:ext cx="889000" cy="412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166258</xdr:rowOff>
    </xdr:from>
    <xdr:to>
      <xdr:col>15</xdr:col>
      <xdr:colOff>101600</xdr:colOff>
      <xdr:row>57</xdr:row>
      <xdr:rowOff>96408</xdr:rowOff>
    </xdr:to>
    <xdr:sp macro="" textlink="">
      <xdr:nvSpPr>
        <xdr:cNvPr id="125" name="フローチャート: 判断 124">
          <a:extLst>
            <a:ext uri="{FF2B5EF4-FFF2-40B4-BE49-F238E27FC236}">
              <a16:creationId xmlns:a16="http://schemas.microsoft.com/office/drawing/2014/main" xmlns="" id="{00000000-0008-0000-0700-00007D000000}"/>
            </a:ext>
          </a:extLst>
        </xdr:cNvPr>
        <xdr:cNvSpPr/>
      </xdr:nvSpPr>
      <xdr:spPr>
        <a:xfrm>
          <a:off x="2857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87535</xdr:rowOff>
    </xdr:from>
    <xdr:ext cx="534377" cy="259045"/>
    <xdr:sp macro="" textlink="">
      <xdr:nvSpPr>
        <xdr:cNvPr id="126" name="テキスト ボックス 125">
          <a:extLst>
            <a:ext uri="{FF2B5EF4-FFF2-40B4-BE49-F238E27FC236}">
              <a16:creationId xmlns:a16="http://schemas.microsoft.com/office/drawing/2014/main" xmlns="" id="{00000000-0008-0000-0700-00007E000000}"/>
            </a:ext>
          </a:extLst>
        </xdr:cNvPr>
        <xdr:cNvSpPr txBox="1"/>
      </xdr:nvSpPr>
      <xdr:spPr>
        <a:xfrm>
          <a:off x="2641111" y="98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36876</xdr:rowOff>
    </xdr:from>
    <xdr:to>
      <xdr:col>10</xdr:col>
      <xdr:colOff>114300</xdr:colOff>
      <xdr:row>56</xdr:row>
      <xdr:rowOff>137574</xdr:rowOff>
    </xdr:to>
    <xdr:cxnSp macro="">
      <xdr:nvCxnSpPr>
        <xdr:cNvPr id="127" name="直線コネクタ 126">
          <a:extLst>
            <a:ext uri="{FF2B5EF4-FFF2-40B4-BE49-F238E27FC236}">
              <a16:creationId xmlns:a16="http://schemas.microsoft.com/office/drawing/2014/main" xmlns="" id="{00000000-0008-0000-0700-00007F000000}"/>
            </a:ext>
          </a:extLst>
        </xdr:cNvPr>
        <xdr:cNvCxnSpPr/>
      </xdr:nvCxnSpPr>
      <xdr:spPr>
        <a:xfrm flipV="1">
          <a:off x="1130300" y="9295176"/>
          <a:ext cx="889000" cy="44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139962</xdr:rowOff>
    </xdr:from>
    <xdr:to>
      <xdr:col>10</xdr:col>
      <xdr:colOff>165100</xdr:colOff>
      <xdr:row>55</xdr:row>
      <xdr:rowOff>70112</xdr:rowOff>
    </xdr:to>
    <xdr:sp macro="" textlink="">
      <xdr:nvSpPr>
        <xdr:cNvPr id="128" name="フローチャート: 判断 127">
          <a:extLst>
            <a:ext uri="{FF2B5EF4-FFF2-40B4-BE49-F238E27FC236}">
              <a16:creationId xmlns:a16="http://schemas.microsoft.com/office/drawing/2014/main" xmlns="" id="{00000000-0008-0000-0700-000080000000}"/>
            </a:ext>
          </a:extLst>
        </xdr:cNvPr>
        <xdr:cNvSpPr/>
      </xdr:nvSpPr>
      <xdr:spPr>
        <a:xfrm>
          <a:off x="1968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61239</xdr:rowOff>
    </xdr:from>
    <xdr:ext cx="599010" cy="259045"/>
    <xdr:sp macro="" textlink="">
      <xdr:nvSpPr>
        <xdr:cNvPr id="129" name="テキスト ボックス 128">
          <a:extLst>
            <a:ext uri="{FF2B5EF4-FFF2-40B4-BE49-F238E27FC236}">
              <a16:creationId xmlns:a16="http://schemas.microsoft.com/office/drawing/2014/main" xmlns="" id="{00000000-0008-0000-0700-000081000000}"/>
            </a:ext>
          </a:extLst>
        </xdr:cNvPr>
        <xdr:cNvSpPr txBox="1"/>
      </xdr:nvSpPr>
      <xdr:spPr>
        <a:xfrm>
          <a:off x="1719795" y="949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102677</xdr:rowOff>
    </xdr:from>
    <xdr:to>
      <xdr:col>6</xdr:col>
      <xdr:colOff>38100</xdr:colOff>
      <xdr:row>58</xdr:row>
      <xdr:rowOff>32827</xdr:rowOff>
    </xdr:to>
    <xdr:sp macro="" textlink="">
      <xdr:nvSpPr>
        <xdr:cNvPr id="130" name="フローチャート: 判断 129">
          <a:extLst>
            <a:ext uri="{FF2B5EF4-FFF2-40B4-BE49-F238E27FC236}">
              <a16:creationId xmlns:a16="http://schemas.microsoft.com/office/drawing/2014/main" xmlns="" id="{00000000-0008-0000-0700-000082000000}"/>
            </a:ext>
          </a:extLst>
        </xdr:cNvPr>
        <xdr:cNvSpPr/>
      </xdr:nvSpPr>
      <xdr:spPr>
        <a:xfrm>
          <a:off x="1079500" y="9875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23954</xdr:rowOff>
    </xdr:from>
    <xdr:ext cx="534377" cy="259045"/>
    <xdr:sp macro="" textlink="">
      <xdr:nvSpPr>
        <xdr:cNvPr id="131" name="テキスト ボックス 130">
          <a:extLst>
            <a:ext uri="{FF2B5EF4-FFF2-40B4-BE49-F238E27FC236}">
              <a16:creationId xmlns:a16="http://schemas.microsoft.com/office/drawing/2014/main" xmlns="" id="{00000000-0008-0000-0700-000083000000}"/>
            </a:ext>
          </a:extLst>
        </xdr:cNvPr>
        <xdr:cNvSpPr txBox="1"/>
      </xdr:nvSpPr>
      <xdr:spPr>
        <a:xfrm>
          <a:off x="863111" y="996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xmlns=""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28363</xdr:rowOff>
    </xdr:from>
    <xdr:to>
      <xdr:col>24</xdr:col>
      <xdr:colOff>114300</xdr:colOff>
      <xdr:row>56</xdr:row>
      <xdr:rowOff>129963</xdr:rowOff>
    </xdr:to>
    <xdr:sp macro="" textlink="">
      <xdr:nvSpPr>
        <xdr:cNvPr id="137" name="楕円 136">
          <a:extLst>
            <a:ext uri="{FF2B5EF4-FFF2-40B4-BE49-F238E27FC236}">
              <a16:creationId xmlns:a16="http://schemas.microsoft.com/office/drawing/2014/main" xmlns="" id="{00000000-0008-0000-0700-000089000000}"/>
            </a:ext>
          </a:extLst>
        </xdr:cNvPr>
        <xdr:cNvSpPr/>
      </xdr:nvSpPr>
      <xdr:spPr>
        <a:xfrm>
          <a:off x="4584700" y="962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51240</xdr:rowOff>
    </xdr:from>
    <xdr:ext cx="599010" cy="259045"/>
    <xdr:sp macro="" textlink="">
      <xdr:nvSpPr>
        <xdr:cNvPr id="138" name="総務費該当値テキスト">
          <a:extLst>
            <a:ext uri="{FF2B5EF4-FFF2-40B4-BE49-F238E27FC236}">
              <a16:creationId xmlns:a16="http://schemas.microsoft.com/office/drawing/2014/main" xmlns="" id="{00000000-0008-0000-0700-00008A000000}"/>
            </a:ext>
          </a:extLst>
        </xdr:cNvPr>
        <xdr:cNvSpPr txBox="1"/>
      </xdr:nvSpPr>
      <xdr:spPr>
        <a:xfrm>
          <a:off x="4686300" y="9480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38783</xdr:rowOff>
    </xdr:from>
    <xdr:to>
      <xdr:col>20</xdr:col>
      <xdr:colOff>38100</xdr:colOff>
      <xdr:row>56</xdr:row>
      <xdr:rowOff>140383</xdr:rowOff>
    </xdr:to>
    <xdr:sp macro="" textlink="">
      <xdr:nvSpPr>
        <xdr:cNvPr id="139" name="楕円 138">
          <a:extLst>
            <a:ext uri="{FF2B5EF4-FFF2-40B4-BE49-F238E27FC236}">
              <a16:creationId xmlns:a16="http://schemas.microsoft.com/office/drawing/2014/main" xmlns="" id="{00000000-0008-0000-0700-00008B000000}"/>
            </a:ext>
          </a:extLst>
        </xdr:cNvPr>
        <xdr:cNvSpPr/>
      </xdr:nvSpPr>
      <xdr:spPr>
        <a:xfrm>
          <a:off x="3746500" y="963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156910</xdr:rowOff>
    </xdr:from>
    <xdr:ext cx="599010" cy="259045"/>
    <xdr:sp macro="" textlink="">
      <xdr:nvSpPr>
        <xdr:cNvPr id="140" name="テキスト ボックス 139">
          <a:extLst>
            <a:ext uri="{FF2B5EF4-FFF2-40B4-BE49-F238E27FC236}">
              <a16:creationId xmlns:a16="http://schemas.microsoft.com/office/drawing/2014/main" xmlns="" id="{00000000-0008-0000-0700-00008C000000}"/>
            </a:ext>
          </a:extLst>
        </xdr:cNvPr>
        <xdr:cNvSpPr txBox="1"/>
      </xdr:nvSpPr>
      <xdr:spPr>
        <a:xfrm>
          <a:off x="3497795" y="9415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55997</xdr:rowOff>
    </xdr:from>
    <xdr:to>
      <xdr:col>15</xdr:col>
      <xdr:colOff>101600</xdr:colOff>
      <xdr:row>56</xdr:row>
      <xdr:rowOff>157597</xdr:rowOff>
    </xdr:to>
    <xdr:sp macro="" textlink="">
      <xdr:nvSpPr>
        <xdr:cNvPr id="141" name="楕円 140">
          <a:extLst>
            <a:ext uri="{FF2B5EF4-FFF2-40B4-BE49-F238E27FC236}">
              <a16:creationId xmlns:a16="http://schemas.microsoft.com/office/drawing/2014/main" xmlns="" id="{00000000-0008-0000-0700-00008D000000}"/>
            </a:ext>
          </a:extLst>
        </xdr:cNvPr>
        <xdr:cNvSpPr/>
      </xdr:nvSpPr>
      <xdr:spPr>
        <a:xfrm>
          <a:off x="2857500" y="9657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2674</xdr:rowOff>
    </xdr:from>
    <xdr:ext cx="599010" cy="259045"/>
    <xdr:sp macro="" textlink="">
      <xdr:nvSpPr>
        <xdr:cNvPr id="142" name="テキスト ボックス 141">
          <a:extLst>
            <a:ext uri="{FF2B5EF4-FFF2-40B4-BE49-F238E27FC236}">
              <a16:creationId xmlns:a16="http://schemas.microsoft.com/office/drawing/2014/main" xmlns="" id="{00000000-0008-0000-0700-00008E000000}"/>
            </a:ext>
          </a:extLst>
        </xdr:cNvPr>
        <xdr:cNvSpPr txBox="1"/>
      </xdr:nvSpPr>
      <xdr:spPr>
        <a:xfrm>
          <a:off x="2608795" y="9432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157526</xdr:rowOff>
    </xdr:from>
    <xdr:to>
      <xdr:col>10</xdr:col>
      <xdr:colOff>165100</xdr:colOff>
      <xdr:row>54</xdr:row>
      <xdr:rowOff>87676</xdr:rowOff>
    </xdr:to>
    <xdr:sp macro="" textlink="">
      <xdr:nvSpPr>
        <xdr:cNvPr id="143" name="楕円 142">
          <a:extLst>
            <a:ext uri="{FF2B5EF4-FFF2-40B4-BE49-F238E27FC236}">
              <a16:creationId xmlns:a16="http://schemas.microsoft.com/office/drawing/2014/main" xmlns="" id="{00000000-0008-0000-0700-00008F000000}"/>
            </a:ext>
          </a:extLst>
        </xdr:cNvPr>
        <xdr:cNvSpPr/>
      </xdr:nvSpPr>
      <xdr:spPr>
        <a:xfrm>
          <a:off x="1968500" y="924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104203</xdr:rowOff>
    </xdr:from>
    <xdr:ext cx="599010" cy="259045"/>
    <xdr:sp macro="" textlink="">
      <xdr:nvSpPr>
        <xdr:cNvPr id="144" name="テキスト ボックス 143">
          <a:extLst>
            <a:ext uri="{FF2B5EF4-FFF2-40B4-BE49-F238E27FC236}">
              <a16:creationId xmlns:a16="http://schemas.microsoft.com/office/drawing/2014/main" xmlns="" id="{00000000-0008-0000-0700-000090000000}"/>
            </a:ext>
          </a:extLst>
        </xdr:cNvPr>
        <xdr:cNvSpPr txBox="1"/>
      </xdr:nvSpPr>
      <xdr:spPr>
        <a:xfrm>
          <a:off x="1719795" y="9019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86774</xdr:rowOff>
    </xdr:from>
    <xdr:to>
      <xdr:col>6</xdr:col>
      <xdr:colOff>38100</xdr:colOff>
      <xdr:row>57</xdr:row>
      <xdr:rowOff>16924</xdr:rowOff>
    </xdr:to>
    <xdr:sp macro="" textlink="">
      <xdr:nvSpPr>
        <xdr:cNvPr id="145" name="楕円 144">
          <a:extLst>
            <a:ext uri="{FF2B5EF4-FFF2-40B4-BE49-F238E27FC236}">
              <a16:creationId xmlns:a16="http://schemas.microsoft.com/office/drawing/2014/main" xmlns="" id="{00000000-0008-0000-0700-000091000000}"/>
            </a:ext>
          </a:extLst>
        </xdr:cNvPr>
        <xdr:cNvSpPr/>
      </xdr:nvSpPr>
      <xdr:spPr>
        <a:xfrm>
          <a:off x="1079500" y="9687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33451</xdr:rowOff>
    </xdr:from>
    <xdr:ext cx="599010" cy="259045"/>
    <xdr:sp macro="" textlink="">
      <xdr:nvSpPr>
        <xdr:cNvPr id="146" name="テキスト ボックス 145">
          <a:extLst>
            <a:ext uri="{FF2B5EF4-FFF2-40B4-BE49-F238E27FC236}">
              <a16:creationId xmlns:a16="http://schemas.microsoft.com/office/drawing/2014/main" xmlns="" id="{00000000-0008-0000-0700-000092000000}"/>
            </a:ext>
          </a:extLst>
        </xdr:cNvPr>
        <xdr:cNvSpPr txBox="1"/>
      </xdr:nvSpPr>
      <xdr:spPr>
        <a:xfrm>
          <a:off x="830795" y="94632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xmlns=""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xmlns=""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xmlns=""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xmlns=""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xmlns=""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xmlns=""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xmlns=""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xmlns=""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xmlns=""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xmlns=""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xmlns=""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xmlns=""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xmlns=""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xmlns=""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xmlns=""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xmlns=""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xmlns=""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xmlns=""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xmlns=""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xmlns=""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xmlns=""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xmlns=""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43252</xdr:rowOff>
    </xdr:from>
    <xdr:to>
      <xdr:col>24</xdr:col>
      <xdr:colOff>62865</xdr:colOff>
      <xdr:row>78</xdr:row>
      <xdr:rowOff>81700</xdr:rowOff>
    </xdr:to>
    <xdr:cxnSp macro="">
      <xdr:nvCxnSpPr>
        <xdr:cNvPr id="173" name="直線コネクタ 172">
          <a:extLst>
            <a:ext uri="{FF2B5EF4-FFF2-40B4-BE49-F238E27FC236}">
              <a16:creationId xmlns:a16="http://schemas.microsoft.com/office/drawing/2014/main" xmlns="" id="{00000000-0008-0000-0700-0000AD000000}"/>
            </a:ext>
          </a:extLst>
        </xdr:cNvPr>
        <xdr:cNvCxnSpPr/>
      </xdr:nvCxnSpPr>
      <xdr:spPr>
        <a:xfrm flipV="1">
          <a:off x="4633595" y="12044752"/>
          <a:ext cx="1270" cy="1410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85527</xdr:rowOff>
    </xdr:from>
    <xdr:ext cx="599010" cy="259045"/>
    <xdr:sp macro="" textlink="">
      <xdr:nvSpPr>
        <xdr:cNvPr id="174" name="民生費最小値テキスト">
          <a:extLst>
            <a:ext uri="{FF2B5EF4-FFF2-40B4-BE49-F238E27FC236}">
              <a16:creationId xmlns:a16="http://schemas.microsoft.com/office/drawing/2014/main" xmlns="" id="{00000000-0008-0000-0700-0000AE000000}"/>
            </a:ext>
          </a:extLst>
        </xdr:cNvPr>
        <xdr:cNvSpPr txBox="1"/>
      </xdr:nvSpPr>
      <xdr:spPr>
        <a:xfrm>
          <a:off x="4686300" y="13458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81700</xdr:rowOff>
    </xdr:from>
    <xdr:to>
      <xdr:col>24</xdr:col>
      <xdr:colOff>152400</xdr:colOff>
      <xdr:row>78</xdr:row>
      <xdr:rowOff>81700</xdr:rowOff>
    </xdr:to>
    <xdr:cxnSp macro="">
      <xdr:nvCxnSpPr>
        <xdr:cNvPr id="175" name="直線コネクタ 174">
          <a:extLst>
            <a:ext uri="{FF2B5EF4-FFF2-40B4-BE49-F238E27FC236}">
              <a16:creationId xmlns:a16="http://schemas.microsoft.com/office/drawing/2014/main" xmlns="" id="{00000000-0008-0000-0700-0000AF000000}"/>
            </a:ext>
          </a:extLst>
        </xdr:cNvPr>
        <xdr:cNvCxnSpPr/>
      </xdr:nvCxnSpPr>
      <xdr:spPr>
        <a:xfrm>
          <a:off x="4546600" y="134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161379</xdr:rowOff>
    </xdr:from>
    <xdr:ext cx="599010" cy="259045"/>
    <xdr:sp macro="" textlink="">
      <xdr:nvSpPr>
        <xdr:cNvPr id="176" name="民生費最大値テキスト">
          <a:extLst>
            <a:ext uri="{FF2B5EF4-FFF2-40B4-BE49-F238E27FC236}">
              <a16:creationId xmlns:a16="http://schemas.microsoft.com/office/drawing/2014/main" xmlns="" id="{00000000-0008-0000-0700-0000B0000000}"/>
            </a:ext>
          </a:extLst>
        </xdr:cNvPr>
        <xdr:cNvSpPr txBox="1"/>
      </xdr:nvSpPr>
      <xdr:spPr>
        <a:xfrm>
          <a:off x="4686300" y="11819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266,860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43252</xdr:rowOff>
    </xdr:from>
    <xdr:to>
      <xdr:col>24</xdr:col>
      <xdr:colOff>152400</xdr:colOff>
      <xdr:row>70</xdr:row>
      <xdr:rowOff>43252</xdr:rowOff>
    </xdr:to>
    <xdr:cxnSp macro="">
      <xdr:nvCxnSpPr>
        <xdr:cNvPr id="177" name="直線コネクタ 176">
          <a:extLst>
            <a:ext uri="{FF2B5EF4-FFF2-40B4-BE49-F238E27FC236}">
              <a16:creationId xmlns:a16="http://schemas.microsoft.com/office/drawing/2014/main" xmlns="" id="{00000000-0008-0000-0700-0000B1000000}"/>
            </a:ext>
          </a:extLst>
        </xdr:cNvPr>
        <xdr:cNvCxnSpPr/>
      </xdr:nvCxnSpPr>
      <xdr:spPr>
        <a:xfrm>
          <a:off x="4546600" y="12044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138230</xdr:rowOff>
    </xdr:from>
    <xdr:to>
      <xdr:col>24</xdr:col>
      <xdr:colOff>63500</xdr:colOff>
      <xdr:row>74</xdr:row>
      <xdr:rowOff>40466</xdr:rowOff>
    </xdr:to>
    <xdr:cxnSp macro="">
      <xdr:nvCxnSpPr>
        <xdr:cNvPr id="178" name="直線コネクタ 177">
          <a:extLst>
            <a:ext uri="{FF2B5EF4-FFF2-40B4-BE49-F238E27FC236}">
              <a16:creationId xmlns:a16="http://schemas.microsoft.com/office/drawing/2014/main" xmlns="" id="{00000000-0008-0000-0700-0000B2000000}"/>
            </a:ext>
          </a:extLst>
        </xdr:cNvPr>
        <xdr:cNvCxnSpPr/>
      </xdr:nvCxnSpPr>
      <xdr:spPr>
        <a:xfrm flipV="1">
          <a:off x="3797300" y="12482630"/>
          <a:ext cx="838200" cy="245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21629</xdr:rowOff>
    </xdr:from>
    <xdr:ext cx="599010" cy="259045"/>
    <xdr:sp macro="" textlink="">
      <xdr:nvSpPr>
        <xdr:cNvPr id="179" name="民生費平均値テキスト">
          <a:extLst>
            <a:ext uri="{FF2B5EF4-FFF2-40B4-BE49-F238E27FC236}">
              <a16:creationId xmlns:a16="http://schemas.microsoft.com/office/drawing/2014/main" xmlns="" id="{00000000-0008-0000-0700-0000B3000000}"/>
            </a:ext>
          </a:extLst>
        </xdr:cNvPr>
        <xdr:cNvSpPr txBox="1"/>
      </xdr:nvSpPr>
      <xdr:spPr>
        <a:xfrm>
          <a:off x="4686300" y="1288037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43202</xdr:rowOff>
    </xdr:from>
    <xdr:to>
      <xdr:col>24</xdr:col>
      <xdr:colOff>114300</xdr:colOff>
      <xdr:row>75</xdr:row>
      <xdr:rowOff>144802</xdr:rowOff>
    </xdr:to>
    <xdr:sp macro="" textlink="">
      <xdr:nvSpPr>
        <xdr:cNvPr id="180" name="フローチャート: 判断 179">
          <a:extLst>
            <a:ext uri="{FF2B5EF4-FFF2-40B4-BE49-F238E27FC236}">
              <a16:creationId xmlns:a16="http://schemas.microsoft.com/office/drawing/2014/main" xmlns="" id="{00000000-0008-0000-0700-0000B4000000}"/>
            </a:ext>
          </a:extLst>
        </xdr:cNvPr>
        <xdr:cNvSpPr/>
      </xdr:nvSpPr>
      <xdr:spPr>
        <a:xfrm>
          <a:off x="4584700" y="1290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40466</xdr:rowOff>
    </xdr:from>
    <xdr:to>
      <xdr:col>19</xdr:col>
      <xdr:colOff>177800</xdr:colOff>
      <xdr:row>74</xdr:row>
      <xdr:rowOff>58003</xdr:rowOff>
    </xdr:to>
    <xdr:cxnSp macro="">
      <xdr:nvCxnSpPr>
        <xdr:cNvPr id="181" name="直線コネクタ 180">
          <a:extLst>
            <a:ext uri="{FF2B5EF4-FFF2-40B4-BE49-F238E27FC236}">
              <a16:creationId xmlns:a16="http://schemas.microsoft.com/office/drawing/2014/main" xmlns="" id="{00000000-0008-0000-0700-0000B5000000}"/>
            </a:ext>
          </a:extLst>
        </xdr:cNvPr>
        <xdr:cNvCxnSpPr/>
      </xdr:nvCxnSpPr>
      <xdr:spPr>
        <a:xfrm flipV="1">
          <a:off x="2908300" y="12727766"/>
          <a:ext cx="889000" cy="17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163108</xdr:rowOff>
    </xdr:from>
    <xdr:to>
      <xdr:col>20</xdr:col>
      <xdr:colOff>38100</xdr:colOff>
      <xdr:row>76</xdr:row>
      <xdr:rowOff>93258</xdr:rowOff>
    </xdr:to>
    <xdr:sp macro="" textlink="">
      <xdr:nvSpPr>
        <xdr:cNvPr id="182" name="フローチャート: 判断 181">
          <a:extLst>
            <a:ext uri="{FF2B5EF4-FFF2-40B4-BE49-F238E27FC236}">
              <a16:creationId xmlns:a16="http://schemas.microsoft.com/office/drawing/2014/main" xmlns="" id="{00000000-0008-0000-0700-0000B6000000}"/>
            </a:ext>
          </a:extLst>
        </xdr:cNvPr>
        <xdr:cNvSpPr/>
      </xdr:nvSpPr>
      <xdr:spPr>
        <a:xfrm>
          <a:off x="3746500" y="1302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84385</xdr:rowOff>
    </xdr:from>
    <xdr:ext cx="599010" cy="259045"/>
    <xdr:sp macro="" textlink="">
      <xdr:nvSpPr>
        <xdr:cNvPr id="183" name="テキスト ボックス 182">
          <a:extLst>
            <a:ext uri="{FF2B5EF4-FFF2-40B4-BE49-F238E27FC236}">
              <a16:creationId xmlns:a16="http://schemas.microsoft.com/office/drawing/2014/main" xmlns="" id="{00000000-0008-0000-0700-0000B7000000}"/>
            </a:ext>
          </a:extLst>
        </xdr:cNvPr>
        <xdr:cNvSpPr txBox="1"/>
      </xdr:nvSpPr>
      <xdr:spPr>
        <a:xfrm>
          <a:off x="3497795" y="13114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58003</xdr:rowOff>
    </xdr:from>
    <xdr:to>
      <xdr:col>15</xdr:col>
      <xdr:colOff>50800</xdr:colOff>
      <xdr:row>76</xdr:row>
      <xdr:rowOff>23191</xdr:rowOff>
    </xdr:to>
    <xdr:cxnSp macro="">
      <xdr:nvCxnSpPr>
        <xdr:cNvPr id="184" name="直線コネクタ 183">
          <a:extLst>
            <a:ext uri="{FF2B5EF4-FFF2-40B4-BE49-F238E27FC236}">
              <a16:creationId xmlns:a16="http://schemas.microsoft.com/office/drawing/2014/main" xmlns="" id="{00000000-0008-0000-0700-0000B8000000}"/>
            </a:ext>
          </a:extLst>
        </xdr:cNvPr>
        <xdr:cNvCxnSpPr/>
      </xdr:nvCxnSpPr>
      <xdr:spPr>
        <a:xfrm flipV="1">
          <a:off x="2019300" y="12745303"/>
          <a:ext cx="889000" cy="308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61044</xdr:rowOff>
    </xdr:from>
    <xdr:to>
      <xdr:col>15</xdr:col>
      <xdr:colOff>101600</xdr:colOff>
      <xdr:row>75</xdr:row>
      <xdr:rowOff>162644</xdr:rowOff>
    </xdr:to>
    <xdr:sp macro="" textlink="">
      <xdr:nvSpPr>
        <xdr:cNvPr id="185" name="フローチャート: 判断 184">
          <a:extLst>
            <a:ext uri="{FF2B5EF4-FFF2-40B4-BE49-F238E27FC236}">
              <a16:creationId xmlns:a16="http://schemas.microsoft.com/office/drawing/2014/main" xmlns="" id="{00000000-0008-0000-0700-0000B9000000}"/>
            </a:ext>
          </a:extLst>
        </xdr:cNvPr>
        <xdr:cNvSpPr/>
      </xdr:nvSpPr>
      <xdr:spPr>
        <a:xfrm>
          <a:off x="2857500" y="1291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153770</xdr:rowOff>
    </xdr:from>
    <xdr:ext cx="599010" cy="259045"/>
    <xdr:sp macro="" textlink="">
      <xdr:nvSpPr>
        <xdr:cNvPr id="186" name="テキスト ボックス 185">
          <a:extLst>
            <a:ext uri="{FF2B5EF4-FFF2-40B4-BE49-F238E27FC236}">
              <a16:creationId xmlns:a16="http://schemas.microsoft.com/office/drawing/2014/main" xmlns="" id="{00000000-0008-0000-0700-0000BA000000}"/>
            </a:ext>
          </a:extLst>
        </xdr:cNvPr>
        <xdr:cNvSpPr txBox="1"/>
      </xdr:nvSpPr>
      <xdr:spPr>
        <a:xfrm>
          <a:off x="2608795" y="13012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23191</xdr:rowOff>
    </xdr:from>
    <xdr:to>
      <xdr:col>10</xdr:col>
      <xdr:colOff>114300</xdr:colOff>
      <xdr:row>76</xdr:row>
      <xdr:rowOff>137001</xdr:rowOff>
    </xdr:to>
    <xdr:cxnSp macro="">
      <xdr:nvCxnSpPr>
        <xdr:cNvPr id="187" name="直線コネクタ 186">
          <a:extLst>
            <a:ext uri="{FF2B5EF4-FFF2-40B4-BE49-F238E27FC236}">
              <a16:creationId xmlns:a16="http://schemas.microsoft.com/office/drawing/2014/main" xmlns="" id="{00000000-0008-0000-0700-0000BB000000}"/>
            </a:ext>
          </a:extLst>
        </xdr:cNvPr>
        <xdr:cNvCxnSpPr/>
      </xdr:nvCxnSpPr>
      <xdr:spPr>
        <a:xfrm flipV="1">
          <a:off x="1130300" y="13053391"/>
          <a:ext cx="889000" cy="11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160745</xdr:rowOff>
    </xdr:from>
    <xdr:to>
      <xdr:col>10</xdr:col>
      <xdr:colOff>165100</xdr:colOff>
      <xdr:row>77</xdr:row>
      <xdr:rowOff>90895</xdr:rowOff>
    </xdr:to>
    <xdr:sp macro="" textlink="">
      <xdr:nvSpPr>
        <xdr:cNvPr id="188" name="フローチャート: 判断 187">
          <a:extLst>
            <a:ext uri="{FF2B5EF4-FFF2-40B4-BE49-F238E27FC236}">
              <a16:creationId xmlns:a16="http://schemas.microsoft.com/office/drawing/2014/main" xmlns="" id="{00000000-0008-0000-0700-0000BC000000}"/>
            </a:ext>
          </a:extLst>
        </xdr:cNvPr>
        <xdr:cNvSpPr/>
      </xdr:nvSpPr>
      <xdr:spPr>
        <a:xfrm>
          <a:off x="1968500" y="1319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82022</xdr:rowOff>
    </xdr:from>
    <xdr:ext cx="599010" cy="259045"/>
    <xdr:sp macro="" textlink="">
      <xdr:nvSpPr>
        <xdr:cNvPr id="189" name="テキスト ボックス 188">
          <a:extLst>
            <a:ext uri="{FF2B5EF4-FFF2-40B4-BE49-F238E27FC236}">
              <a16:creationId xmlns:a16="http://schemas.microsoft.com/office/drawing/2014/main" xmlns="" id="{00000000-0008-0000-0700-0000BD000000}"/>
            </a:ext>
          </a:extLst>
        </xdr:cNvPr>
        <xdr:cNvSpPr txBox="1"/>
      </xdr:nvSpPr>
      <xdr:spPr>
        <a:xfrm>
          <a:off x="1719795" y="132836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119010</xdr:rowOff>
    </xdr:from>
    <xdr:to>
      <xdr:col>6</xdr:col>
      <xdr:colOff>38100</xdr:colOff>
      <xdr:row>78</xdr:row>
      <xdr:rowOff>49160</xdr:rowOff>
    </xdr:to>
    <xdr:sp macro="" textlink="">
      <xdr:nvSpPr>
        <xdr:cNvPr id="190" name="フローチャート: 判断 189">
          <a:extLst>
            <a:ext uri="{FF2B5EF4-FFF2-40B4-BE49-F238E27FC236}">
              <a16:creationId xmlns:a16="http://schemas.microsoft.com/office/drawing/2014/main" xmlns="" id="{00000000-0008-0000-0700-0000BE000000}"/>
            </a:ext>
          </a:extLst>
        </xdr:cNvPr>
        <xdr:cNvSpPr/>
      </xdr:nvSpPr>
      <xdr:spPr>
        <a:xfrm>
          <a:off x="1079500" y="1332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40287</xdr:rowOff>
    </xdr:from>
    <xdr:ext cx="599010" cy="259045"/>
    <xdr:sp macro="" textlink="">
      <xdr:nvSpPr>
        <xdr:cNvPr id="191" name="テキスト ボックス 190">
          <a:extLst>
            <a:ext uri="{FF2B5EF4-FFF2-40B4-BE49-F238E27FC236}">
              <a16:creationId xmlns:a16="http://schemas.microsoft.com/office/drawing/2014/main" xmlns="" id="{00000000-0008-0000-0700-0000BF000000}"/>
            </a:ext>
          </a:extLst>
        </xdr:cNvPr>
        <xdr:cNvSpPr txBox="1"/>
      </xdr:nvSpPr>
      <xdr:spPr>
        <a:xfrm>
          <a:off x="830795" y="1341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xmlns=""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87430</xdr:rowOff>
    </xdr:from>
    <xdr:to>
      <xdr:col>24</xdr:col>
      <xdr:colOff>114300</xdr:colOff>
      <xdr:row>73</xdr:row>
      <xdr:rowOff>17580</xdr:rowOff>
    </xdr:to>
    <xdr:sp macro="" textlink="">
      <xdr:nvSpPr>
        <xdr:cNvPr id="197" name="楕円 196">
          <a:extLst>
            <a:ext uri="{FF2B5EF4-FFF2-40B4-BE49-F238E27FC236}">
              <a16:creationId xmlns:a16="http://schemas.microsoft.com/office/drawing/2014/main" xmlns="" id="{00000000-0008-0000-0700-0000C5000000}"/>
            </a:ext>
          </a:extLst>
        </xdr:cNvPr>
        <xdr:cNvSpPr/>
      </xdr:nvSpPr>
      <xdr:spPr>
        <a:xfrm>
          <a:off x="4584700" y="1243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110307</xdr:rowOff>
    </xdr:from>
    <xdr:ext cx="599010" cy="259045"/>
    <xdr:sp macro="" textlink="">
      <xdr:nvSpPr>
        <xdr:cNvPr id="198" name="民生費該当値テキスト">
          <a:extLst>
            <a:ext uri="{FF2B5EF4-FFF2-40B4-BE49-F238E27FC236}">
              <a16:creationId xmlns:a16="http://schemas.microsoft.com/office/drawing/2014/main" xmlns="" id="{00000000-0008-0000-0700-0000C6000000}"/>
            </a:ext>
          </a:extLst>
        </xdr:cNvPr>
        <xdr:cNvSpPr txBox="1"/>
      </xdr:nvSpPr>
      <xdr:spPr>
        <a:xfrm>
          <a:off x="4686300" y="12283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161116</xdr:rowOff>
    </xdr:from>
    <xdr:to>
      <xdr:col>20</xdr:col>
      <xdr:colOff>38100</xdr:colOff>
      <xdr:row>74</xdr:row>
      <xdr:rowOff>91266</xdr:rowOff>
    </xdr:to>
    <xdr:sp macro="" textlink="">
      <xdr:nvSpPr>
        <xdr:cNvPr id="199" name="楕円 198">
          <a:extLst>
            <a:ext uri="{FF2B5EF4-FFF2-40B4-BE49-F238E27FC236}">
              <a16:creationId xmlns:a16="http://schemas.microsoft.com/office/drawing/2014/main" xmlns="" id="{00000000-0008-0000-0700-0000C7000000}"/>
            </a:ext>
          </a:extLst>
        </xdr:cNvPr>
        <xdr:cNvSpPr/>
      </xdr:nvSpPr>
      <xdr:spPr>
        <a:xfrm>
          <a:off x="3746500" y="12676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107793</xdr:rowOff>
    </xdr:from>
    <xdr:ext cx="599010" cy="259045"/>
    <xdr:sp macro="" textlink="">
      <xdr:nvSpPr>
        <xdr:cNvPr id="200" name="テキスト ボックス 199">
          <a:extLst>
            <a:ext uri="{FF2B5EF4-FFF2-40B4-BE49-F238E27FC236}">
              <a16:creationId xmlns:a16="http://schemas.microsoft.com/office/drawing/2014/main" xmlns="" id="{00000000-0008-0000-0700-0000C8000000}"/>
            </a:ext>
          </a:extLst>
        </xdr:cNvPr>
        <xdr:cNvSpPr txBox="1"/>
      </xdr:nvSpPr>
      <xdr:spPr>
        <a:xfrm>
          <a:off x="3497795" y="12452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7203</xdr:rowOff>
    </xdr:from>
    <xdr:to>
      <xdr:col>15</xdr:col>
      <xdr:colOff>101600</xdr:colOff>
      <xdr:row>74</xdr:row>
      <xdr:rowOff>108803</xdr:rowOff>
    </xdr:to>
    <xdr:sp macro="" textlink="">
      <xdr:nvSpPr>
        <xdr:cNvPr id="201" name="楕円 200">
          <a:extLst>
            <a:ext uri="{FF2B5EF4-FFF2-40B4-BE49-F238E27FC236}">
              <a16:creationId xmlns:a16="http://schemas.microsoft.com/office/drawing/2014/main" xmlns="" id="{00000000-0008-0000-0700-0000C9000000}"/>
            </a:ext>
          </a:extLst>
        </xdr:cNvPr>
        <xdr:cNvSpPr/>
      </xdr:nvSpPr>
      <xdr:spPr>
        <a:xfrm>
          <a:off x="2857500" y="12694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125330</xdr:rowOff>
    </xdr:from>
    <xdr:ext cx="599010" cy="259045"/>
    <xdr:sp macro="" textlink="">
      <xdr:nvSpPr>
        <xdr:cNvPr id="202" name="テキスト ボックス 201">
          <a:extLst>
            <a:ext uri="{FF2B5EF4-FFF2-40B4-BE49-F238E27FC236}">
              <a16:creationId xmlns:a16="http://schemas.microsoft.com/office/drawing/2014/main" xmlns="" id="{00000000-0008-0000-0700-0000CA000000}"/>
            </a:ext>
          </a:extLst>
        </xdr:cNvPr>
        <xdr:cNvSpPr txBox="1"/>
      </xdr:nvSpPr>
      <xdr:spPr>
        <a:xfrm>
          <a:off x="2608795" y="12469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143840</xdr:rowOff>
    </xdr:from>
    <xdr:to>
      <xdr:col>10</xdr:col>
      <xdr:colOff>165100</xdr:colOff>
      <xdr:row>76</xdr:row>
      <xdr:rowOff>73989</xdr:rowOff>
    </xdr:to>
    <xdr:sp macro="" textlink="">
      <xdr:nvSpPr>
        <xdr:cNvPr id="203" name="楕円 202">
          <a:extLst>
            <a:ext uri="{FF2B5EF4-FFF2-40B4-BE49-F238E27FC236}">
              <a16:creationId xmlns:a16="http://schemas.microsoft.com/office/drawing/2014/main" xmlns="" id="{00000000-0008-0000-0700-0000CB000000}"/>
            </a:ext>
          </a:extLst>
        </xdr:cNvPr>
        <xdr:cNvSpPr/>
      </xdr:nvSpPr>
      <xdr:spPr>
        <a:xfrm>
          <a:off x="1968500" y="130025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90517</xdr:rowOff>
    </xdr:from>
    <xdr:ext cx="599010" cy="259045"/>
    <xdr:sp macro="" textlink="">
      <xdr:nvSpPr>
        <xdr:cNvPr id="204" name="テキスト ボックス 203">
          <a:extLst>
            <a:ext uri="{FF2B5EF4-FFF2-40B4-BE49-F238E27FC236}">
              <a16:creationId xmlns:a16="http://schemas.microsoft.com/office/drawing/2014/main" xmlns="" id="{00000000-0008-0000-0700-0000CC000000}"/>
            </a:ext>
          </a:extLst>
        </xdr:cNvPr>
        <xdr:cNvSpPr txBox="1"/>
      </xdr:nvSpPr>
      <xdr:spPr>
        <a:xfrm>
          <a:off x="1719795" y="12777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86201</xdr:rowOff>
    </xdr:from>
    <xdr:to>
      <xdr:col>6</xdr:col>
      <xdr:colOff>38100</xdr:colOff>
      <xdr:row>77</xdr:row>
      <xdr:rowOff>16351</xdr:rowOff>
    </xdr:to>
    <xdr:sp macro="" textlink="">
      <xdr:nvSpPr>
        <xdr:cNvPr id="205" name="楕円 204">
          <a:extLst>
            <a:ext uri="{FF2B5EF4-FFF2-40B4-BE49-F238E27FC236}">
              <a16:creationId xmlns:a16="http://schemas.microsoft.com/office/drawing/2014/main" xmlns="" id="{00000000-0008-0000-0700-0000CD000000}"/>
            </a:ext>
          </a:extLst>
        </xdr:cNvPr>
        <xdr:cNvSpPr/>
      </xdr:nvSpPr>
      <xdr:spPr>
        <a:xfrm>
          <a:off x="1079500" y="13116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32877</xdr:rowOff>
    </xdr:from>
    <xdr:ext cx="599010" cy="259045"/>
    <xdr:sp macro="" textlink="">
      <xdr:nvSpPr>
        <xdr:cNvPr id="206" name="テキスト ボックス 205">
          <a:extLst>
            <a:ext uri="{FF2B5EF4-FFF2-40B4-BE49-F238E27FC236}">
              <a16:creationId xmlns:a16="http://schemas.microsoft.com/office/drawing/2014/main" xmlns="" id="{00000000-0008-0000-0700-0000CE000000}"/>
            </a:ext>
          </a:extLst>
        </xdr:cNvPr>
        <xdr:cNvSpPr txBox="1"/>
      </xdr:nvSpPr>
      <xdr:spPr>
        <a:xfrm>
          <a:off x="830795" y="12891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xmlns=""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xmlns=""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xmlns=""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xmlns=""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xmlns=""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xmlns=""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xmlns=""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xmlns=""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xmlns=""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xmlns=""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xmlns=""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xmlns=""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xmlns=""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xmlns=""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xmlns=""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xmlns=""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xmlns=""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xmlns=""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xmlns=""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xmlns=""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xmlns=""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xmlns=""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xmlns=""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138615</xdr:rowOff>
    </xdr:from>
    <xdr:to>
      <xdr:col>24</xdr:col>
      <xdr:colOff>62865</xdr:colOff>
      <xdr:row>98</xdr:row>
      <xdr:rowOff>29648</xdr:rowOff>
    </xdr:to>
    <xdr:cxnSp macro="">
      <xdr:nvCxnSpPr>
        <xdr:cNvPr id="231" name="直線コネクタ 230">
          <a:extLst>
            <a:ext uri="{FF2B5EF4-FFF2-40B4-BE49-F238E27FC236}">
              <a16:creationId xmlns:a16="http://schemas.microsoft.com/office/drawing/2014/main" xmlns="" id="{00000000-0008-0000-0700-0000E7000000}"/>
            </a:ext>
          </a:extLst>
        </xdr:cNvPr>
        <xdr:cNvCxnSpPr/>
      </xdr:nvCxnSpPr>
      <xdr:spPr>
        <a:xfrm flipV="1">
          <a:off x="4633595" y="15397665"/>
          <a:ext cx="1270" cy="14340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33475</xdr:rowOff>
    </xdr:from>
    <xdr:ext cx="534377" cy="259045"/>
    <xdr:sp macro="" textlink="">
      <xdr:nvSpPr>
        <xdr:cNvPr id="232" name="衛生費最小値テキスト">
          <a:extLst>
            <a:ext uri="{FF2B5EF4-FFF2-40B4-BE49-F238E27FC236}">
              <a16:creationId xmlns:a16="http://schemas.microsoft.com/office/drawing/2014/main" xmlns="" id="{00000000-0008-0000-0700-0000E8000000}"/>
            </a:ext>
          </a:extLst>
        </xdr:cNvPr>
        <xdr:cNvSpPr txBox="1"/>
      </xdr:nvSpPr>
      <xdr:spPr>
        <a:xfrm>
          <a:off x="4686300" y="16835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29648</xdr:rowOff>
    </xdr:from>
    <xdr:to>
      <xdr:col>24</xdr:col>
      <xdr:colOff>152400</xdr:colOff>
      <xdr:row>98</xdr:row>
      <xdr:rowOff>29648</xdr:rowOff>
    </xdr:to>
    <xdr:cxnSp macro="">
      <xdr:nvCxnSpPr>
        <xdr:cNvPr id="233" name="直線コネクタ 232">
          <a:extLst>
            <a:ext uri="{FF2B5EF4-FFF2-40B4-BE49-F238E27FC236}">
              <a16:creationId xmlns:a16="http://schemas.microsoft.com/office/drawing/2014/main" xmlns="" id="{00000000-0008-0000-0700-0000E9000000}"/>
            </a:ext>
          </a:extLst>
        </xdr:cNvPr>
        <xdr:cNvCxnSpPr/>
      </xdr:nvCxnSpPr>
      <xdr:spPr>
        <a:xfrm>
          <a:off x="4546600" y="16831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85292</xdr:rowOff>
    </xdr:from>
    <xdr:ext cx="599010" cy="259045"/>
    <xdr:sp macro="" textlink="">
      <xdr:nvSpPr>
        <xdr:cNvPr id="234" name="衛生費最大値テキスト">
          <a:extLst>
            <a:ext uri="{FF2B5EF4-FFF2-40B4-BE49-F238E27FC236}">
              <a16:creationId xmlns:a16="http://schemas.microsoft.com/office/drawing/2014/main" xmlns="" id="{00000000-0008-0000-0700-0000EA000000}"/>
            </a:ext>
          </a:extLst>
        </xdr:cNvPr>
        <xdr:cNvSpPr txBox="1"/>
      </xdr:nvSpPr>
      <xdr:spPr>
        <a:xfrm>
          <a:off x="4686300" y="151728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105,057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138615</xdr:rowOff>
    </xdr:from>
    <xdr:to>
      <xdr:col>24</xdr:col>
      <xdr:colOff>152400</xdr:colOff>
      <xdr:row>89</xdr:row>
      <xdr:rowOff>138615</xdr:rowOff>
    </xdr:to>
    <xdr:cxnSp macro="">
      <xdr:nvCxnSpPr>
        <xdr:cNvPr id="235" name="直線コネクタ 234">
          <a:extLst>
            <a:ext uri="{FF2B5EF4-FFF2-40B4-BE49-F238E27FC236}">
              <a16:creationId xmlns:a16="http://schemas.microsoft.com/office/drawing/2014/main" xmlns="" id="{00000000-0008-0000-0700-0000EB000000}"/>
            </a:ext>
          </a:extLst>
        </xdr:cNvPr>
        <xdr:cNvCxnSpPr/>
      </xdr:nvCxnSpPr>
      <xdr:spPr>
        <a:xfrm>
          <a:off x="4546600" y="15397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74834</xdr:rowOff>
    </xdr:from>
    <xdr:to>
      <xdr:col>24</xdr:col>
      <xdr:colOff>63500</xdr:colOff>
      <xdr:row>94</xdr:row>
      <xdr:rowOff>86646</xdr:rowOff>
    </xdr:to>
    <xdr:cxnSp macro="">
      <xdr:nvCxnSpPr>
        <xdr:cNvPr id="236" name="直線コネクタ 235">
          <a:extLst>
            <a:ext uri="{FF2B5EF4-FFF2-40B4-BE49-F238E27FC236}">
              <a16:creationId xmlns:a16="http://schemas.microsoft.com/office/drawing/2014/main" xmlns="" id="{00000000-0008-0000-0700-0000EC000000}"/>
            </a:ext>
          </a:extLst>
        </xdr:cNvPr>
        <xdr:cNvCxnSpPr/>
      </xdr:nvCxnSpPr>
      <xdr:spPr>
        <a:xfrm flipV="1">
          <a:off x="3797300" y="16191134"/>
          <a:ext cx="838200" cy="1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153091</xdr:rowOff>
    </xdr:from>
    <xdr:ext cx="534377" cy="259045"/>
    <xdr:sp macro="" textlink="">
      <xdr:nvSpPr>
        <xdr:cNvPr id="237" name="衛生費平均値テキスト">
          <a:extLst>
            <a:ext uri="{FF2B5EF4-FFF2-40B4-BE49-F238E27FC236}">
              <a16:creationId xmlns:a16="http://schemas.microsoft.com/office/drawing/2014/main" xmlns="" id="{00000000-0008-0000-0700-0000ED000000}"/>
            </a:ext>
          </a:extLst>
        </xdr:cNvPr>
        <xdr:cNvSpPr txBox="1"/>
      </xdr:nvSpPr>
      <xdr:spPr>
        <a:xfrm>
          <a:off x="4686300" y="16269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3214</xdr:rowOff>
    </xdr:from>
    <xdr:to>
      <xdr:col>24</xdr:col>
      <xdr:colOff>114300</xdr:colOff>
      <xdr:row>95</xdr:row>
      <xdr:rowOff>104814</xdr:rowOff>
    </xdr:to>
    <xdr:sp macro="" textlink="">
      <xdr:nvSpPr>
        <xdr:cNvPr id="238" name="フローチャート: 判断 237">
          <a:extLst>
            <a:ext uri="{FF2B5EF4-FFF2-40B4-BE49-F238E27FC236}">
              <a16:creationId xmlns:a16="http://schemas.microsoft.com/office/drawing/2014/main" xmlns="" id="{00000000-0008-0000-0700-0000EE000000}"/>
            </a:ext>
          </a:extLst>
        </xdr:cNvPr>
        <xdr:cNvSpPr/>
      </xdr:nvSpPr>
      <xdr:spPr>
        <a:xfrm>
          <a:off x="4584700" y="1629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86646</xdr:rowOff>
    </xdr:from>
    <xdr:to>
      <xdr:col>19</xdr:col>
      <xdr:colOff>177800</xdr:colOff>
      <xdr:row>94</xdr:row>
      <xdr:rowOff>117393</xdr:rowOff>
    </xdr:to>
    <xdr:cxnSp macro="">
      <xdr:nvCxnSpPr>
        <xdr:cNvPr id="239" name="直線コネクタ 238">
          <a:extLst>
            <a:ext uri="{FF2B5EF4-FFF2-40B4-BE49-F238E27FC236}">
              <a16:creationId xmlns:a16="http://schemas.microsoft.com/office/drawing/2014/main" xmlns="" id="{00000000-0008-0000-0700-0000EF000000}"/>
            </a:ext>
          </a:extLst>
        </xdr:cNvPr>
        <xdr:cNvCxnSpPr/>
      </xdr:nvCxnSpPr>
      <xdr:spPr>
        <a:xfrm flipV="1">
          <a:off x="2908300" y="16202946"/>
          <a:ext cx="889000" cy="30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130829</xdr:rowOff>
    </xdr:from>
    <xdr:to>
      <xdr:col>20</xdr:col>
      <xdr:colOff>38100</xdr:colOff>
      <xdr:row>95</xdr:row>
      <xdr:rowOff>60979</xdr:rowOff>
    </xdr:to>
    <xdr:sp macro="" textlink="">
      <xdr:nvSpPr>
        <xdr:cNvPr id="240" name="フローチャート: 判断 239">
          <a:extLst>
            <a:ext uri="{FF2B5EF4-FFF2-40B4-BE49-F238E27FC236}">
              <a16:creationId xmlns:a16="http://schemas.microsoft.com/office/drawing/2014/main" xmlns="" id="{00000000-0008-0000-0700-0000F0000000}"/>
            </a:ext>
          </a:extLst>
        </xdr:cNvPr>
        <xdr:cNvSpPr/>
      </xdr:nvSpPr>
      <xdr:spPr>
        <a:xfrm>
          <a:off x="3746500" y="1624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52106</xdr:rowOff>
    </xdr:from>
    <xdr:ext cx="534377" cy="259045"/>
    <xdr:sp macro="" textlink="">
      <xdr:nvSpPr>
        <xdr:cNvPr id="241" name="テキスト ボックス 240">
          <a:extLst>
            <a:ext uri="{FF2B5EF4-FFF2-40B4-BE49-F238E27FC236}">
              <a16:creationId xmlns:a16="http://schemas.microsoft.com/office/drawing/2014/main" xmlns="" id="{00000000-0008-0000-0700-0000F1000000}"/>
            </a:ext>
          </a:extLst>
        </xdr:cNvPr>
        <xdr:cNvSpPr txBox="1"/>
      </xdr:nvSpPr>
      <xdr:spPr>
        <a:xfrm>
          <a:off x="3530111" y="1633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117393</xdr:rowOff>
    </xdr:from>
    <xdr:to>
      <xdr:col>15</xdr:col>
      <xdr:colOff>50800</xdr:colOff>
      <xdr:row>95</xdr:row>
      <xdr:rowOff>46526</xdr:rowOff>
    </xdr:to>
    <xdr:cxnSp macro="">
      <xdr:nvCxnSpPr>
        <xdr:cNvPr id="242" name="直線コネクタ 241">
          <a:extLst>
            <a:ext uri="{FF2B5EF4-FFF2-40B4-BE49-F238E27FC236}">
              <a16:creationId xmlns:a16="http://schemas.microsoft.com/office/drawing/2014/main" xmlns="" id="{00000000-0008-0000-0700-0000F2000000}"/>
            </a:ext>
          </a:extLst>
        </xdr:cNvPr>
        <xdr:cNvCxnSpPr/>
      </xdr:nvCxnSpPr>
      <xdr:spPr>
        <a:xfrm flipV="1">
          <a:off x="2019300" y="16233693"/>
          <a:ext cx="8890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167120</xdr:rowOff>
    </xdr:from>
    <xdr:to>
      <xdr:col>15</xdr:col>
      <xdr:colOff>101600</xdr:colOff>
      <xdr:row>95</xdr:row>
      <xdr:rowOff>97270</xdr:rowOff>
    </xdr:to>
    <xdr:sp macro="" textlink="">
      <xdr:nvSpPr>
        <xdr:cNvPr id="243" name="フローチャート: 判断 242">
          <a:extLst>
            <a:ext uri="{FF2B5EF4-FFF2-40B4-BE49-F238E27FC236}">
              <a16:creationId xmlns:a16="http://schemas.microsoft.com/office/drawing/2014/main" xmlns="" id="{00000000-0008-0000-0700-0000F3000000}"/>
            </a:ext>
          </a:extLst>
        </xdr:cNvPr>
        <xdr:cNvSpPr/>
      </xdr:nvSpPr>
      <xdr:spPr>
        <a:xfrm>
          <a:off x="2857500" y="1628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88397</xdr:rowOff>
    </xdr:from>
    <xdr:ext cx="534377" cy="259045"/>
    <xdr:sp macro="" textlink="">
      <xdr:nvSpPr>
        <xdr:cNvPr id="244" name="テキスト ボックス 243">
          <a:extLst>
            <a:ext uri="{FF2B5EF4-FFF2-40B4-BE49-F238E27FC236}">
              <a16:creationId xmlns:a16="http://schemas.microsoft.com/office/drawing/2014/main" xmlns="" id="{00000000-0008-0000-0700-0000F4000000}"/>
            </a:ext>
          </a:extLst>
        </xdr:cNvPr>
        <xdr:cNvSpPr txBox="1"/>
      </xdr:nvSpPr>
      <xdr:spPr>
        <a:xfrm>
          <a:off x="2641111" y="16376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46526</xdr:rowOff>
    </xdr:from>
    <xdr:to>
      <xdr:col>10</xdr:col>
      <xdr:colOff>114300</xdr:colOff>
      <xdr:row>95</xdr:row>
      <xdr:rowOff>88703</xdr:rowOff>
    </xdr:to>
    <xdr:cxnSp macro="">
      <xdr:nvCxnSpPr>
        <xdr:cNvPr id="245" name="直線コネクタ 244">
          <a:extLst>
            <a:ext uri="{FF2B5EF4-FFF2-40B4-BE49-F238E27FC236}">
              <a16:creationId xmlns:a16="http://schemas.microsoft.com/office/drawing/2014/main" xmlns="" id="{00000000-0008-0000-0700-0000F5000000}"/>
            </a:ext>
          </a:extLst>
        </xdr:cNvPr>
        <xdr:cNvCxnSpPr/>
      </xdr:nvCxnSpPr>
      <xdr:spPr>
        <a:xfrm flipV="1">
          <a:off x="1130300" y="16334276"/>
          <a:ext cx="889000" cy="42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142126</xdr:rowOff>
    </xdr:from>
    <xdr:to>
      <xdr:col>10</xdr:col>
      <xdr:colOff>165100</xdr:colOff>
      <xdr:row>96</xdr:row>
      <xdr:rowOff>72276</xdr:rowOff>
    </xdr:to>
    <xdr:sp macro="" textlink="">
      <xdr:nvSpPr>
        <xdr:cNvPr id="246" name="フローチャート: 判断 245">
          <a:extLst>
            <a:ext uri="{FF2B5EF4-FFF2-40B4-BE49-F238E27FC236}">
              <a16:creationId xmlns:a16="http://schemas.microsoft.com/office/drawing/2014/main" xmlns="" id="{00000000-0008-0000-0700-0000F6000000}"/>
            </a:ext>
          </a:extLst>
        </xdr:cNvPr>
        <xdr:cNvSpPr/>
      </xdr:nvSpPr>
      <xdr:spPr>
        <a:xfrm>
          <a:off x="1968500" y="1642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63403</xdr:rowOff>
    </xdr:from>
    <xdr:ext cx="534377" cy="259045"/>
    <xdr:sp macro="" textlink="">
      <xdr:nvSpPr>
        <xdr:cNvPr id="247" name="テキスト ボックス 246">
          <a:extLst>
            <a:ext uri="{FF2B5EF4-FFF2-40B4-BE49-F238E27FC236}">
              <a16:creationId xmlns:a16="http://schemas.microsoft.com/office/drawing/2014/main" xmlns="" id="{00000000-0008-0000-0700-0000F7000000}"/>
            </a:ext>
          </a:extLst>
        </xdr:cNvPr>
        <xdr:cNvSpPr txBox="1"/>
      </xdr:nvSpPr>
      <xdr:spPr>
        <a:xfrm>
          <a:off x="1752111" y="16522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159728</xdr:rowOff>
    </xdr:from>
    <xdr:to>
      <xdr:col>6</xdr:col>
      <xdr:colOff>38100</xdr:colOff>
      <xdr:row>97</xdr:row>
      <xdr:rowOff>89878</xdr:rowOff>
    </xdr:to>
    <xdr:sp macro="" textlink="">
      <xdr:nvSpPr>
        <xdr:cNvPr id="248" name="フローチャート: 判断 247">
          <a:extLst>
            <a:ext uri="{FF2B5EF4-FFF2-40B4-BE49-F238E27FC236}">
              <a16:creationId xmlns:a16="http://schemas.microsoft.com/office/drawing/2014/main" xmlns="" id="{00000000-0008-0000-0700-0000F8000000}"/>
            </a:ext>
          </a:extLst>
        </xdr:cNvPr>
        <xdr:cNvSpPr/>
      </xdr:nvSpPr>
      <xdr:spPr>
        <a:xfrm>
          <a:off x="1079500" y="1661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81005</xdr:rowOff>
    </xdr:from>
    <xdr:ext cx="534377" cy="259045"/>
    <xdr:sp macro="" textlink="">
      <xdr:nvSpPr>
        <xdr:cNvPr id="249" name="テキスト ボックス 248">
          <a:extLst>
            <a:ext uri="{FF2B5EF4-FFF2-40B4-BE49-F238E27FC236}">
              <a16:creationId xmlns:a16="http://schemas.microsoft.com/office/drawing/2014/main" xmlns="" id="{00000000-0008-0000-0700-0000F9000000}"/>
            </a:ext>
          </a:extLst>
        </xdr:cNvPr>
        <xdr:cNvSpPr txBox="1"/>
      </xdr:nvSpPr>
      <xdr:spPr>
        <a:xfrm>
          <a:off x="863111" y="16711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24034</xdr:rowOff>
    </xdr:from>
    <xdr:to>
      <xdr:col>24</xdr:col>
      <xdr:colOff>114300</xdr:colOff>
      <xdr:row>94</xdr:row>
      <xdr:rowOff>125634</xdr:rowOff>
    </xdr:to>
    <xdr:sp macro="" textlink="">
      <xdr:nvSpPr>
        <xdr:cNvPr id="255" name="楕円 254">
          <a:extLst>
            <a:ext uri="{FF2B5EF4-FFF2-40B4-BE49-F238E27FC236}">
              <a16:creationId xmlns:a16="http://schemas.microsoft.com/office/drawing/2014/main" xmlns="" id="{00000000-0008-0000-0700-0000FF000000}"/>
            </a:ext>
          </a:extLst>
        </xdr:cNvPr>
        <xdr:cNvSpPr/>
      </xdr:nvSpPr>
      <xdr:spPr>
        <a:xfrm>
          <a:off x="4584700" y="16140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46911</xdr:rowOff>
    </xdr:from>
    <xdr:ext cx="534377" cy="259045"/>
    <xdr:sp macro="" textlink="">
      <xdr:nvSpPr>
        <xdr:cNvPr id="256" name="衛生費該当値テキスト">
          <a:extLst>
            <a:ext uri="{FF2B5EF4-FFF2-40B4-BE49-F238E27FC236}">
              <a16:creationId xmlns:a16="http://schemas.microsoft.com/office/drawing/2014/main" xmlns="" id="{00000000-0008-0000-0700-000000010000}"/>
            </a:ext>
          </a:extLst>
        </xdr:cNvPr>
        <xdr:cNvSpPr txBox="1"/>
      </xdr:nvSpPr>
      <xdr:spPr>
        <a:xfrm>
          <a:off x="4686300" y="15991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35846</xdr:rowOff>
    </xdr:from>
    <xdr:to>
      <xdr:col>20</xdr:col>
      <xdr:colOff>38100</xdr:colOff>
      <xdr:row>94</xdr:row>
      <xdr:rowOff>137446</xdr:rowOff>
    </xdr:to>
    <xdr:sp macro="" textlink="">
      <xdr:nvSpPr>
        <xdr:cNvPr id="257" name="楕円 256">
          <a:extLst>
            <a:ext uri="{FF2B5EF4-FFF2-40B4-BE49-F238E27FC236}">
              <a16:creationId xmlns:a16="http://schemas.microsoft.com/office/drawing/2014/main" xmlns="" id="{00000000-0008-0000-0700-000001010000}"/>
            </a:ext>
          </a:extLst>
        </xdr:cNvPr>
        <xdr:cNvSpPr/>
      </xdr:nvSpPr>
      <xdr:spPr>
        <a:xfrm>
          <a:off x="3746500" y="16152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153973</xdr:rowOff>
    </xdr:from>
    <xdr:ext cx="534377" cy="259045"/>
    <xdr:sp macro="" textlink="">
      <xdr:nvSpPr>
        <xdr:cNvPr id="258" name="テキスト ボックス 257">
          <a:extLst>
            <a:ext uri="{FF2B5EF4-FFF2-40B4-BE49-F238E27FC236}">
              <a16:creationId xmlns:a16="http://schemas.microsoft.com/office/drawing/2014/main" xmlns="" id="{00000000-0008-0000-0700-000002010000}"/>
            </a:ext>
          </a:extLst>
        </xdr:cNvPr>
        <xdr:cNvSpPr txBox="1"/>
      </xdr:nvSpPr>
      <xdr:spPr>
        <a:xfrm>
          <a:off x="3530111" y="15927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66593</xdr:rowOff>
    </xdr:from>
    <xdr:to>
      <xdr:col>15</xdr:col>
      <xdr:colOff>101600</xdr:colOff>
      <xdr:row>94</xdr:row>
      <xdr:rowOff>168193</xdr:rowOff>
    </xdr:to>
    <xdr:sp macro="" textlink="">
      <xdr:nvSpPr>
        <xdr:cNvPr id="259" name="楕円 258">
          <a:extLst>
            <a:ext uri="{FF2B5EF4-FFF2-40B4-BE49-F238E27FC236}">
              <a16:creationId xmlns:a16="http://schemas.microsoft.com/office/drawing/2014/main" xmlns="" id="{00000000-0008-0000-0700-000003010000}"/>
            </a:ext>
          </a:extLst>
        </xdr:cNvPr>
        <xdr:cNvSpPr/>
      </xdr:nvSpPr>
      <xdr:spPr>
        <a:xfrm>
          <a:off x="2857500" y="1618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13270</xdr:rowOff>
    </xdr:from>
    <xdr:ext cx="534377" cy="259045"/>
    <xdr:sp macro="" textlink="">
      <xdr:nvSpPr>
        <xdr:cNvPr id="260" name="テキスト ボックス 259">
          <a:extLst>
            <a:ext uri="{FF2B5EF4-FFF2-40B4-BE49-F238E27FC236}">
              <a16:creationId xmlns:a16="http://schemas.microsoft.com/office/drawing/2014/main" xmlns="" id="{00000000-0008-0000-0700-000004010000}"/>
            </a:ext>
          </a:extLst>
        </xdr:cNvPr>
        <xdr:cNvSpPr txBox="1"/>
      </xdr:nvSpPr>
      <xdr:spPr>
        <a:xfrm>
          <a:off x="2641111" y="15958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167176</xdr:rowOff>
    </xdr:from>
    <xdr:to>
      <xdr:col>10</xdr:col>
      <xdr:colOff>165100</xdr:colOff>
      <xdr:row>95</xdr:row>
      <xdr:rowOff>97326</xdr:rowOff>
    </xdr:to>
    <xdr:sp macro="" textlink="">
      <xdr:nvSpPr>
        <xdr:cNvPr id="261" name="楕円 260">
          <a:extLst>
            <a:ext uri="{FF2B5EF4-FFF2-40B4-BE49-F238E27FC236}">
              <a16:creationId xmlns:a16="http://schemas.microsoft.com/office/drawing/2014/main" xmlns="" id="{00000000-0008-0000-0700-000005010000}"/>
            </a:ext>
          </a:extLst>
        </xdr:cNvPr>
        <xdr:cNvSpPr/>
      </xdr:nvSpPr>
      <xdr:spPr>
        <a:xfrm>
          <a:off x="1968500" y="16283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113853</xdr:rowOff>
    </xdr:from>
    <xdr:ext cx="534377" cy="259045"/>
    <xdr:sp macro="" textlink="">
      <xdr:nvSpPr>
        <xdr:cNvPr id="262" name="テキスト ボックス 261">
          <a:extLst>
            <a:ext uri="{FF2B5EF4-FFF2-40B4-BE49-F238E27FC236}">
              <a16:creationId xmlns:a16="http://schemas.microsoft.com/office/drawing/2014/main" xmlns="" id="{00000000-0008-0000-0700-000006010000}"/>
            </a:ext>
          </a:extLst>
        </xdr:cNvPr>
        <xdr:cNvSpPr txBox="1"/>
      </xdr:nvSpPr>
      <xdr:spPr>
        <a:xfrm>
          <a:off x="1752111" y="16058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37903</xdr:rowOff>
    </xdr:from>
    <xdr:to>
      <xdr:col>6</xdr:col>
      <xdr:colOff>38100</xdr:colOff>
      <xdr:row>95</xdr:row>
      <xdr:rowOff>139503</xdr:rowOff>
    </xdr:to>
    <xdr:sp macro="" textlink="">
      <xdr:nvSpPr>
        <xdr:cNvPr id="263" name="楕円 262">
          <a:extLst>
            <a:ext uri="{FF2B5EF4-FFF2-40B4-BE49-F238E27FC236}">
              <a16:creationId xmlns:a16="http://schemas.microsoft.com/office/drawing/2014/main" xmlns="" id="{00000000-0008-0000-0700-000007010000}"/>
            </a:ext>
          </a:extLst>
        </xdr:cNvPr>
        <xdr:cNvSpPr/>
      </xdr:nvSpPr>
      <xdr:spPr>
        <a:xfrm>
          <a:off x="1079500" y="16325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156030</xdr:rowOff>
    </xdr:from>
    <xdr:ext cx="534377" cy="259045"/>
    <xdr:sp macro="" textlink="">
      <xdr:nvSpPr>
        <xdr:cNvPr id="264" name="テキスト ボックス 263">
          <a:extLst>
            <a:ext uri="{FF2B5EF4-FFF2-40B4-BE49-F238E27FC236}">
              <a16:creationId xmlns:a16="http://schemas.microsoft.com/office/drawing/2014/main" xmlns="" id="{00000000-0008-0000-0700-000008010000}"/>
            </a:ext>
          </a:extLst>
        </xdr:cNvPr>
        <xdr:cNvSpPr txBox="1"/>
      </xdr:nvSpPr>
      <xdr:spPr>
        <a:xfrm>
          <a:off x="863111" y="16100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xmlns=""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xmlns=""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xmlns=""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xmlns=""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xmlns=""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xmlns=""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xmlns=""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xmlns=""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xmlns=""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xmlns=""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xmlns=""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xmlns=""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xmlns=""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xmlns=""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xmlns=""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xmlns=""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xmlns=""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xmlns=""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xmlns=""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xmlns=""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xmlns=""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xmlns=""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xmlns=""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xmlns=""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xmlns=""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48260</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xmlns="" id="{00000000-0008-0000-0700-000022010000}"/>
            </a:ext>
          </a:extLst>
        </xdr:cNvPr>
        <xdr:cNvCxnSpPr/>
      </xdr:nvCxnSpPr>
      <xdr:spPr>
        <a:xfrm flipV="1">
          <a:off x="10475595" y="5191760"/>
          <a:ext cx="1270" cy="1593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xmlns=""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xmlns=""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166387</xdr:rowOff>
    </xdr:from>
    <xdr:ext cx="469744" cy="259045"/>
    <xdr:sp macro="" textlink="">
      <xdr:nvSpPr>
        <xdr:cNvPr id="293" name="労働費最大値テキスト">
          <a:extLst>
            <a:ext uri="{FF2B5EF4-FFF2-40B4-BE49-F238E27FC236}">
              <a16:creationId xmlns:a16="http://schemas.microsoft.com/office/drawing/2014/main" xmlns="" id="{00000000-0008-0000-0700-000025010000}"/>
            </a:ext>
          </a:extLst>
        </xdr:cNvPr>
        <xdr:cNvSpPr txBox="1"/>
      </xdr:nvSpPr>
      <xdr:spPr>
        <a:xfrm>
          <a:off x="10528300" y="4966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4,880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48260</xdr:rowOff>
    </xdr:from>
    <xdr:to>
      <xdr:col>55</xdr:col>
      <xdr:colOff>88900</xdr:colOff>
      <xdr:row>30</xdr:row>
      <xdr:rowOff>48260</xdr:rowOff>
    </xdr:to>
    <xdr:cxnSp macro="">
      <xdr:nvCxnSpPr>
        <xdr:cNvPr id="294" name="直線コネクタ 293">
          <a:extLst>
            <a:ext uri="{FF2B5EF4-FFF2-40B4-BE49-F238E27FC236}">
              <a16:creationId xmlns:a16="http://schemas.microsoft.com/office/drawing/2014/main" xmlns="" id="{00000000-0008-0000-0700-000026010000}"/>
            </a:ext>
          </a:extLst>
        </xdr:cNvPr>
        <xdr:cNvCxnSpPr/>
      </xdr:nvCxnSpPr>
      <xdr:spPr>
        <a:xfrm>
          <a:off x="10388600" y="5191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40749</xdr:rowOff>
    </xdr:from>
    <xdr:to>
      <xdr:col>55</xdr:col>
      <xdr:colOff>0</xdr:colOff>
      <xdr:row>38</xdr:row>
      <xdr:rowOff>48913</xdr:rowOff>
    </xdr:to>
    <xdr:cxnSp macro="">
      <xdr:nvCxnSpPr>
        <xdr:cNvPr id="295" name="直線コネクタ 294">
          <a:extLst>
            <a:ext uri="{FF2B5EF4-FFF2-40B4-BE49-F238E27FC236}">
              <a16:creationId xmlns:a16="http://schemas.microsoft.com/office/drawing/2014/main" xmlns="" id="{00000000-0008-0000-0700-000027010000}"/>
            </a:ext>
          </a:extLst>
        </xdr:cNvPr>
        <xdr:cNvCxnSpPr/>
      </xdr:nvCxnSpPr>
      <xdr:spPr>
        <a:xfrm>
          <a:off x="9639300" y="6555849"/>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100673</xdr:rowOff>
    </xdr:from>
    <xdr:ext cx="378565" cy="259045"/>
    <xdr:sp macro="" textlink="">
      <xdr:nvSpPr>
        <xdr:cNvPr id="296" name="労働費平均値テキスト">
          <a:extLst>
            <a:ext uri="{FF2B5EF4-FFF2-40B4-BE49-F238E27FC236}">
              <a16:creationId xmlns:a16="http://schemas.microsoft.com/office/drawing/2014/main" xmlns="" id="{00000000-0008-0000-0700-000028010000}"/>
            </a:ext>
          </a:extLst>
        </xdr:cNvPr>
        <xdr:cNvSpPr txBox="1"/>
      </xdr:nvSpPr>
      <xdr:spPr>
        <a:xfrm>
          <a:off x="10528300" y="627287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77796</xdr:rowOff>
    </xdr:from>
    <xdr:to>
      <xdr:col>55</xdr:col>
      <xdr:colOff>50800</xdr:colOff>
      <xdr:row>38</xdr:row>
      <xdr:rowOff>7947</xdr:rowOff>
    </xdr:to>
    <xdr:sp macro="" textlink="">
      <xdr:nvSpPr>
        <xdr:cNvPr id="297" name="フローチャート: 判断 296">
          <a:extLst>
            <a:ext uri="{FF2B5EF4-FFF2-40B4-BE49-F238E27FC236}">
              <a16:creationId xmlns:a16="http://schemas.microsoft.com/office/drawing/2014/main" xmlns="" id="{00000000-0008-0000-0700-000029010000}"/>
            </a:ext>
          </a:extLst>
        </xdr:cNvPr>
        <xdr:cNvSpPr/>
      </xdr:nvSpPr>
      <xdr:spPr>
        <a:xfrm>
          <a:off x="104267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158968</xdr:rowOff>
    </xdr:from>
    <xdr:to>
      <xdr:col>50</xdr:col>
      <xdr:colOff>114300</xdr:colOff>
      <xdr:row>38</xdr:row>
      <xdr:rowOff>40749</xdr:rowOff>
    </xdr:to>
    <xdr:cxnSp macro="">
      <xdr:nvCxnSpPr>
        <xdr:cNvPr id="298" name="直線コネクタ 297">
          <a:extLst>
            <a:ext uri="{FF2B5EF4-FFF2-40B4-BE49-F238E27FC236}">
              <a16:creationId xmlns:a16="http://schemas.microsoft.com/office/drawing/2014/main" xmlns="" id="{00000000-0008-0000-0700-00002A010000}"/>
            </a:ext>
          </a:extLst>
        </xdr:cNvPr>
        <xdr:cNvCxnSpPr/>
      </xdr:nvCxnSpPr>
      <xdr:spPr>
        <a:xfrm>
          <a:off x="8750300" y="6502618"/>
          <a:ext cx="889000" cy="53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95431</xdr:rowOff>
    </xdr:from>
    <xdr:to>
      <xdr:col>50</xdr:col>
      <xdr:colOff>165100</xdr:colOff>
      <xdr:row>38</xdr:row>
      <xdr:rowOff>25581</xdr:rowOff>
    </xdr:to>
    <xdr:sp macro="" textlink="">
      <xdr:nvSpPr>
        <xdr:cNvPr id="299" name="フローチャート: 判断 298">
          <a:extLst>
            <a:ext uri="{FF2B5EF4-FFF2-40B4-BE49-F238E27FC236}">
              <a16:creationId xmlns:a16="http://schemas.microsoft.com/office/drawing/2014/main" xmlns="" id="{00000000-0008-0000-0700-00002B010000}"/>
            </a:ext>
          </a:extLst>
        </xdr:cNvPr>
        <xdr:cNvSpPr/>
      </xdr:nvSpPr>
      <xdr:spPr>
        <a:xfrm>
          <a:off x="9588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42108</xdr:rowOff>
    </xdr:from>
    <xdr:ext cx="378565" cy="259045"/>
    <xdr:sp macro="" textlink="">
      <xdr:nvSpPr>
        <xdr:cNvPr id="300" name="テキスト ボックス 299">
          <a:extLst>
            <a:ext uri="{FF2B5EF4-FFF2-40B4-BE49-F238E27FC236}">
              <a16:creationId xmlns:a16="http://schemas.microsoft.com/office/drawing/2014/main" xmlns="" id="{00000000-0008-0000-0700-00002C010000}"/>
            </a:ext>
          </a:extLst>
        </xdr:cNvPr>
        <xdr:cNvSpPr txBox="1"/>
      </xdr:nvSpPr>
      <xdr:spPr>
        <a:xfrm>
          <a:off x="9450017" y="62143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158968</xdr:rowOff>
    </xdr:from>
    <xdr:to>
      <xdr:col>45</xdr:col>
      <xdr:colOff>177800</xdr:colOff>
      <xdr:row>38</xdr:row>
      <xdr:rowOff>51526</xdr:rowOff>
    </xdr:to>
    <xdr:cxnSp macro="">
      <xdr:nvCxnSpPr>
        <xdr:cNvPr id="301" name="直線コネクタ 300">
          <a:extLst>
            <a:ext uri="{FF2B5EF4-FFF2-40B4-BE49-F238E27FC236}">
              <a16:creationId xmlns:a16="http://schemas.microsoft.com/office/drawing/2014/main" xmlns="" id="{00000000-0008-0000-0700-00002D010000}"/>
            </a:ext>
          </a:extLst>
        </xdr:cNvPr>
        <xdr:cNvCxnSpPr/>
      </xdr:nvCxnSpPr>
      <xdr:spPr>
        <a:xfrm flipV="1">
          <a:off x="7861300" y="650261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70612</xdr:rowOff>
    </xdr:from>
    <xdr:to>
      <xdr:col>46</xdr:col>
      <xdr:colOff>38100</xdr:colOff>
      <xdr:row>38</xdr:row>
      <xdr:rowOff>762</xdr:rowOff>
    </xdr:to>
    <xdr:sp macro="" textlink="">
      <xdr:nvSpPr>
        <xdr:cNvPr id="302" name="フローチャート: 判断 301">
          <a:extLst>
            <a:ext uri="{FF2B5EF4-FFF2-40B4-BE49-F238E27FC236}">
              <a16:creationId xmlns:a16="http://schemas.microsoft.com/office/drawing/2014/main" xmlns="" id="{00000000-0008-0000-0700-00002E010000}"/>
            </a:ext>
          </a:extLst>
        </xdr:cNvPr>
        <xdr:cNvSpPr/>
      </xdr:nvSpPr>
      <xdr:spPr>
        <a:xfrm>
          <a:off x="8699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17289</xdr:rowOff>
    </xdr:from>
    <xdr:ext cx="378565" cy="259045"/>
    <xdr:sp macro="" textlink="">
      <xdr:nvSpPr>
        <xdr:cNvPr id="303" name="テキスト ボックス 302">
          <a:extLst>
            <a:ext uri="{FF2B5EF4-FFF2-40B4-BE49-F238E27FC236}">
              <a16:creationId xmlns:a16="http://schemas.microsoft.com/office/drawing/2014/main" xmlns="" id="{00000000-0008-0000-0700-00002F010000}"/>
            </a:ext>
          </a:extLst>
        </xdr:cNvPr>
        <xdr:cNvSpPr txBox="1"/>
      </xdr:nvSpPr>
      <xdr:spPr>
        <a:xfrm>
          <a:off x="8561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51526</xdr:rowOff>
    </xdr:from>
    <xdr:to>
      <xdr:col>41</xdr:col>
      <xdr:colOff>50800</xdr:colOff>
      <xdr:row>38</xdr:row>
      <xdr:rowOff>53811</xdr:rowOff>
    </xdr:to>
    <xdr:cxnSp macro="">
      <xdr:nvCxnSpPr>
        <xdr:cNvPr id="304" name="直線コネクタ 303">
          <a:extLst>
            <a:ext uri="{FF2B5EF4-FFF2-40B4-BE49-F238E27FC236}">
              <a16:creationId xmlns:a16="http://schemas.microsoft.com/office/drawing/2014/main" xmlns="" id="{00000000-0008-0000-0700-000030010000}"/>
            </a:ext>
          </a:extLst>
        </xdr:cNvPr>
        <xdr:cNvCxnSpPr/>
      </xdr:nvCxnSpPr>
      <xdr:spPr>
        <a:xfrm flipV="1">
          <a:off x="6972300" y="6566626"/>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36975</xdr:rowOff>
    </xdr:from>
    <xdr:to>
      <xdr:col>41</xdr:col>
      <xdr:colOff>101600</xdr:colOff>
      <xdr:row>37</xdr:row>
      <xdr:rowOff>138575</xdr:rowOff>
    </xdr:to>
    <xdr:sp macro="" textlink="">
      <xdr:nvSpPr>
        <xdr:cNvPr id="305" name="フローチャート: 判断 304">
          <a:extLst>
            <a:ext uri="{FF2B5EF4-FFF2-40B4-BE49-F238E27FC236}">
              <a16:creationId xmlns:a16="http://schemas.microsoft.com/office/drawing/2014/main" xmlns="" id="{00000000-0008-0000-0700-000031010000}"/>
            </a:ext>
          </a:extLst>
        </xdr:cNvPr>
        <xdr:cNvSpPr/>
      </xdr:nvSpPr>
      <xdr:spPr>
        <a:xfrm>
          <a:off x="7810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155102</xdr:rowOff>
    </xdr:from>
    <xdr:ext cx="469744" cy="259045"/>
    <xdr:sp macro="" textlink="">
      <xdr:nvSpPr>
        <xdr:cNvPr id="306" name="テキスト ボックス 305">
          <a:extLst>
            <a:ext uri="{FF2B5EF4-FFF2-40B4-BE49-F238E27FC236}">
              <a16:creationId xmlns:a16="http://schemas.microsoft.com/office/drawing/2014/main" xmlns="" id="{00000000-0008-0000-0700-000032010000}"/>
            </a:ext>
          </a:extLst>
        </xdr:cNvPr>
        <xdr:cNvSpPr txBox="1"/>
      </xdr:nvSpPr>
      <xdr:spPr>
        <a:xfrm>
          <a:off x="7626428" y="615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116985</xdr:rowOff>
    </xdr:from>
    <xdr:to>
      <xdr:col>36</xdr:col>
      <xdr:colOff>165100</xdr:colOff>
      <xdr:row>37</xdr:row>
      <xdr:rowOff>47135</xdr:rowOff>
    </xdr:to>
    <xdr:sp macro="" textlink="">
      <xdr:nvSpPr>
        <xdr:cNvPr id="307" name="フローチャート: 判断 306">
          <a:extLst>
            <a:ext uri="{FF2B5EF4-FFF2-40B4-BE49-F238E27FC236}">
              <a16:creationId xmlns:a16="http://schemas.microsoft.com/office/drawing/2014/main" xmlns="" id="{00000000-0008-0000-0700-000033010000}"/>
            </a:ext>
          </a:extLst>
        </xdr:cNvPr>
        <xdr:cNvSpPr/>
      </xdr:nvSpPr>
      <xdr:spPr>
        <a:xfrm>
          <a:off x="6921500" y="6289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63662</xdr:rowOff>
    </xdr:from>
    <xdr:ext cx="469744"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6737428" y="6064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xmlns=""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xmlns=""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xmlns=""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xmlns=""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169563</xdr:rowOff>
    </xdr:from>
    <xdr:to>
      <xdr:col>55</xdr:col>
      <xdr:colOff>50800</xdr:colOff>
      <xdr:row>38</xdr:row>
      <xdr:rowOff>99713</xdr:rowOff>
    </xdr:to>
    <xdr:sp macro="" textlink="">
      <xdr:nvSpPr>
        <xdr:cNvPr id="314" name="楕円 313">
          <a:extLst>
            <a:ext uri="{FF2B5EF4-FFF2-40B4-BE49-F238E27FC236}">
              <a16:creationId xmlns:a16="http://schemas.microsoft.com/office/drawing/2014/main" xmlns="" id="{00000000-0008-0000-0700-00003A010000}"/>
            </a:ext>
          </a:extLst>
        </xdr:cNvPr>
        <xdr:cNvSpPr/>
      </xdr:nvSpPr>
      <xdr:spPr>
        <a:xfrm>
          <a:off x="10426700" y="651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147990</xdr:rowOff>
    </xdr:from>
    <xdr:ext cx="378565" cy="259045"/>
    <xdr:sp macro="" textlink="">
      <xdr:nvSpPr>
        <xdr:cNvPr id="315" name="労働費該当値テキスト">
          <a:extLst>
            <a:ext uri="{FF2B5EF4-FFF2-40B4-BE49-F238E27FC236}">
              <a16:creationId xmlns:a16="http://schemas.microsoft.com/office/drawing/2014/main" xmlns="" id="{00000000-0008-0000-0700-00003B010000}"/>
            </a:ext>
          </a:extLst>
        </xdr:cNvPr>
        <xdr:cNvSpPr txBox="1"/>
      </xdr:nvSpPr>
      <xdr:spPr>
        <a:xfrm>
          <a:off x="10528300" y="64916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161399</xdr:rowOff>
    </xdr:from>
    <xdr:to>
      <xdr:col>50</xdr:col>
      <xdr:colOff>165100</xdr:colOff>
      <xdr:row>38</xdr:row>
      <xdr:rowOff>91549</xdr:rowOff>
    </xdr:to>
    <xdr:sp macro="" textlink="">
      <xdr:nvSpPr>
        <xdr:cNvPr id="316" name="楕円 315">
          <a:extLst>
            <a:ext uri="{FF2B5EF4-FFF2-40B4-BE49-F238E27FC236}">
              <a16:creationId xmlns:a16="http://schemas.microsoft.com/office/drawing/2014/main" xmlns="" id="{00000000-0008-0000-0700-00003C010000}"/>
            </a:ext>
          </a:extLst>
        </xdr:cNvPr>
        <xdr:cNvSpPr/>
      </xdr:nvSpPr>
      <xdr:spPr>
        <a:xfrm>
          <a:off x="9588500" y="650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82676</xdr:rowOff>
    </xdr:from>
    <xdr:ext cx="378565" cy="259045"/>
    <xdr:sp macro="" textlink="">
      <xdr:nvSpPr>
        <xdr:cNvPr id="317" name="テキスト ボックス 316">
          <a:extLst>
            <a:ext uri="{FF2B5EF4-FFF2-40B4-BE49-F238E27FC236}">
              <a16:creationId xmlns:a16="http://schemas.microsoft.com/office/drawing/2014/main" xmlns="" id="{00000000-0008-0000-0700-00003D010000}"/>
            </a:ext>
          </a:extLst>
        </xdr:cNvPr>
        <xdr:cNvSpPr txBox="1"/>
      </xdr:nvSpPr>
      <xdr:spPr>
        <a:xfrm>
          <a:off x="9450017" y="65977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108168</xdr:rowOff>
    </xdr:from>
    <xdr:to>
      <xdr:col>46</xdr:col>
      <xdr:colOff>38100</xdr:colOff>
      <xdr:row>38</xdr:row>
      <xdr:rowOff>38318</xdr:rowOff>
    </xdr:to>
    <xdr:sp macro="" textlink="">
      <xdr:nvSpPr>
        <xdr:cNvPr id="318" name="楕円 317">
          <a:extLst>
            <a:ext uri="{FF2B5EF4-FFF2-40B4-BE49-F238E27FC236}">
              <a16:creationId xmlns:a16="http://schemas.microsoft.com/office/drawing/2014/main" xmlns="" id="{00000000-0008-0000-0700-00003E010000}"/>
            </a:ext>
          </a:extLst>
        </xdr:cNvPr>
        <xdr:cNvSpPr/>
      </xdr:nvSpPr>
      <xdr:spPr>
        <a:xfrm>
          <a:off x="8699500" y="645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29445</xdr:rowOff>
    </xdr:from>
    <xdr:ext cx="378565" cy="259045"/>
    <xdr:sp macro="" textlink="">
      <xdr:nvSpPr>
        <xdr:cNvPr id="319" name="テキスト ボックス 318">
          <a:extLst>
            <a:ext uri="{FF2B5EF4-FFF2-40B4-BE49-F238E27FC236}">
              <a16:creationId xmlns:a16="http://schemas.microsoft.com/office/drawing/2014/main" xmlns="" id="{00000000-0008-0000-0700-00003F010000}"/>
            </a:ext>
          </a:extLst>
        </xdr:cNvPr>
        <xdr:cNvSpPr txBox="1"/>
      </xdr:nvSpPr>
      <xdr:spPr>
        <a:xfrm>
          <a:off x="8561017" y="6544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726</xdr:rowOff>
    </xdr:from>
    <xdr:to>
      <xdr:col>41</xdr:col>
      <xdr:colOff>101600</xdr:colOff>
      <xdr:row>38</xdr:row>
      <xdr:rowOff>102326</xdr:rowOff>
    </xdr:to>
    <xdr:sp macro="" textlink="">
      <xdr:nvSpPr>
        <xdr:cNvPr id="320" name="楕円 319">
          <a:extLst>
            <a:ext uri="{FF2B5EF4-FFF2-40B4-BE49-F238E27FC236}">
              <a16:creationId xmlns:a16="http://schemas.microsoft.com/office/drawing/2014/main" xmlns="" id="{00000000-0008-0000-0700-000040010000}"/>
            </a:ext>
          </a:extLst>
        </xdr:cNvPr>
        <xdr:cNvSpPr/>
      </xdr:nvSpPr>
      <xdr:spPr>
        <a:xfrm>
          <a:off x="7810500" y="6515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93453</xdr:rowOff>
    </xdr:from>
    <xdr:ext cx="378565" cy="259045"/>
    <xdr:sp macro="" textlink="">
      <xdr:nvSpPr>
        <xdr:cNvPr id="321" name="テキスト ボックス 320">
          <a:extLst>
            <a:ext uri="{FF2B5EF4-FFF2-40B4-BE49-F238E27FC236}">
              <a16:creationId xmlns:a16="http://schemas.microsoft.com/office/drawing/2014/main" xmlns="" id="{00000000-0008-0000-0700-000041010000}"/>
            </a:ext>
          </a:extLst>
        </xdr:cNvPr>
        <xdr:cNvSpPr txBox="1"/>
      </xdr:nvSpPr>
      <xdr:spPr>
        <a:xfrm>
          <a:off x="7672017" y="66085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3011</xdr:rowOff>
    </xdr:from>
    <xdr:to>
      <xdr:col>36</xdr:col>
      <xdr:colOff>165100</xdr:colOff>
      <xdr:row>38</xdr:row>
      <xdr:rowOff>104611</xdr:rowOff>
    </xdr:to>
    <xdr:sp macro="" textlink="">
      <xdr:nvSpPr>
        <xdr:cNvPr id="322" name="楕円 321">
          <a:extLst>
            <a:ext uri="{FF2B5EF4-FFF2-40B4-BE49-F238E27FC236}">
              <a16:creationId xmlns:a16="http://schemas.microsoft.com/office/drawing/2014/main" xmlns="" id="{00000000-0008-0000-0700-000042010000}"/>
            </a:ext>
          </a:extLst>
        </xdr:cNvPr>
        <xdr:cNvSpPr/>
      </xdr:nvSpPr>
      <xdr:spPr>
        <a:xfrm>
          <a:off x="6921500" y="651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95738</xdr:rowOff>
    </xdr:from>
    <xdr:ext cx="378565" cy="259045"/>
    <xdr:sp macro="" textlink="">
      <xdr:nvSpPr>
        <xdr:cNvPr id="323" name="テキスト ボックス 322">
          <a:extLst>
            <a:ext uri="{FF2B5EF4-FFF2-40B4-BE49-F238E27FC236}">
              <a16:creationId xmlns:a16="http://schemas.microsoft.com/office/drawing/2014/main" xmlns="" id="{00000000-0008-0000-0700-000043010000}"/>
            </a:ext>
          </a:extLst>
        </xdr:cNvPr>
        <xdr:cNvSpPr txBox="1"/>
      </xdr:nvSpPr>
      <xdr:spPr>
        <a:xfrm>
          <a:off x="6783017" y="66108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xmlns=""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xmlns=""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xmlns=""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xmlns=""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xmlns=""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xmlns=""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xmlns=""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xmlns=""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xmlns=""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xmlns=""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xmlns=""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xmlns=""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xmlns=""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xmlns=""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xmlns=""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xmlns=""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xmlns=""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xmlns=""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xmlns=""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xmlns=""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xmlns=""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xmlns=""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xmlns=""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128708</xdr:rowOff>
    </xdr:from>
    <xdr:to>
      <xdr:col>54</xdr:col>
      <xdr:colOff>189865</xdr:colOff>
      <xdr:row>59</xdr:row>
      <xdr:rowOff>26943</xdr:rowOff>
    </xdr:to>
    <xdr:cxnSp macro="">
      <xdr:nvCxnSpPr>
        <xdr:cNvPr id="347" name="直線コネクタ 346">
          <a:extLst>
            <a:ext uri="{FF2B5EF4-FFF2-40B4-BE49-F238E27FC236}">
              <a16:creationId xmlns:a16="http://schemas.microsoft.com/office/drawing/2014/main" xmlns="" id="{00000000-0008-0000-0700-00005B010000}"/>
            </a:ext>
          </a:extLst>
        </xdr:cNvPr>
        <xdr:cNvCxnSpPr/>
      </xdr:nvCxnSpPr>
      <xdr:spPr>
        <a:xfrm flipV="1">
          <a:off x="10475595" y="8872658"/>
          <a:ext cx="1270" cy="12698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30770</xdr:rowOff>
    </xdr:from>
    <xdr:ext cx="378565" cy="259045"/>
    <xdr:sp macro="" textlink="">
      <xdr:nvSpPr>
        <xdr:cNvPr id="348" name="農林水産業費最小値テキスト">
          <a:extLst>
            <a:ext uri="{FF2B5EF4-FFF2-40B4-BE49-F238E27FC236}">
              <a16:creationId xmlns:a16="http://schemas.microsoft.com/office/drawing/2014/main" xmlns="" id="{00000000-0008-0000-0700-00005C010000}"/>
            </a:ext>
          </a:extLst>
        </xdr:cNvPr>
        <xdr:cNvSpPr txBox="1"/>
      </xdr:nvSpPr>
      <xdr:spPr>
        <a:xfrm>
          <a:off x="10528300" y="101463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26943</xdr:rowOff>
    </xdr:from>
    <xdr:to>
      <xdr:col>55</xdr:col>
      <xdr:colOff>88900</xdr:colOff>
      <xdr:row>59</xdr:row>
      <xdr:rowOff>26943</xdr:rowOff>
    </xdr:to>
    <xdr:cxnSp macro="">
      <xdr:nvCxnSpPr>
        <xdr:cNvPr id="349" name="直線コネクタ 348">
          <a:extLst>
            <a:ext uri="{FF2B5EF4-FFF2-40B4-BE49-F238E27FC236}">
              <a16:creationId xmlns:a16="http://schemas.microsoft.com/office/drawing/2014/main" xmlns="" id="{00000000-0008-0000-0700-00005D010000}"/>
            </a:ext>
          </a:extLst>
        </xdr:cNvPr>
        <xdr:cNvCxnSpPr/>
      </xdr:nvCxnSpPr>
      <xdr:spPr>
        <a:xfrm>
          <a:off x="10388600" y="10142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75385</xdr:rowOff>
    </xdr:from>
    <xdr:ext cx="534377" cy="259045"/>
    <xdr:sp macro="" textlink="">
      <xdr:nvSpPr>
        <xdr:cNvPr id="350" name="農林水産業費最大値テキスト">
          <a:extLst>
            <a:ext uri="{FF2B5EF4-FFF2-40B4-BE49-F238E27FC236}">
              <a16:creationId xmlns:a16="http://schemas.microsoft.com/office/drawing/2014/main" xmlns="" id="{00000000-0008-0000-0700-00005E010000}"/>
            </a:ext>
          </a:extLst>
        </xdr:cNvPr>
        <xdr:cNvSpPr txBox="1"/>
      </xdr:nvSpPr>
      <xdr:spPr>
        <a:xfrm>
          <a:off x="10528300" y="8647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67,577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128708</xdr:rowOff>
    </xdr:from>
    <xdr:to>
      <xdr:col>55</xdr:col>
      <xdr:colOff>88900</xdr:colOff>
      <xdr:row>51</xdr:row>
      <xdr:rowOff>128708</xdr:rowOff>
    </xdr:to>
    <xdr:cxnSp macro="">
      <xdr:nvCxnSpPr>
        <xdr:cNvPr id="351" name="直線コネクタ 350">
          <a:extLst>
            <a:ext uri="{FF2B5EF4-FFF2-40B4-BE49-F238E27FC236}">
              <a16:creationId xmlns:a16="http://schemas.microsoft.com/office/drawing/2014/main" xmlns="" id="{00000000-0008-0000-0700-00005F010000}"/>
            </a:ext>
          </a:extLst>
        </xdr:cNvPr>
        <xdr:cNvCxnSpPr/>
      </xdr:nvCxnSpPr>
      <xdr:spPr>
        <a:xfrm>
          <a:off x="10388600" y="8872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120459</xdr:rowOff>
    </xdr:from>
    <xdr:to>
      <xdr:col>55</xdr:col>
      <xdr:colOff>0</xdr:colOff>
      <xdr:row>56</xdr:row>
      <xdr:rowOff>103010</xdr:rowOff>
    </xdr:to>
    <xdr:cxnSp macro="">
      <xdr:nvCxnSpPr>
        <xdr:cNvPr id="352" name="直線コネクタ 351">
          <a:extLst>
            <a:ext uri="{FF2B5EF4-FFF2-40B4-BE49-F238E27FC236}">
              <a16:creationId xmlns:a16="http://schemas.microsoft.com/office/drawing/2014/main" xmlns="" id="{00000000-0008-0000-0700-000060010000}"/>
            </a:ext>
          </a:extLst>
        </xdr:cNvPr>
        <xdr:cNvCxnSpPr/>
      </xdr:nvCxnSpPr>
      <xdr:spPr>
        <a:xfrm>
          <a:off x="9639300" y="9550209"/>
          <a:ext cx="838200" cy="154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66317</xdr:rowOff>
    </xdr:from>
    <xdr:ext cx="534377" cy="259045"/>
    <xdr:sp macro="" textlink="">
      <xdr:nvSpPr>
        <xdr:cNvPr id="353" name="農林水産業費平均値テキスト">
          <a:extLst>
            <a:ext uri="{FF2B5EF4-FFF2-40B4-BE49-F238E27FC236}">
              <a16:creationId xmlns:a16="http://schemas.microsoft.com/office/drawing/2014/main" xmlns="" id="{00000000-0008-0000-0700-000061010000}"/>
            </a:ext>
          </a:extLst>
        </xdr:cNvPr>
        <xdr:cNvSpPr txBox="1"/>
      </xdr:nvSpPr>
      <xdr:spPr>
        <a:xfrm>
          <a:off x="10528300" y="96675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87890</xdr:rowOff>
    </xdr:from>
    <xdr:to>
      <xdr:col>55</xdr:col>
      <xdr:colOff>50800</xdr:colOff>
      <xdr:row>57</xdr:row>
      <xdr:rowOff>18040</xdr:rowOff>
    </xdr:to>
    <xdr:sp macro="" textlink="">
      <xdr:nvSpPr>
        <xdr:cNvPr id="354" name="フローチャート: 判断 353">
          <a:extLst>
            <a:ext uri="{FF2B5EF4-FFF2-40B4-BE49-F238E27FC236}">
              <a16:creationId xmlns:a16="http://schemas.microsoft.com/office/drawing/2014/main" xmlns="" id="{00000000-0008-0000-0700-000062010000}"/>
            </a:ext>
          </a:extLst>
        </xdr:cNvPr>
        <xdr:cNvSpPr/>
      </xdr:nvSpPr>
      <xdr:spPr>
        <a:xfrm>
          <a:off x="104267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99314</xdr:rowOff>
    </xdr:from>
    <xdr:to>
      <xdr:col>50</xdr:col>
      <xdr:colOff>114300</xdr:colOff>
      <xdr:row>55</xdr:row>
      <xdr:rowOff>120459</xdr:rowOff>
    </xdr:to>
    <xdr:cxnSp macro="">
      <xdr:nvCxnSpPr>
        <xdr:cNvPr id="355" name="直線コネクタ 354">
          <a:extLst>
            <a:ext uri="{FF2B5EF4-FFF2-40B4-BE49-F238E27FC236}">
              <a16:creationId xmlns:a16="http://schemas.microsoft.com/office/drawing/2014/main" xmlns="" id="{00000000-0008-0000-0700-000063010000}"/>
            </a:ext>
          </a:extLst>
        </xdr:cNvPr>
        <xdr:cNvCxnSpPr/>
      </xdr:nvCxnSpPr>
      <xdr:spPr>
        <a:xfrm>
          <a:off x="8750300" y="9529064"/>
          <a:ext cx="889000" cy="21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94444</xdr:rowOff>
    </xdr:from>
    <xdr:to>
      <xdr:col>50</xdr:col>
      <xdr:colOff>165100</xdr:colOff>
      <xdr:row>57</xdr:row>
      <xdr:rowOff>24594</xdr:rowOff>
    </xdr:to>
    <xdr:sp macro="" textlink="">
      <xdr:nvSpPr>
        <xdr:cNvPr id="356" name="フローチャート: 判断 355">
          <a:extLst>
            <a:ext uri="{FF2B5EF4-FFF2-40B4-BE49-F238E27FC236}">
              <a16:creationId xmlns:a16="http://schemas.microsoft.com/office/drawing/2014/main" xmlns="" id="{00000000-0008-0000-0700-000064010000}"/>
            </a:ext>
          </a:extLst>
        </xdr:cNvPr>
        <xdr:cNvSpPr/>
      </xdr:nvSpPr>
      <xdr:spPr>
        <a:xfrm>
          <a:off x="9588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15721</xdr:rowOff>
    </xdr:from>
    <xdr:ext cx="534377" cy="259045"/>
    <xdr:sp macro="" textlink="">
      <xdr:nvSpPr>
        <xdr:cNvPr id="357" name="テキスト ボックス 356">
          <a:extLst>
            <a:ext uri="{FF2B5EF4-FFF2-40B4-BE49-F238E27FC236}">
              <a16:creationId xmlns:a16="http://schemas.microsoft.com/office/drawing/2014/main" xmlns="" id="{00000000-0008-0000-0700-000065010000}"/>
            </a:ext>
          </a:extLst>
        </xdr:cNvPr>
        <xdr:cNvSpPr txBox="1"/>
      </xdr:nvSpPr>
      <xdr:spPr>
        <a:xfrm>
          <a:off x="9372111" y="9788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99314</xdr:rowOff>
    </xdr:from>
    <xdr:to>
      <xdr:col>45</xdr:col>
      <xdr:colOff>177800</xdr:colOff>
      <xdr:row>56</xdr:row>
      <xdr:rowOff>115983</xdr:rowOff>
    </xdr:to>
    <xdr:cxnSp macro="">
      <xdr:nvCxnSpPr>
        <xdr:cNvPr id="358" name="直線コネクタ 357">
          <a:extLst>
            <a:ext uri="{FF2B5EF4-FFF2-40B4-BE49-F238E27FC236}">
              <a16:creationId xmlns:a16="http://schemas.microsoft.com/office/drawing/2014/main" xmlns="" id="{00000000-0008-0000-0700-000066010000}"/>
            </a:ext>
          </a:extLst>
        </xdr:cNvPr>
        <xdr:cNvCxnSpPr/>
      </xdr:nvCxnSpPr>
      <xdr:spPr>
        <a:xfrm flipV="1">
          <a:off x="7861300" y="9529064"/>
          <a:ext cx="889000" cy="188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113627</xdr:rowOff>
    </xdr:from>
    <xdr:to>
      <xdr:col>46</xdr:col>
      <xdr:colOff>38100</xdr:colOff>
      <xdr:row>57</xdr:row>
      <xdr:rowOff>43777</xdr:rowOff>
    </xdr:to>
    <xdr:sp macro="" textlink="">
      <xdr:nvSpPr>
        <xdr:cNvPr id="359" name="フローチャート: 判断 358">
          <a:extLst>
            <a:ext uri="{FF2B5EF4-FFF2-40B4-BE49-F238E27FC236}">
              <a16:creationId xmlns:a16="http://schemas.microsoft.com/office/drawing/2014/main" xmlns="" id="{00000000-0008-0000-0700-000067010000}"/>
            </a:ext>
          </a:extLst>
        </xdr:cNvPr>
        <xdr:cNvSpPr/>
      </xdr:nvSpPr>
      <xdr:spPr>
        <a:xfrm>
          <a:off x="8699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34904</xdr:rowOff>
    </xdr:from>
    <xdr:ext cx="534377" cy="259045"/>
    <xdr:sp macro="" textlink="">
      <xdr:nvSpPr>
        <xdr:cNvPr id="360" name="テキスト ボックス 359">
          <a:extLst>
            <a:ext uri="{FF2B5EF4-FFF2-40B4-BE49-F238E27FC236}">
              <a16:creationId xmlns:a16="http://schemas.microsoft.com/office/drawing/2014/main" xmlns="" id="{00000000-0008-0000-0700-000068010000}"/>
            </a:ext>
          </a:extLst>
        </xdr:cNvPr>
        <xdr:cNvSpPr txBox="1"/>
      </xdr:nvSpPr>
      <xdr:spPr>
        <a:xfrm>
          <a:off x="8483111" y="980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51975</xdr:rowOff>
    </xdr:from>
    <xdr:to>
      <xdr:col>41</xdr:col>
      <xdr:colOff>50800</xdr:colOff>
      <xdr:row>56</xdr:row>
      <xdr:rowOff>115983</xdr:rowOff>
    </xdr:to>
    <xdr:cxnSp macro="">
      <xdr:nvCxnSpPr>
        <xdr:cNvPr id="361" name="直線コネクタ 360">
          <a:extLst>
            <a:ext uri="{FF2B5EF4-FFF2-40B4-BE49-F238E27FC236}">
              <a16:creationId xmlns:a16="http://schemas.microsoft.com/office/drawing/2014/main" xmlns="" id="{00000000-0008-0000-0700-000069010000}"/>
            </a:ext>
          </a:extLst>
        </xdr:cNvPr>
        <xdr:cNvCxnSpPr/>
      </xdr:nvCxnSpPr>
      <xdr:spPr>
        <a:xfrm>
          <a:off x="6972300" y="9653175"/>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105149</xdr:rowOff>
    </xdr:from>
    <xdr:to>
      <xdr:col>41</xdr:col>
      <xdr:colOff>101600</xdr:colOff>
      <xdr:row>57</xdr:row>
      <xdr:rowOff>35299</xdr:rowOff>
    </xdr:to>
    <xdr:sp macro="" textlink="">
      <xdr:nvSpPr>
        <xdr:cNvPr id="362" name="フローチャート: 判断 361">
          <a:extLst>
            <a:ext uri="{FF2B5EF4-FFF2-40B4-BE49-F238E27FC236}">
              <a16:creationId xmlns:a16="http://schemas.microsoft.com/office/drawing/2014/main" xmlns="" id="{00000000-0008-0000-0700-00006A010000}"/>
            </a:ext>
          </a:extLst>
        </xdr:cNvPr>
        <xdr:cNvSpPr/>
      </xdr:nvSpPr>
      <xdr:spPr>
        <a:xfrm>
          <a:off x="7810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26426</xdr:rowOff>
    </xdr:from>
    <xdr:ext cx="534377" cy="259045"/>
    <xdr:sp macro="" textlink="">
      <xdr:nvSpPr>
        <xdr:cNvPr id="363" name="テキスト ボックス 362">
          <a:extLst>
            <a:ext uri="{FF2B5EF4-FFF2-40B4-BE49-F238E27FC236}">
              <a16:creationId xmlns:a16="http://schemas.microsoft.com/office/drawing/2014/main" xmlns="" id="{00000000-0008-0000-0700-00006B010000}"/>
            </a:ext>
          </a:extLst>
        </xdr:cNvPr>
        <xdr:cNvSpPr txBox="1"/>
      </xdr:nvSpPr>
      <xdr:spPr>
        <a:xfrm>
          <a:off x="7594111" y="979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78194</xdr:rowOff>
    </xdr:from>
    <xdr:to>
      <xdr:col>36</xdr:col>
      <xdr:colOff>165100</xdr:colOff>
      <xdr:row>58</xdr:row>
      <xdr:rowOff>8344</xdr:rowOff>
    </xdr:to>
    <xdr:sp macro="" textlink="">
      <xdr:nvSpPr>
        <xdr:cNvPr id="364" name="フローチャート: 判断 363">
          <a:extLst>
            <a:ext uri="{FF2B5EF4-FFF2-40B4-BE49-F238E27FC236}">
              <a16:creationId xmlns:a16="http://schemas.microsoft.com/office/drawing/2014/main" xmlns="" id="{00000000-0008-0000-0700-00006C010000}"/>
            </a:ext>
          </a:extLst>
        </xdr:cNvPr>
        <xdr:cNvSpPr/>
      </xdr:nvSpPr>
      <xdr:spPr>
        <a:xfrm>
          <a:off x="6921500" y="985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170921</xdr:rowOff>
    </xdr:from>
    <xdr:ext cx="534377" cy="259045"/>
    <xdr:sp macro="" textlink="">
      <xdr:nvSpPr>
        <xdr:cNvPr id="365" name="テキスト ボックス 364">
          <a:extLst>
            <a:ext uri="{FF2B5EF4-FFF2-40B4-BE49-F238E27FC236}">
              <a16:creationId xmlns:a16="http://schemas.microsoft.com/office/drawing/2014/main" xmlns="" id="{00000000-0008-0000-0700-00006D010000}"/>
            </a:ext>
          </a:extLst>
        </xdr:cNvPr>
        <xdr:cNvSpPr txBox="1"/>
      </xdr:nvSpPr>
      <xdr:spPr>
        <a:xfrm>
          <a:off x="6705111" y="994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xmlns=""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xmlns=""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xmlns=""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xmlns=""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xmlns=""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52210</xdr:rowOff>
    </xdr:from>
    <xdr:to>
      <xdr:col>55</xdr:col>
      <xdr:colOff>50800</xdr:colOff>
      <xdr:row>56</xdr:row>
      <xdr:rowOff>153810</xdr:rowOff>
    </xdr:to>
    <xdr:sp macro="" textlink="">
      <xdr:nvSpPr>
        <xdr:cNvPr id="371" name="楕円 370">
          <a:extLst>
            <a:ext uri="{FF2B5EF4-FFF2-40B4-BE49-F238E27FC236}">
              <a16:creationId xmlns:a16="http://schemas.microsoft.com/office/drawing/2014/main" xmlns="" id="{00000000-0008-0000-0700-000073010000}"/>
            </a:ext>
          </a:extLst>
        </xdr:cNvPr>
        <xdr:cNvSpPr/>
      </xdr:nvSpPr>
      <xdr:spPr>
        <a:xfrm>
          <a:off x="10426700" y="965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75087</xdr:rowOff>
    </xdr:from>
    <xdr:ext cx="534377" cy="259045"/>
    <xdr:sp macro="" textlink="">
      <xdr:nvSpPr>
        <xdr:cNvPr id="372" name="農林水産業費該当値テキスト">
          <a:extLst>
            <a:ext uri="{FF2B5EF4-FFF2-40B4-BE49-F238E27FC236}">
              <a16:creationId xmlns:a16="http://schemas.microsoft.com/office/drawing/2014/main" xmlns="" id="{00000000-0008-0000-0700-000074010000}"/>
            </a:ext>
          </a:extLst>
        </xdr:cNvPr>
        <xdr:cNvSpPr txBox="1"/>
      </xdr:nvSpPr>
      <xdr:spPr>
        <a:xfrm>
          <a:off x="10528300" y="950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69659</xdr:rowOff>
    </xdr:from>
    <xdr:to>
      <xdr:col>50</xdr:col>
      <xdr:colOff>165100</xdr:colOff>
      <xdr:row>55</xdr:row>
      <xdr:rowOff>171259</xdr:rowOff>
    </xdr:to>
    <xdr:sp macro="" textlink="">
      <xdr:nvSpPr>
        <xdr:cNvPr id="373" name="楕円 372">
          <a:extLst>
            <a:ext uri="{FF2B5EF4-FFF2-40B4-BE49-F238E27FC236}">
              <a16:creationId xmlns:a16="http://schemas.microsoft.com/office/drawing/2014/main" xmlns="" id="{00000000-0008-0000-0700-000075010000}"/>
            </a:ext>
          </a:extLst>
        </xdr:cNvPr>
        <xdr:cNvSpPr/>
      </xdr:nvSpPr>
      <xdr:spPr>
        <a:xfrm>
          <a:off x="9588500" y="9499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16336</xdr:rowOff>
    </xdr:from>
    <xdr:ext cx="534377" cy="259045"/>
    <xdr:sp macro="" textlink="">
      <xdr:nvSpPr>
        <xdr:cNvPr id="374" name="テキスト ボックス 373">
          <a:extLst>
            <a:ext uri="{FF2B5EF4-FFF2-40B4-BE49-F238E27FC236}">
              <a16:creationId xmlns:a16="http://schemas.microsoft.com/office/drawing/2014/main" xmlns="" id="{00000000-0008-0000-0700-000076010000}"/>
            </a:ext>
          </a:extLst>
        </xdr:cNvPr>
        <xdr:cNvSpPr txBox="1"/>
      </xdr:nvSpPr>
      <xdr:spPr>
        <a:xfrm>
          <a:off x="9372111" y="927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48514</xdr:rowOff>
    </xdr:from>
    <xdr:to>
      <xdr:col>46</xdr:col>
      <xdr:colOff>38100</xdr:colOff>
      <xdr:row>55</xdr:row>
      <xdr:rowOff>150114</xdr:rowOff>
    </xdr:to>
    <xdr:sp macro="" textlink="">
      <xdr:nvSpPr>
        <xdr:cNvPr id="375" name="楕円 374">
          <a:extLst>
            <a:ext uri="{FF2B5EF4-FFF2-40B4-BE49-F238E27FC236}">
              <a16:creationId xmlns:a16="http://schemas.microsoft.com/office/drawing/2014/main" xmlns="" id="{00000000-0008-0000-0700-000077010000}"/>
            </a:ext>
          </a:extLst>
        </xdr:cNvPr>
        <xdr:cNvSpPr/>
      </xdr:nvSpPr>
      <xdr:spPr>
        <a:xfrm>
          <a:off x="8699500" y="94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166641</xdr:rowOff>
    </xdr:from>
    <xdr:ext cx="534377" cy="259045"/>
    <xdr:sp macro="" textlink="">
      <xdr:nvSpPr>
        <xdr:cNvPr id="376" name="テキスト ボックス 375">
          <a:extLst>
            <a:ext uri="{FF2B5EF4-FFF2-40B4-BE49-F238E27FC236}">
              <a16:creationId xmlns:a16="http://schemas.microsoft.com/office/drawing/2014/main" xmlns="" id="{00000000-0008-0000-0700-000078010000}"/>
            </a:ext>
          </a:extLst>
        </xdr:cNvPr>
        <xdr:cNvSpPr txBox="1"/>
      </xdr:nvSpPr>
      <xdr:spPr>
        <a:xfrm>
          <a:off x="8483111" y="9253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65183</xdr:rowOff>
    </xdr:from>
    <xdr:to>
      <xdr:col>41</xdr:col>
      <xdr:colOff>101600</xdr:colOff>
      <xdr:row>56</xdr:row>
      <xdr:rowOff>166783</xdr:rowOff>
    </xdr:to>
    <xdr:sp macro="" textlink="">
      <xdr:nvSpPr>
        <xdr:cNvPr id="377" name="楕円 376">
          <a:extLst>
            <a:ext uri="{FF2B5EF4-FFF2-40B4-BE49-F238E27FC236}">
              <a16:creationId xmlns:a16="http://schemas.microsoft.com/office/drawing/2014/main" xmlns="" id="{00000000-0008-0000-0700-000079010000}"/>
            </a:ext>
          </a:extLst>
        </xdr:cNvPr>
        <xdr:cNvSpPr/>
      </xdr:nvSpPr>
      <xdr:spPr>
        <a:xfrm>
          <a:off x="7810500" y="9666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11860</xdr:rowOff>
    </xdr:from>
    <xdr:ext cx="534377" cy="259045"/>
    <xdr:sp macro="" textlink="">
      <xdr:nvSpPr>
        <xdr:cNvPr id="378" name="テキスト ボックス 377">
          <a:extLst>
            <a:ext uri="{FF2B5EF4-FFF2-40B4-BE49-F238E27FC236}">
              <a16:creationId xmlns:a16="http://schemas.microsoft.com/office/drawing/2014/main" xmlns="" id="{00000000-0008-0000-0700-00007A010000}"/>
            </a:ext>
          </a:extLst>
        </xdr:cNvPr>
        <xdr:cNvSpPr txBox="1"/>
      </xdr:nvSpPr>
      <xdr:spPr>
        <a:xfrm>
          <a:off x="7594111" y="9441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1175</xdr:rowOff>
    </xdr:from>
    <xdr:to>
      <xdr:col>36</xdr:col>
      <xdr:colOff>165100</xdr:colOff>
      <xdr:row>56</xdr:row>
      <xdr:rowOff>102775</xdr:rowOff>
    </xdr:to>
    <xdr:sp macro="" textlink="">
      <xdr:nvSpPr>
        <xdr:cNvPr id="379" name="楕円 378">
          <a:extLst>
            <a:ext uri="{FF2B5EF4-FFF2-40B4-BE49-F238E27FC236}">
              <a16:creationId xmlns:a16="http://schemas.microsoft.com/office/drawing/2014/main" xmlns="" id="{00000000-0008-0000-0700-00007B010000}"/>
            </a:ext>
          </a:extLst>
        </xdr:cNvPr>
        <xdr:cNvSpPr/>
      </xdr:nvSpPr>
      <xdr:spPr>
        <a:xfrm>
          <a:off x="6921500" y="9602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119302</xdr:rowOff>
    </xdr:from>
    <xdr:ext cx="534377" cy="259045"/>
    <xdr:sp macro="" textlink="">
      <xdr:nvSpPr>
        <xdr:cNvPr id="380" name="テキスト ボックス 379">
          <a:extLst>
            <a:ext uri="{FF2B5EF4-FFF2-40B4-BE49-F238E27FC236}">
              <a16:creationId xmlns:a16="http://schemas.microsoft.com/office/drawing/2014/main" xmlns="" id="{00000000-0008-0000-0700-00007C010000}"/>
            </a:ext>
          </a:extLst>
        </xdr:cNvPr>
        <xdr:cNvSpPr txBox="1"/>
      </xdr:nvSpPr>
      <xdr:spPr>
        <a:xfrm>
          <a:off x="6705111" y="9377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xmlns=""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xmlns=""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xmlns=""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xmlns=""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xmlns=""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xmlns=""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xmlns=""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xmlns=""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xmlns=""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xmlns=""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xmlns=""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xmlns=""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xmlns=""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xmlns=""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xmlns=""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xmlns=""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xmlns=""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xmlns=""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xmlns=""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xmlns=""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xmlns=""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xmlns=""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xmlns=""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131204</xdr:rowOff>
    </xdr:from>
    <xdr:to>
      <xdr:col>54</xdr:col>
      <xdr:colOff>189865</xdr:colOff>
      <xdr:row>79</xdr:row>
      <xdr:rowOff>4750</xdr:rowOff>
    </xdr:to>
    <xdr:cxnSp macro="">
      <xdr:nvCxnSpPr>
        <xdr:cNvPr id="404" name="直線コネクタ 403">
          <a:extLst>
            <a:ext uri="{FF2B5EF4-FFF2-40B4-BE49-F238E27FC236}">
              <a16:creationId xmlns:a16="http://schemas.microsoft.com/office/drawing/2014/main" xmlns="" id="{00000000-0008-0000-0700-000094010000}"/>
            </a:ext>
          </a:extLst>
        </xdr:cNvPr>
        <xdr:cNvCxnSpPr/>
      </xdr:nvCxnSpPr>
      <xdr:spPr>
        <a:xfrm flipV="1">
          <a:off x="10475595" y="11961254"/>
          <a:ext cx="1270" cy="1588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8577</xdr:rowOff>
    </xdr:from>
    <xdr:ext cx="469744" cy="259045"/>
    <xdr:sp macro="" textlink="">
      <xdr:nvSpPr>
        <xdr:cNvPr id="405" name="商工費最小値テキスト">
          <a:extLst>
            <a:ext uri="{FF2B5EF4-FFF2-40B4-BE49-F238E27FC236}">
              <a16:creationId xmlns:a16="http://schemas.microsoft.com/office/drawing/2014/main" xmlns="" id="{00000000-0008-0000-0700-000095010000}"/>
            </a:ext>
          </a:extLst>
        </xdr:cNvPr>
        <xdr:cNvSpPr txBox="1"/>
      </xdr:nvSpPr>
      <xdr:spPr>
        <a:xfrm>
          <a:off x="10528300" y="1355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4750</xdr:rowOff>
    </xdr:from>
    <xdr:to>
      <xdr:col>55</xdr:col>
      <xdr:colOff>88900</xdr:colOff>
      <xdr:row>79</xdr:row>
      <xdr:rowOff>4750</xdr:rowOff>
    </xdr:to>
    <xdr:cxnSp macro="">
      <xdr:nvCxnSpPr>
        <xdr:cNvPr id="406" name="直線コネクタ 405">
          <a:extLst>
            <a:ext uri="{FF2B5EF4-FFF2-40B4-BE49-F238E27FC236}">
              <a16:creationId xmlns:a16="http://schemas.microsoft.com/office/drawing/2014/main" xmlns="" id="{00000000-0008-0000-0700-000096010000}"/>
            </a:ext>
          </a:extLst>
        </xdr:cNvPr>
        <xdr:cNvCxnSpPr/>
      </xdr:nvCxnSpPr>
      <xdr:spPr>
        <a:xfrm>
          <a:off x="10388600" y="13549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77881</xdr:rowOff>
    </xdr:from>
    <xdr:ext cx="534377" cy="259045"/>
    <xdr:sp macro="" textlink="">
      <xdr:nvSpPr>
        <xdr:cNvPr id="407" name="商工費最大値テキスト">
          <a:extLst>
            <a:ext uri="{FF2B5EF4-FFF2-40B4-BE49-F238E27FC236}">
              <a16:creationId xmlns:a16="http://schemas.microsoft.com/office/drawing/2014/main" xmlns="" id="{00000000-0008-0000-0700-000097010000}"/>
            </a:ext>
          </a:extLst>
        </xdr:cNvPr>
        <xdr:cNvSpPr txBox="1"/>
      </xdr:nvSpPr>
      <xdr:spPr>
        <a:xfrm>
          <a:off x="10528300" y="11736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131204</xdr:rowOff>
    </xdr:from>
    <xdr:to>
      <xdr:col>55</xdr:col>
      <xdr:colOff>88900</xdr:colOff>
      <xdr:row>69</xdr:row>
      <xdr:rowOff>131204</xdr:rowOff>
    </xdr:to>
    <xdr:cxnSp macro="">
      <xdr:nvCxnSpPr>
        <xdr:cNvPr id="408" name="直線コネクタ 407">
          <a:extLst>
            <a:ext uri="{FF2B5EF4-FFF2-40B4-BE49-F238E27FC236}">
              <a16:creationId xmlns:a16="http://schemas.microsoft.com/office/drawing/2014/main" xmlns="" id="{00000000-0008-0000-0700-000098010000}"/>
            </a:ext>
          </a:extLst>
        </xdr:cNvPr>
        <xdr:cNvCxnSpPr/>
      </xdr:nvCxnSpPr>
      <xdr:spPr>
        <a:xfrm>
          <a:off x="10388600" y="11961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9265</xdr:rowOff>
    </xdr:from>
    <xdr:to>
      <xdr:col>55</xdr:col>
      <xdr:colOff>0</xdr:colOff>
      <xdr:row>78</xdr:row>
      <xdr:rowOff>17399</xdr:rowOff>
    </xdr:to>
    <xdr:cxnSp macro="">
      <xdr:nvCxnSpPr>
        <xdr:cNvPr id="409" name="直線コネクタ 408">
          <a:extLst>
            <a:ext uri="{FF2B5EF4-FFF2-40B4-BE49-F238E27FC236}">
              <a16:creationId xmlns:a16="http://schemas.microsoft.com/office/drawing/2014/main" xmlns="" id="{00000000-0008-0000-0700-000099010000}"/>
            </a:ext>
          </a:extLst>
        </xdr:cNvPr>
        <xdr:cNvCxnSpPr/>
      </xdr:nvCxnSpPr>
      <xdr:spPr>
        <a:xfrm>
          <a:off x="9639300" y="13382365"/>
          <a:ext cx="838200" cy="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153573</xdr:rowOff>
    </xdr:from>
    <xdr:ext cx="534377" cy="259045"/>
    <xdr:sp macro="" textlink="">
      <xdr:nvSpPr>
        <xdr:cNvPr id="410" name="商工費平均値テキスト">
          <a:extLst>
            <a:ext uri="{FF2B5EF4-FFF2-40B4-BE49-F238E27FC236}">
              <a16:creationId xmlns:a16="http://schemas.microsoft.com/office/drawing/2014/main" xmlns="" id="{00000000-0008-0000-0700-00009A010000}"/>
            </a:ext>
          </a:extLst>
        </xdr:cNvPr>
        <xdr:cNvSpPr txBox="1"/>
      </xdr:nvSpPr>
      <xdr:spPr>
        <a:xfrm>
          <a:off x="10528300" y="130123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130696</xdr:rowOff>
    </xdr:from>
    <xdr:to>
      <xdr:col>55</xdr:col>
      <xdr:colOff>50800</xdr:colOff>
      <xdr:row>77</xdr:row>
      <xdr:rowOff>60846</xdr:rowOff>
    </xdr:to>
    <xdr:sp macro="" textlink="">
      <xdr:nvSpPr>
        <xdr:cNvPr id="411" name="フローチャート: 判断 410">
          <a:extLst>
            <a:ext uri="{FF2B5EF4-FFF2-40B4-BE49-F238E27FC236}">
              <a16:creationId xmlns:a16="http://schemas.microsoft.com/office/drawing/2014/main" xmlns="" id="{00000000-0008-0000-0700-00009B010000}"/>
            </a:ext>
          </a:extLst>
        </xdr:cNvPr>
        <xdr:cNvSpPr/>
      </xdr:nvSpPr>
      <xdr:spPr>
        <a:xfrm>
          <a:off x="104267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4369</xdr:rowOff>
    </xdr:from>
    <xdr:to>
      <xdr:col>50</xdr:col>
      <xdr:colOff>114300</xdr:colOff>
      <xdr:row>78</xdr:row>
      <xdr:rowOff>9265</xdr:rowOff>
    </xdr:to>
    <xdr:cxnSp macro="">
      <xdr:nvCxnSpPr>
        <xdr:cNvPr id="412" name="直線コネクタ 411">
          <a:extLst>
            <a:ext uri="{FF2B5EF4-FFF2-40B4-BE49-F238E27FC236}">
              <a16:creationId xmlns:a16="http://schemas.microsoft.com/office/drawing/2014/main" xmlns="" id="{00000000-0008-0000-0700-00009C010000}"/>
            </a:ext>
          </a:extLst>
        </xdr:cNvPr>
        <xdr:cNvCxnSpPr/>
      </xdr:nvCxnSpPr>
      <xdr:spPr>
        <a:xfrm>
          <a:off x="8750300" y="13377469"/>
          <a:ext cx="889000" cy="4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83356</xdr:rowOff>
    </xdr:from>
    <xdr:to>
      <xdr:col>50</xdr:col>
      <xdr:colOff>165100</xdr:colOff>
      <xdr:row>77</xdr:row>
      <xdr:rowOff>13506</xdr:rowOff>
    </xdr:to>
    <xdr:sp macro="" textlink="">
      <xdr:nvSpPr>
        <xdr:cNvPr id="413" name="フローチャート: 判断 412">
          <a:extLst>
            <a:ext uri="{FF2B5EF4-FFF2-40B4-BE49-F238E27FC236}">
              <a16:creationId xmlns:a16="http://schemas.microsoft.com/office/drawing/2014/main" xmlns="" id="{00000000-0008-0000-0700-00009D010000}"/>
            </a:ext>
          </a:extLst>
        </xdr:cNvPr>
        <xdr:cNvSpPr/>
      </xdr:nvSpPr>
      <xdr:spPr>
        <a:xfrm>
          <a:off x="9588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30033</xdr:rowOff>
    </xdr:from>
    <xdr:ext cx="534377" cy="259045"/>
    <xdr:sp macro="" textlink="">
      <xdr:nvSpPr>
        <xdr:cNvPr id="414" name="テキスト ボックス 413">
          <a:extLst>
            <a:ext uri="{FF2B5EF4-FFF2-40B4-BE49-F238E27FC236}">
              <a16:creationId xmlns:a16="http://schemas.microsoft.com/office/drawing/2014/main" xmlns="" id="{00000000-0008-0000-0700-00009E010000}"/>
            </a:ext>
          </a:extLst>
        </xdr:cNvPr>
        <xdr:cNvSpPr txBox="1"/>
      </xdr:nvSpPr>
      <xdr:spPr>
        <a:xfrm>
          <a:off x="9372111" y="1288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88131</xdr:rowOff>
    </xdr:from>
    <xdr:to>
      <xdr:col>45</xdr:col>
      <xdr:colOff>177800</xdr:colOff>
      <xdr:row>78</xdr:row>
      <xdr:rowOff>4369</xdr:rowOff>
    </xdr:to>
    <xdr:cxnSp macro="">
      <xdr:nvCxnSpPr>
        <xdr:cNvPr id="415" name="直線コネクタ 414">
          <a:extLst>
            <a:ext uri="{FF2B5EF4-FFF2-40B4-BE49-F238E27FC236}">
              <a16:creationId xmlns:a16="http://schemas.microsoft.com/office/drawing/2014/main" xmlns="" id="{00000000-0008-0000-0700-00009F010000}"/>
            </a:ext>
          </a:extLst>
        </xdr:cNvPr>
        <xdr:cNvCxnSpPr/>
      </xdr:nvCxnSpPr>
      <xdr:spPr>
        <a:xfrm>
          <a:off x="7861300" y="13289781"/>
          <a:ext cx="889000" cy="87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87319</xdr:rowOff>
    </xdr:from>
    <xdr:to>
      <xdr:col>46</xdr:col>
      <xdr:colOff>38100</xdr:colOff>
      <xdr:row>77</xdr:row>
      <xdr:rowOff>17469</xdr:rowOff>
    </xdr:to>
    <xdr:sp macro="" textlink="">
      <xdr:nvSpPr>
        <xdr:cNvPr id="416" name="フローチャート: 判断 415">
          <a:extLst>
            <a:ext uri="{FF2B5EF4-FFF2-40B4-BE49-F238E27FC236}">
              <a16:creationId xmlns:a16="http://schemas.microsoft.com/office/drawing/2014/main" xmlns="" id="{00000000-0008-0000-0700-0000A0010000}"/>
            </a:ext>
          </a:extLst>
        </xdr:cNvPr>
        <xdr:cNvSpPr/>
      </xdr:nvSpPr>
      <xdr:spPr>
        <a:xfrm>
          <a:off x="8699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33996</xdr:rowOff>
    </xdr:from>
    <xdr:ext cx="534377" cy="259045"/>
    <xdr:sp macro="" textlink="">
      <xdr:nvSpPr>
        <xdr:cNvPr id="417" name="テキスト ボックス 416">
          <a:extLst>
            <a:ext uri="{FF2B5EF4-FFF2-40B4-BE49-F238E27FC236}">
              <a16:creationId xmlns:a16="http://schemas.microsoft.com/office/drawing/2014/main" xmlns="" id="{00000000-0008-0000-0700-0000A1010000}"/>
            </a:ext>
          </a:extLst>
        </xdr:cNvPr>
        <xdr:cNvSpPr txBox="1"/>
      </xdr:nvSpPr>
      <xdr:spPr>
        <a:xfrm>
          <a:off x="8483111" y="128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88131</xdr:rowOff>
    </xdr:from>
    <xdr:to>
      <xdr:col>41</xdr:col>
      <xdr:colOff>50800</xdr:colOff>
      <xdr:row>78</xdr:row>
      <xdr:rowOff>47613</xdr:rowOff>
    </xdr:to>
    <xdr:cxnSp macro="">
      <xdr:nvCxnSpPr>
        <xdr:cNvPr id="418" name="直線コネクタ 417">
          <a:extLst>
            <a:ext uri="{FF2B5EF4-FFF2-40B4-BE49-F238E27FC236}">
              <a16:creationId xmlns:a16="http://schemas.microsoft.com/office/drawing/2014/main" xmlns="" id="{00000000-0008-0000-0700-0000A2010000}"/>
            </a:ext>
          </a:extLst>
        </xdr:cNvPr>
        <xdr:cNvCxnSpPr/>
      </xdr:nvCxnSpPr>
      <xdr:spPr>
        <a:xfrm flipV="1">
          <a:off x="6972300" y="13289781"/>
          <a:ext cx="889000" cy="130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72231</xdr:rowOff>
    </xdr:from>
    <xdr:to>
      <xdr:col>41</xdr:col>
      <xdr:colOff>101600</xdr:colOff>
      <xdr:row>77</xdr:row>
      <xdr:rowOff>2381</xdr:rowOff>
    </xdr:to>
    <xdr:sp macro="" textlink="">
      <xdr:nvSpPr>
        <xdr:cNvPr id="419" name="フローチャート: 判断 418">
          <a:extLst>
            <a:ext uri="{FF2B5EF4-FFF2-40B4-BE49-F238E27FC236}">
              <a16:creationId xmlns:a16="http://schemas.microsoft.com/office/drawing/2014/main" xmlns="" id="{00000000-0008-0000-0700-0000A3010000}"/>
            </a:ext>
          </a:extLst>
        </xdr:cNvPr>
        <xdr:cNvSpPr/>
      </xdr:nvSpPr>
      <xdr:spPr>
        <a:xfrm>
          <a:off x="7810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18908</xdr:rowOff>
    </xdr:from>
    <xdr:ext cx="534377" cy="259045"/>
    <xdr:sp macro="" textlink="">
      <xdr:nvSpPr>
        <xdr:cNvPr id="420" name="テキスト ボックス 419">
          <a:extLst>
            <a:ext uri="{FF2B5EF4-FFF2-40B4-BE49-F238E27FC236}">
              <a16:creationId xmlns:a16="http://schemas.microsoft.com/office/drawing/2014/main" xmlns="" id="{00000000-0008-0000-0700-0000A4010000}"/>
            </a:ext>
          </a:extLst>
        </xdr:cNvPr>
        <xdr:cNvSpPr txBox="1"/>
      </xdr:nvSpPr>
      <xdr:spPr>
        <a:xfrm>
          <a:off x="7594111" y="1287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103530</xdr:rowOff>
    </xdr:from>
    <xdr:to>
      <xdr:col>36</xdr:col>
      <xdr:colOff>165100</xdr:colOff>
      <xdr:row>78</xdr:row>
      <xdr:rowOff>33680</xdr:rowOff>
    </xdr:to>
    <xdr:sp macro="" textlink="">
      <xdr:nvSpPr>
        <xdr:cNvPr id="421" name="フローチャート: 判断 420">
          <a:extLst>
            <a:ext uri="{FF2B5EF4-FFF2-40B4-BE49-F238E27FC236}">
              <a16:creationId xmlns:a16="http://schemas.microsoft.com/office/drawing/2014/main" xmlns="" id="{00000000-0008-0000-0700-0000A5010000}"/>
            </a:ext>
          </a:extLst>
        </xdr:cNvPr>
        <xdr:cNvSpPr/>
      </xdr:nvSpPr>
      <xdr:spPr>
        <a:xfrm>
          <a:off x="6921500" y="133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50207</xdr:rowOff>
    </xdr:from>
    <xdr:ext cx="534377" cy="259045"/>
    <xdr:sp macro="" textlink="">
      <xdr:nvSpPr>
        <xdr:cNvPr id="422" name="テキスト ボックス 421">
          <a:extLst>
            <a:ext uri="{FF2B5EF4-FFF2-40B4-BE49-F238E27FC236}">
              <a16:creationId xmlns:a16="http://schemas.microsoft.com/office/drawing/2014/main" xmlns="" id="{00000000-0008-0000-0700-0000A6010000}"/>
            </a:ext>
          </a:extLst>
        </xdr:cNvPr>
        <xdr:cNvSpPr txBox="1"/>
      </xdr:nvSpPr>
      <xdr:spPr>
        <a:xfrm>
          <a:off x="6705111" y="1308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xmlns=""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xmlns=""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xmlns=""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xmlns=""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138049</xdr:rowOff>
    </xdr:from>
    <xdr:to>
      <xdr:col>55</xdr:col>
      <xdr:colOff>50800</xdr:colOff>
      <xdr:row>78</xdr:row>
      <xdr:rowOff>68199</xdr:rowOff>
    </xdr:to>
    <xdr:sp macro="" textlink="">
      <xdr:nvSpPr>
        <xdr:cNvPr id="428" name="楕円 427">
          <a:extLst>
            <a:ext uri="{FF2B5EF4-FFF2-40B4-BE49-F238E27FC236}">
              <a16:creationId xmlns:a16="http://schemas.microsoft.com/office/drawing/2014/main" xmlns="" id="{00000000-0008-0000-0700-0000AC010000}"/>
            </a:ext>
          </a:extLst>
        </xdr:cNvPr>
        <xdr:cNvSpPr/>
      </xdr:nvSpPr>
      <xdr:spPr>
        <a:xfrm>
          <a:off x="10426700" y="1333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116476</xdr:rowOff>
    </xdr:from>
    <xdr:ext cx="534377" cy="259045"/>
    <xdr:sp macro="" textlink="">
      <xdr:nvSpPr>
        <xdr:cNvPr id="429" name="商工費該当値テキスト">
          <a:extLst>
            <a:ext uri="{FF2B5EF4-FFF2-40B4-BE49-F238E27FC236}">
              <a16:creationId xmlns:a16="http://schemas.microsoft.com/office/drawing/2014/main" xmlns="" id="{00000000-0008-0000-0700-0000AD010000}"/>
            </a:ext>
          </a:extLst>
        </xdr:cNvPr>
        <xdr:cNvSpPr txBox="1"/>
      </xdr:nvSpPr>
      <xdr:spPr>
        <a:xfrm>
          <a:off x="10528300" y="13318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129915</xdr:rowOff>
    </xdr:from>
    <xdr:to>
      <xdr:col>50</xdr:col>
      <xdr:colOff>165100</xdr:colOff>
      <xdr:row>78</xdr:row>
      <xdr:rowOff>60065</xdr:rowOff>
    </xdr:to>
    <xdr:sp macro="" textlink="">
      <xdr:nvSpPr>
        <xdr:cNvPr id="430" name="楕円 429">
          <a:extLst>
            <a:ext uri="{FF2B5EF4-FFF2-40B4-BE49-F238E27FC236}">
              <a16:creationId xmlns:a16="http://schemas.microsoft.com/office/drawing/2014/main" xmlns="" id="{00000000-0008-0000-0700-0000AE010000}"/>
            </a:ext>
          </a:extLst>
        </xdr:cNvPr>
        <xdr:cNvSpPr/>
      </xdr:nvSpPr>
      <xdr:spPr>
        <a:xfrm>
          <a:off x="9588500" y="13331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51192</xdr:rowOff>
    </xdr:from>
    <xdr:ext cx="534377" cy="259045"/>
    <xdr:sp macro="" textlink="">
      <xdr:nvSpPr>
        <xdr:cNvPr id="431" name="テキスト ボックス 430">
          <a:extLst>
            <a:ext uri="{FF2B5EF4-FFF2-40B4-BE49-F238E27FC236}">
              <a16:creationId xmlns:a16="http://schemas.microsoft.com/office/drawing/2014/main" xmlns="" id="{00000000-0008-0000-0700-0000AF010000}"/>
            </a:ext>
          </a:extLst>
        </xdr:cNvPr>
        <xdr:cNvSpPr txBox="1"/>
      </xdr:nvSpPr>
      <xdr:spPr>
        <a:xfrm>
          <a:off x="9372111" y="13424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125019</xdr:rowOff>
    </xdr:from>
    <xdr:to>
      <xdr:col>46</xdr:col>
      <xdr:colOff>38100</xdr:colOff>
      <xdr:row>78</xdr:row>
      <xdr:rowOff>55169</xdr:rowOff>
    </xdr:to>
    <xdr:sp macro="" textlink="">
      <xdr:nvSpPr>
        <xdr:cNvPr id="432" name="楕円 431">
          <a:extLst>
            <a:ext uri="{FF2B5EF4-FFF2-40B4-BE49-F238E27FC236}">
              <a16:creationId xmlns:a16="http://schemas.microsoft.com/office/drawing/2014/main" xmlns="" id="{00000000-0008-0000-0700-0000B0010000}"/>
            </a:ext>
          </a:extLst>
        </xdr:cNvPr>
        <xdr:cNvSpPr/>
      </xdr:nvSpPr>
      <xdr:spPr>
        <a:xfrm>
          <a:off x="8699500" y="13326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46296</xdr:rowOff>
    </xdr:from>
    <xdr:ext cx="534377" cy="259045"/>
    <xdr:sp macro="" textlink="">
      <xdr:nvSpPr>
        <xdr:cNvPr id="433" name="テキスト ボックス 432">
          <a:extLst>
            <a:ext uri="{FF2B5EF4-FFF2-40B4-BE49-F238E27FC236}">
              <a16:creationId xmlns:a16="http://schemas.microsoft.com/office/drawing/2014/main" xmlns="" id="{00000000-0008-0000-0700-0000B1010000}"/>
            </a:ext>
          </a:extLst>
        </xdr:cNvPr>
        <xdr:cNvSpPr txBox="1"/>
      </xdr:nvSpPr>
      <xdr:spPr>
        <a:xfrm>
          <a:off x="8483111" y="13419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37331</xdr:rowOff>
    </xdr:from>
    <xdr:to>
      <xdr:col>41</xdr:col>
      <xdr:colOff>101600</xdr:colOff>
      <xdr:row>77</xdr:row>
      <xdr:rowOff>138931</xdr:rowOff>
    </xdr:to>
    <xdr:sp macro="" textlink="">
      <xdr:nvSpPr>
        <xdr:cNvPr id="434" name="楕円 433">
          <a:extLst>
            <a:ext uri="{FF2B5EF4-FFF2-40B4-BE49-F238E27FC236}">
              <a16:creationId xmlns:a16="http://schemas.microsoft.com/office/drawing/2014/main" xmlns="" id="{00000000-0008-0000-0700-0000B2010000}"/>
            </a:ext>
          </a:extLst>
        </xdr:cNvPr>
        <xdr:cNvSpPr/>
      </xdr:nvSpPr>
      <xdr:spPr>
        <a:xfrm>
          <a:off x="7810500" y="13238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130058</xdr:rowOff>
    </xdr:from>
    <xdr:ext cx="534377" cy="259045"/>
    <xdr:sp macro="" textlink="">
      <xdr:nvSpPr>
        <xdr:cNvPr id="435" name="テキスト ボックス 434">
          <a:extLst>
            <a:ext uri="{FF2B5EF4-FFF2-40B4-BE49-F238E27FC236}">
              <a16:creationId xmlns:a16="http://schemas.microsoft.com/office/drawing/2014/main" xmlns="" id="{00000000-0008-0000-0700-0000B3010000}"/>
            </a:ext>
          </a:extLst>
        </xdr:cNvPr>
        <xdr:cNvSpPr txBox="1"/>
      </xdr:nvSpPr>
      <xdr:spPr>
        <a:xfrm>
          <a:off x="7594111" y="13331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168263</xdr:rowOff>
    </xdr:from>
    <xdr:to>
      <xdr:col>36</xdr:col>
      <xdr:colOff>165100</xdr:colOff>
      <xdr:row>78</xdr:row>
      <xdr:rowOff>98413</xdr:rowOff>
    </xdr:to>
    <xdr:sp macro="" textlink="">
      <xdr:nvSpPr>
        <xdr:cNvPr id="436" name="楕円 435">
          <a:extLst>
            <a:ext uri="{FF2B5EF4-FFF2-40B4-BE49-F238E27FC236}">
              <a16:creationId xmlns:a16="http://schemas.microsoft.com/office/drawing/2014/main" xmlns="" id="{00000000-0008-0000-0700-0000B4010000}"/>
            </a:ext>
          </a:extLst>
        </xdr:cNvPr>
        <xdr:cNvSpPr/>
      </xdr:nvSpPr>
      <xdr:spPr>
        <a:xfrm>
          <a:off x="6921500" y="1336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89540</xdr:rowOff>
    </xdr:from>
    <xdr:ext cx="469744" cy="259045"/>
    <xdr:sp macro="" textlink="">
      <xdr:nvSpPr>
        <xdr:cNvPr id="437" name="テキスト ボックス 436">
          <a:extLst>
            <a:ext uri="{FF2B5EF4-FFF2-40B4-BE49-F238E27FC236}">
              <a16:creationId xmlns:a16="http://schemas.microsoft.com/office/drawing/2014/main" xmlns="" id="{00000000-0008-0000-0700-0000B5010000}"/>
            </a:ext>
          </a:extLst>
        </xdr:cNvPr>
        <xdr:cNvSpPr txBox="1"/>
      </xdr:nvSpPr>
      <xdr:spPr>
        <a:xfrm>
          <a:off x="6737428" y="13462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xmlns=""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xmlns=""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xmlns=""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xmlns=""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xmlns=""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xmlns=""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xmlns=""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xmlns=""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xmlns=""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xmlns=""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xmlns=""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xmlns=""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xmlns=""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xmlns=""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xmlns=""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xmlns=""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xmlns=""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xmlns=""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xmlns=""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xmlns=""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xmlns=""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xmlns=""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xmlns=""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xmlns=""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168351</xdr:rowOff>
    </xdr:from>
    <xdr:to>
      <xdr:col>54</xdr:col>
      <xdr:colOff>189865</xdr:colOff>
      <xdr:row>99</xdr:row>
      <xdr:rowOff>64224</xdr:rowOff>
    </xdr:to>
    <xdr:cxnSp macro="">
      <xdr:nvCxnSpPr>
        <xdr:cNvPr id="462" name="直線コネクタ 461">
          <a:extLst>
            <a:ext uri="{FF2B5EF4-FFF2-40B4-BE49-F238E27FC236}">
              <a16:creationId xmlns:a16="http://schemas.microsoft.com/office/drawing/2014/main" xmlns="" id="{00000000-0008-0000-0700-0000CE010000}"/>
            </a:ext>
          </a:extLst>
        </xdr:cNvPr>
        <xdr:cNvCxnSpPr/>
      </xdr:nvCxnSpPr>
      <xdr:spPr>
        <a:xfrm flipV="1">
          <a:off x="10475595" y="15427401"/>
          <a:ext cx="1270" cy="161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68051</xdr:rowOff>
    </xdr:from>
    <xdr:ext cx="534377" cy="259045"/>
    <xdr:sp macro="" textlink="">
      <xdr:nvSpPr>
        <xdr:cNvPr id="463" name="土木費最小値テキスト">
          <a:extLst>
            <a:ext uri="{FF2B5EF4-FFF2-40B4-BE49-F238E27FC236}">
              <a16:creationId xmlns:a16="http://schemas.microsoft.com/office/drawing/2014/main" xmlns="" id="{00000000-0008-0000-0700-0000CF010000}"/>
            </a:ext>
          </a:extLst>
        </xdr:cNvPr>
        <xdr:cNvSpPr txBox="1"/>
      </xdr:nvSpPr>
      <xdr:spPr>
        <a:xfrm>
          <a:off x="10528300" y="17041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64224</xdr:rowOff>
    </xdr:from>
    <xdr:to>
      <xdr:col>55</xdr:col>
      <xdr:colOff>88900</xdr:colOff>
      <xdr:row>99</xdr:row>
      <xdr:rowOff>64224</xdr:rowOff>
    </xdr:to>
    <xdr:cxnSp macro="">
      <xdr:nvCxnSpPr>
        <xdr:cNvPr id="464" name="直線コネクタ 463">
          <a:extLst>
            <a:ext uri="{FF2B5EF4-FFF2-40B4-BE49-F238E27FC236}">
              <a16:creationId xmlns:a16="http://schemas.microsoft.com/office/drawing/2014/main" xmlns="" id="{00000000-0008-0000-0700-0000D0010000}"/>
            </a:ext>
          </a:extLst>
        </xdr:cNvPr>
        <xdr:cNvCxnSpPr/>
      </xdr:nvCxnSpPr>
      <xdr:spPr>
        <a:xfrm>
          <a:off x="10388600" y="170377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115028</xdr:rowOff>
    </xdr:from>
    <xdr:ext cx="599010" cy="259045"/>
    <xdr:sp macro="" textlink="">
      <xdr:nvSpPr>
        <xdr:cNvPr id="465" name="土木費最大値テキスト">
          <a:extLst>
            <a:ext uri="{FF2B5EF4-FFF2-40B4-BE49-F238E27FC236}">
              <a16:creationId xmlns:a16="http://schemas.microsoft.com/office/drawing/2014/main" xmlns="" id="{00000000-0008-0000-0700-0000D1010000}"/>
            </a:ext>
          </a:extLst>
        </xdr:cNvPr>
        <xdr:cNvSpPr txBox="1"/>
      </xdr:nvSpPr>
      <xdr:spPr>
        <a:xfrm>
          <a:off x="10528300" y="152026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155,244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168351</xdr:rowOff>
    </xdr:from>
    <xdr:to>
      <xdr:col>55</xdr:col>
      <xdr:colOff>88900</xdr:colOff>
      <xdr:row>89</xdr:row>
      <xdr:rowOff>168351</xdr:rowOff>
    </xdr:to>
    <xdr:cxnSp macro="">
      <xdr:nvCxnSpPr>
        <xdr:cNvPr id="466" name="直線コネクタ 465">
          <a:extLst>
            <a:ext uri="{FF2B5EF4-FFF2-40B4-BE49-F238E27FC236}">
              <a16:creationId xmlns:a16="http://schemas.microsoft.com/office/drawing/2014/main" xmlns="" id="{00000000-0008-0000-0700-0000D2010000}"/>
            </a:ext>
          </a:extLst>
        </xdr:cNvPr>
        <xdr:cNvCxnSpPr/>
      </xdr:nvCxnSpPr>
      <xdr:spPr>
        <a:xfrm>
          <a:off x="10388600" y="15427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1651</xdr:rowOff>
    </xdr:from>
    <xdr:to>
      <xdr:col>55</xdr:col>
      <xdr:colOff>0</xdr:colOff>
      <xdr:row>96</xdr:row>
      <xdr:rowOff>25642</xdr:rowOff>
    </xdr:to>
    <xdr:cxnSp macro="">
      <xdr:nvCxnSpPr>
        <xdr:cNvPr id="467" name="直線コネクタ 466">
          <a:extLst>
            <a:ext uri="{FF2B5EF4-FFF2-40B4-BE49-F238E27FC236}">
              <a16:creationId xmlns:a16="http://schemas.microsoft.com/office/drawing/2014/main" xmlns="" id="{00000000-0008-0000-0700-0000D3010000}"/>
            </a:ext>
          </a:extLst>
        </xdr:cNvPr>
        <xdr:cNvCxnSpPr/>
      </xdr:nvCxnSpPr>
      <xdr:spPr>
        <a:xfrm flipV="1">
          <a:off x="9639300" y="16460851"/>
          <a:ext cx="838200" cy="23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125086</xdr:rowOff>
    </xdr:from>
    <xdr:ext cx="534377" cy="259045"/>
    <xdr:sp macro="" textlink="">
      <xdr:nvSpPr>
        <xdr:cNvPr id="468" name="土木費平均値テキスト">
          <a:extLst>
            <a:ext uri="{FF2B5EF4-FFF2-40B4-BE49-F238E27FC236}">
              <a16:creationId xmlns:a16="http://schemas.microsoft.com/office/drawing/2014/main" xmlns="" id="{00000000-0008-0000-0700-0000D4010000}"/>
            </a:ext>
          </a:extLst>
        </xdr:cNvPr>
        <xdr:cNvSpPr txBox="1"/>
      </xdr:nvSpPr>
      <xdr:spPr>
        <a:xfrm>
          <a:off x="10528300" y="165842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146659</xdr:rowOff>
    </xdr:from>
    <xdr:to>
      <xdr:col>55</xdr:col>
      <xdr:colOff>50800</xdr:colOff>
      <xdr:row>97</xdr:row>
      <xdr:rowOff>76809</xdr:rowOff>
    </xdr:to>
    <xdr:sp macro="" textlink="">
      <xdr:nvSpPr>
        <xdr:cNvPr id="469" name="フローチャート: 判断 468">
          <a:extLst>
            <a:ext uri="{FF2B5EF4-FFF2-40B4-BE49-F238E27FC236}">
              <a16:creationId xmlns:a16="http://schemas.microsoft.com/office/drawing/2014/main" xmlns="" id="{00000000-0008-0000-0700-0000D5010000}"/>
            </a:ext>
          </a:extLst>
        </xdr:cNvPr>
        <xdr:cNvSpPr/>
      </xdr:nvSpPr>
      <xdr:spPr>
        <a:xfrm>
          <a:off x="104267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107086</xdr:rowOff>
    </xdr:from>
    <xdr:to>
      <xdr:col>50</xdr:col>
      <xdr:colOff>114300</xdr:colOff>
      <xdr:row>96</xdr:row>
      <xdr:rowOff>25642</xdr:rowOff>
    </xdr:to>
    <xdr:cxnSp macro="">
      <xdr:nvCxnSpPr>
        <xdr:cNvPr id="470" name="直線コネクタ 469">
          <a:extLst>
            <a:ext uri="{FF2B5EF4-FFF2-40B4-BE49-F238E27FC236}">
              <a16:creationId xmlns:a16="http://schemas.microsoft.com/office/drawing/2014/main" xmlns="" id="{00000000-0008-0000-0700-0000D6010000}"/>
            </a:ext>
          </a:extLst>
        </xdr:cNvPr>
        <xdr:cNvCxnSpPr/>
      </xdr:nvCxnSpPr>
      <xdr:spPr>
        <a:xfrm>
          <a:off x="8750300" y="16394836"/>
          <a:ext cx="889000" cy="9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127851</xdr:rowOff>
    </xdr:from>
    <xdr:to>
      <xdr:col>50</xdr:col>
      <xdr:colOff>165100</xdr:colOff>
      <xdr:row>97</xdr:row>
      <xdr:rowOff>58001</xdr:rowOff>
    </xdr:to>
    <xdr:sp macro="" textlink="">
      <xdr:nvSpPr>
        <xdr:cNvPr id="471" name="フローチャート: 判断 470">
          <a:extLst>
            <a:ext uri="{FF2B5EF4-FFF2-40B4-BE49-F238E27FC236}">
              <a16:creationId xmlns:a16="http://schemas.microsoft.com/office/drawing/2014/main" xmlns="" id="{00000000-0008-0000-0700-0000D7010000}"/>
            </a:ext>
          </a:extLst>
        </xdr:cNvPr>
        <xdr:cNvSpPr/>
      </xdr:nvSpPr>
      <xdr:spPr>
        <a:xfrm>
          <a:off x="9588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49128</xdr:rowOff>
    </xdr:from>
    <xdr:ext cx="534377" cy="259045"/>
    <xdr:sp macro="" textlink="">
      <xdr:nvSpPr>
        <xdr:cNvPr id="472" name="テキスト ボックス 471">
          <a:extLst>
            <a:ext uri="{FF2B5EF4-FFF2-40B4-BE49-F238E27FC236}">
              <a16:creationId xmlns:a16="http://schemas.microsoft.com/office/drawing/2014/main" xmlns="" id="{00000000-0008-0000-0700-0000D8010000}"/>
            </a:ext>
          </a:extLst>
        </xdr:cNvPr>
        <xdr:cNvSpPr txBox="1"/>
      </xdr:nvSpPr>
      <xdr:spPr>
        <a:xfrm>
          <a:off x="9372111" y="1667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107086</xdr:rowOff>
    </xdr:from>
    <xdr:to>
      <xdr:col>45</xdr:col>
      <xdr:colOff>177800</xdr:colOff>
      <xdr:row>96</xdr:row>
      <xdr:rowOff>39294</xdr:rowOff>
    </xdr:to>
    <xdr:cxnSp macro="">
      <xdr:nvCxnSpPr>
        <xdr:cNvPr id="473" name="直線コネクタ 472">
          <a:extLst>
            <a:ext uri="{FF2B5EF4-FFF2-40B4-BE49-F238E27FC236}">
              <a16:creationId xmlns:a16="http://schemas.microsoft.com/office/drawing/2014/main" xmlns="" id="{00000000-0008-0000-0700-0000D9010000}"/>
            </a:ext>
          </a:extLst>
        </xdr:cNvPr>
        <xdr:cNvCxnSpPr/>
      </xdr:nvCxnSpPr>
      <xdr:spPr>
        <a:xfrm flipV="1">
          <a:off x="7861300" y="16394836"/>
          <a:ext cx="889000" cy="10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129984</xdr:rowOff>
    </xdr:from>
    <xdr:to>
      <xdr:col>46</xdr:col>
      <xdr:colOff>38100</xdr:colOff>
      <xdr:row>97</xdr:row>
      <xdr:rowOff>60134</xdr:rowOff>
    </xdr:to>
    <xdr:sp macro="" textlink="">
      <xdr:nvSpPr>
        <xdr:cNvPr id="474" name="フローチャート: 判断 473">
          <a:extLst>
            <a:ext uri="{FF2B5EF4-FFF2-40B4-BE49-F238E27FC236}">
              <a16:creationId xmlns:a16="http://schemas.microsoft.com/office/drawing/2014/main" xmlns="" id="{00000000-0008-0000-0700-0000DA010000}"/>
            </a:ext>
          </a:extLst>
        </xdr:cNvPr>
        <xdr:cNvSpPr/>
      </xdr:nvSpPr>
      <xdr:spPr>
        <a:xfrm>
          <a:off x="8699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51261</xdr:rowOff>
    </xdr:from>
    <xdr:ext cx="534377" cy="259045"/>
    <xdr:sp macro="" textlink="">
      <xdr:nvSpPr>
        <xdr:cNvPr id="475" name="テキスト ボックス 474">
          <a:extLst>
            <a:ext uri="{FF2B5EF4-FFF2-40B4-BE49-F238E27FC236}">
              <a16:creationId xmlns:a16="http://schemas.microsoft.com/office/drawing/2014/main" xmlns="" id="{00000000-0008-0000-0700-0000DB010000}"/>
            </a:ext>
          </a:extLst>
        </xdr:cNvPr>
        <xdr:cNvSpPr txBox="1"/>
      </xdr:nvSpPr>
      <xdr:spPr>
        <a:xfrm>
          <a:off x="8483111" y="166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39294</xdr:rowOff>
    </xdr:from>
    <xdr:to>
      <xdr:col>41</xdr:col>
      <xdr:colOff>50800</xdr:colOff>
      <xdr:row>96</xdr:row>
      <xdr:rowOff>127546</xdr:rowOff>
    </xdr:to>
    <xdr:cxnSp macro="">
      <xdr:nvCxnSpPr>
        <xdr:cNvPr id="476" name="直線コネクタ 475">
          <a:extLst>
            <a:ext uri="{FF2B5EF4-FFF2-40B4-BE49-F238E27FC236}">
              <a16:creationId xmlns:a16="http://schemas.microsoft.com/office/drawing/2014/main" xmlns="" id="{00000000-0008-0000-0700-0000DC010000}"/>
            </a:ext>
          </a:extLst>
        </xdr:cNvPr>
        <xdr:cNvCxnSpPr/>
      </xdr:nvCxnSpPr>
      <xdr:spPr>
        <a:xfrm flipV="1">
          <a:off x="6972300" y="16498494"/>
          <a:ext cx="889000" cy="88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117602</xdr:rowOff>
    </xdr:from>
    <xdr:to>
      <xdr:col>41</xdr:col>
      <xdr:colOff>101600</xdr:colOff>
      <xdr:row>97</xdr:row>
      <xdr:rowOff>47752</xdr:rowOff>
    </xdr:to>
    <xdr:sp macro="" textlink="">
      <xdr:nvSpPr>
        <xdr:cNvPr id="477" name="フローチャート: 判断 476">
          <a:extLst>
            <a:ext uri="{FF2B5EF4-FFF2-40B4-BE49-F238E27FC236}">
              <a16:creationId xmlns:a16="http://schemas.microsoft.com/office/drawing/2014/main" xmlns="" id="{00000000-0008-0000-0700-0000DD010000}"/>
            </a:ext>
          </a:extLst>
        </xdr:cNvPr>
        <xdr:cNvSpPr/>
      </xdr:nvSpPr>
      <xdr:spPr>
        <a:xfrm>
          <a:off x="7810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38879</xdr:rowOff>
    </xdr:from>
    <xdr:ext cx="534377" cy="259045"/>
    <xdr:sp macro="" textlink="">
      <xdr:nvSpPr>
        <xdr:cNvPr id="478" name="テキスト ボックス 477">
          <a:extLst>
            <a:ext uri="{FF2B5EF4-FFF2-40B4-BE49-F238E27FC236}">
              <a16:creationId xmlns:a16="http://schemas.microsoft.com/office/drawing/2014/main" xmlns="" id="{00000000-0008-0000-0700-0000DE010000}"/>
            </a:ext>
          </a:extLst>
        </xdr:cNvPr>
        <xdr:cNvSpPr txBox="1"/>
      </xdr:nvSpPr>
      <xdr:spPr>
        <a:xfrm>
          <a:off x="7594111" y="1666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158890</xdr:rowOff>
    </xdr:from>
    <xdr:to>
      <xdr:col>36</xdr:col>
      <xdr:colOff>165100</xdr:colOff>
      <xdr:row>98</xdr:row>
      <xdr:rowOff>89040</xdr:rowOff>
    </xdr:to>
    <xdr:sp macro="" textlink="">
      <xdr:nvSpPr>
        <xdr:cNvPr id="479" name="フローチャート: 判断 478">
          <a:extLst>
            <a:ext uri="{FF2B5EF4-FFF2-40B4-BE49-F238E27FC236}">
              <a16:creationId xmlns:a16="http://schemas.microsoft.com/office/drawing/2014/main" xmlns="" id="{00000000-0008-0000-0700-0000DF010000}"/>
            </a:ext>
          </a:extLst>
        </xdr:cNvPr>
        <xdr:cNvSpPr/>
      </xdr:nvSpPr>
      <xdr:spPr>
        <a:xfrm>
          <a:off x="6921500" y="1678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80167</xdr:rowOff>
    </xdr:from>
    <xdr:ext cx="534377" cy="259045"/>
    <xdr:sp macro="" textlink="">
      <xdr:nvSpPr>
        <xdr:cNvPr id="480" name="テキスト ボックス 479">
          <a:extLst>
            <a:ext uri="{FF2B5EF4-FFF2-40B4-BE49-F238E27FC236}">
              <a16:creationId xmlns:a16="http://schemas.microsoft.com/office/drawing/2014/main" xmlns="" id="{00000000-0008-0000-0700-0000E0010000}"/>
            </a:ext>
          </a:extLst>
        </xdr:cNvPr>
        <xdr:cNvSpPr txBox="1"/>
      </xdr:nvSpPr>
      <xdr:spPr>
        <a:xfrm>
          <a:off x="6705111" y="1688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xmlns=""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xmlns=""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xmlns=""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xmlns=""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xmlns=""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122301</xdr:rowOff>
    </xdr:from>
    <xdr:to>
      <xdr:col>55</xdr:col>
      <xdr:colOff>50800</xdr:colOff>
      <xdr:row>96</xdr:row>
      <xdr:rowOff>52451</xdr:rowOff>
    </xdr:to>
    <xdr:sp macro="" textlink="">
      <xdr:nvSpPr>
        <xdr:cNvPr id="486" name="楕円 485">
          <a:extLst>
            <a:ext uri="{FF2B5EF4-FFF2-40B4-BE49-F238E27FC236}">
              <a16:creationId xmlns:a16="http://schemas.microsoft.com/office/drawing/2014/main" xmlns="" id="{00000000-0008-0000-0700-0000E6010000}"/>
            </a:ext>
          </a:extLst>
        </xdr:cNvPr>
        <xdr:cNvSpPr/>
      </xdr:nvSpPr>
      <xdr:spPr>
        <a:xfrm>
          <a:off x="10426700" y="16410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145178</xdr:rowOff>
    </xdr:from>
    <xdr:ext cx="534377" cy="259045"/>
    <xdr:sp macro="" textlink="">
      <xdr:nvSpPr>
        <xdr:cNvPr id="487" name="土木費該当値テキスト">
          <a:extLst>
            <a:ext uri="{FF2B5EF4-FFF2-40B4-BE49-F238E27FC236}">
              <a16:creationId xmlns:a16="http://schemas.microsoft.com/office/drawing/2014/main" xmlns="" id="{00000000-0008-0000-0700-0000E7010000}"/>
            </a:ext>
          </a:extLst>
        </xdr:cNvPr>
        <xdr:cNvSpPr txBox="1"/>
      </xdr:nvSpPr>
      <xdr:spPr>
        <a:xfrm>
          <a:off x="10528300" y="16261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146292</xdr:rowOff>
    </xdr:from>
    <xdr:to>
      <xdr:col>50</xdr:col>
      <xdr:colOff>165100</xdr:colOff>
      <xdr:row>96</xdr:row>
      <xdr:rowOff>76442</xdr:rowOff>
    </xdr:to>
    <xdr:sp macro="" textlink="">
      <xdr:nvSpPr>
        <xdr:cNvPr id="488" name="楕円 487">
          <a:extLst>
            <a:ext uri="{FF2B5EF4-FFF2-40B4-BE49-F238E27FC236}">
              <a16:creationId xmlns:a16="http://schemas.microsoft.com/office/drawing/2014/main" xmlns="" id="{00000000-0008-0000-0700-0000E8010000}"/>
            </a:ext>
          </a:extLst>
        </xdr:cNvPr>
        <xdr:cNvSpPr/>
      </xdr:nvSpPr>
      <xdr:spPr>
        <a:xfrm>
          <a:off x="9588500" y="16434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92969</xdr:rowOff>
    </xdr:from>
    <xdr:ext cx="534377" cy="259045"/>
    <xdr:sp macro="" textlink="">
      <xdr:nvSpPr>
        <xdr:cNvPr id="489" name="テキスト ボックス 488">
          <a:extLst>
            <a:ext uri="{FF2B5EF4-FFF2-40B4-BE49-F238E27FC236}">
              <a16:creationId xmlns:a16="http://schemas.microsoft.com/office/drawing/2014/main" xmlns="" id="{00000000-0008-0000-0700-0000E9010000}"/>
            </a:ext>
          </a:extLst>
        </xdr:cNvPr>
        <xdr:cNvSpPr txBox="1"/>
      </xdr:nvSpPr>
      <xdr:spPr>
        <a:xfrm>
          <a:off x="9372111" y="16209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56286</xdr:rowOff>
    </xdr:from>
    <xdr:to>
      <xdr:col>46</xdr:col>
      <xdr:colOff>38100</xdr:colOff>
      <xdr:row>95</xdr:row>
      <xdr:rowOff>157886</xdr:rowOff>
    </xdr:to>
    <xdr:sp macro="" textlink="">
      <xdr:nvSpPr>
        <xdr:cNvPr id="490" name="楕円 489">
          <a:extLst>
            <a:ext uri="{FF2B5EF4-FFF2-40B4-BE49-F238E27FC236}">
              <a16:creationId xmlns:a16="http://schemas.microsoft.com/office/drawing/2014/main" xmlns="" id="{00000000-0008-0000-0700-0000EA010000}"/>
            </a:ext>
          </a:extLst>
        </xdr:cNvPr>
        <xdr:cNvSpPr/>
      </xdr:nvSpPr>
      <xdr:spPr>
        <a:xfrm>
          <a:off x="8699500" y="1634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2963</xdr:rowOff>
    </xdr:from>
    <xdr:ext cx="534377" cy="259045"/>
    <xdr:sp macro="" textlink="">
      <xdr:nvSpPr>
        <xdr:cNvPr id="491" name="テキスト ボックス 490">
          <a:extLst>
            <a:ext uri="{FF2B5EF4-FFF2-40B4-BE49-F238E27FC236}">
              <a16:creationId xmlns:a16="http://schemas.microsoft.com/office/drawing/2014/main" xmlns="" id="{00000000-0008-0000-0700-0000EB010000}"/>
            </a:ext>
          </a:extLst>
        </xdr:cNvPr>
        <xdr:cNvSpPr txBox="1"/>
      </xdr:nvSpPr>
      <xdr:spPr>
        <a:xfrm>
          <a:off x="8483111" y="16119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159944</xdr:rowOff>
    </xdr:from>
    <xdr:to>
      <xdr:col>41</xdr:col>
      <xdr:colOff>101600</xdr:colOff>
      <xdr:row>96</xdr:row>
      <xdr:rowOff>90094</xdr:rowOff>
    </xdr:to>
    <xdr:sp macro="" textlink="">
      <xdr:nvSpPr>
        <xdr:cNvPr id="492" name="楕円 491">
          <a:extLst>
            <a:ext uri="{FF2B5EF4-FFF2-40B4-BE49-F238E27FC236}">
              <a16:creationId xmlns:a16="http://schemas.microsoft.com/office/drawing/2014/main" xmlns="" id="{00000000-0008-0000-0700-0000EC010000}"/>
            </a:ext>
          </a:extLst>
        </xdr:cNvPr>
        <xdr:cNvSpPr/>
      </xdr:nvSpPr>
      <xdr:spPr>
        <a:xfrm>
          <a:off x="7810500" y="16447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106621</xdr:rowOff>
    </xdr:from>
    <xdr:ext cx="534377" cy="259045"/>
    <xdr:sp macro="" textlink="">
      <xdr:nvSpPr>
        <xdr:cNvPr id="493" name="テキスト ボックス 492">
          <a:extLst>
            <a:ext uri="{FF2B5EF4-FFF2-40B4-BE49-F238E27FC236}">
              <a16:creationId xmlns:a16="http://schemas.microsoft.com/office/drawing/2014/main" xmlns="" id="{00000000-0008-0000-0700-0000ED010000}"/>
            </a:ext>
          </a:extLst>
        </xdr:cNvPr>
        <xdr:cNvSpPr txBox="1"/>
      </xdr:nvSpPr>
      <xdr:spPr>
        <a:xfrm>
          <a:off x="7594111" y="16222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76746</xdr:rowOff>
    </xdr:from>
    <xdr:to>
      <xdr:col>36</xdr:col>
      <xdr:colOff>165100</xdr:colOff>
      <xdr:row>97</xdr:row>
      <xdr:rowOff>6896</xdr:rowOff>
    </xdr:to>
    <xdr:sp macro="" textlink="">
      <xdr:nvSpPr>
        <xdr:cNvPr id="494" name="楕円 493">
          <a:extLst>
            <a:ext uri="{FF2B5EF4-FFF2-40B4-BE49-F238E27FC236}">
              <a16:creationId xmlns:a16="http://schemas.microsoft.com/office/drawing/2014/main" xmlns="" id="{00000000-0008-0000-0700-0000EE010000}"/>
            </a:ext>
          </a:extLst>
        </xdr:cNvPr>
        <xdr:cNvSpPr/>
      </xdr:nvSpPr>
      <xdr:spPr>
        <a:xfrm>
          <a:off x="6921500" y="1653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23423</xdr:rowOff>
    </xdr:from>
    <xdr:ext cx="534377" cy="259045"/>
    <xdr:sp macro="" textlink="">
      <xdr:nvSpPr>
        <xdr:cNvPr id="495" name="テキスト ボックス 494">
          <a:extLst>
            <a:ext uri="{FF2B5EF4-FFF2-40B4-BE49-F238E27FC236}">
              <a16:creationId xmlns:a16="http://schemas.microsoft.com/office/drawing/2014/main" xmlns="" id="{00000000-0008-0000-0700-0000EF010000}"/>
            </a:ext>
          </a:extLst>
        </xdr:cNvPr>
        <xdr:cNvSpPr txBox="1"/>
      </xdr:nvSpPr>
      <xdr:spPr>
        <a:xfrm>
          <a:off x="6705111" y="16311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xmlns=""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xmlns=""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xmlns=""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xmlns=""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xmlns=""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xmlns=""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xmlns=""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xmlns=""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xmlns=""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xmlns=""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xmlns="" id="{00000000-0008-0000-07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xmlns="" id="{00000000-0008-0000-07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xmlns="" id="{00000000-0008-0000-07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xmlns="" id="{00000000-0008-0000-07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xmlns="" id="{00000000-0008-0000-07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xmlns="" id="{00000000-0008-0000-07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xmlns="" id="{00000000-0008-0000-07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xmlns="" id="{00000000-0008-0000-07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xmlns="" id="{00000000-0008-0000-07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15" name="テキスト ボックス 514">
          <a:extLst>
            <a:ext uri="{FF2B5EF4-FFF2-40B4-BE49-F238E27FC236}">
              <a16:creationId xmlns:a16="http://schemas.microsoft.com/office/drawing/2014/main" xmlns="" id="{00000000-0008-0000-0700-00000302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xmlns="" id="{00000000-0008-0000-07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xmlns="" id="{00000000-0008-0000-07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xmlns=""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xmlns=""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xmlns=""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67147</xdr:rowOff>
    </xdr:from>
    <xdr:to>
      <xdr:col>85</xdr:col>
      <xdr:colOff>126364</xdr:colOff>
      <xdr:row>38</xdr:row>
      <xdr:rowOff>156736</xdr:rowOff>
    </xdr:to>
    <xdr:cxnSp macro="">
      <xdr:nvCxnSpPr>
        <xdr:cNvPr id="521" name="直線コネクタ 520">
          <a:extLst>
            <a:ext uri="{FF2B5EF4-FFF2-40B4-BE49-F238E27FC236}">
              <a16:creationId xmlns:a16="http://schemas.microsoft.com/office/drawing/2014/main" xmlns="" id="{00000000-0008-0000-0700-000009020000}"/>
            </a:ext>
          </a:extLst>
        </xdr:cNvPr>
        <xdr:cNvCxnSpPr/>
      </xdr:nvCxnSpPr>
      <xdr:spPr>
        <a:xfrm flipV="1">
          <a:off x="16317595" y="5210647"/>
          <a:ext cx="1269" cy="1461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160563</xdr:rowOff>
    </xdr:from>
    <xdr:ext cx="534377" cy="259045"/>
    <xdr:sp macro="" textlink="">
      <xdr:nvSpPr>
        <xdr:cNvPr id="522" name="消防費最小値テキスト">
          <a:extLst>
            <a:ext uri="{FF2B5EF4-FFF2-40B4-BE49-F238E27FC236}">
              <a16:creationId xmlns:a16="http://schemas.microsoft.com/office/drawing/2014/main" xmlns="" id="{00000000-0008-0000-0700-00000A020000}"/>
            </a:ext>
          </a:extLst>
        </xdr:cNvPr>
        <xdr:cNvSpPr txBox="1"/>
      </xdr:nvSpPr>
      <xdr:spPr>
        <a:xfrm>
          <a:off x="16370300" y="667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156736</xdr:rowOff>
    </xdr:from>
    <xdr:to>
      <xdr:col>86</xdr:col>
      <xdr:colOff>25400</xdr:colOff>
      <xdr:row>38</xdr:row>
      <xdr:rowOff>156736</xdr:rowOff>
    </xdr:to>
    <xdr:cxnSp macro="">
      <xdr:nvCxnSpPr>
        <xdr:cNvPr id="523" name="直線コネクタ 522">
          <a:extLst>
            <a:ext uri="{FF2B5EF4-FFF2-40B4-BE49-F238E27FC236}">
              <a16:creationId xmlns:a16="http://schemas.microsoft.com/office/drawing/2014/main" xmlns="" id="{00000000-0008-0000-0700-00000B020000}"/>
            </a:ext>
          </a:extLst>
        </xdr:cNvPr>
        <xdr:cNvCxnSpPr/>
      </xdr:nvCxnSpPr>
      <xdr:spPr>
        <a:xfrm>
          <a:off x="16230600" y="6671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13824</xdr:rowOff>
    </xdr:from>
    <xdr:ext cx="599010" cy="259045"/>
    <xdr:sp macro="" textlink="">
      <xdr:nvSpPr>
        <xdr:cNvPr id="524" name="消防費最大値テキスト">
          <a:extLst>
            <a:ext uri="{FF2B5EF4-FFF2-40B4-BE49-F238E27FC236}">
              <a16:creationId xmlns:a16="http://schemas.microsoft.com/office/drawing/2014/main" xmlns="" id="{00000000-0008-0000-0700-00000C020000}"/>
            </a:ext>
          </a:extLst>
        </xdr:cNvPr>
        <xdr:cNvSpPr txBox="1"/>
      </xdr:nvSpPr>
      <xdr:spPr>
        <a:xfrm>
          <a:off x="16370300" y="4985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144,665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67147</xdr:rowOff>
    </xdr:from>
    <xdr:to>
      <xdr:col>86</xdr:col>
      <xdr:colOff>25400</xdr:colOff>
      <xdr:row>30</xdr:row>
      <xdr:rowOff>67147</xdr:rowOff>
    </xdr:to>
    <xdr:cxnSp macro="">
      <xdr:nvCxnSpPr>
        <xdr:cNvPr id="525" name="直線コネクタ 524">
          <a:extLst>
            <a:ext uri="{FF2B5EF4-FFF2-40B4-BE49-F238E27FC236}">
              <a16:creationId xmlns:a16="http://schemas.microsoft.com/office/drawing/2014/main" xmlns="" id="{00000000-0008-0000-0700-00000D020000}"/>
            </a:ext>
          </a:extLst>
        </xdr:cNvPr>
        <xdr:cNvCxnSpPr/>
      </xdr:nvCxnSpPr>
      <xdr:spPr>
        <a:xfrm>
          <a:off x="16230600" y="52106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89190</xdr:rowOff>
    </xdr:from>
    <xdr:to>
      <xdr:col>85</xdr:col>
      <xdr:colOff>127000</xdr:colOff>
      <xdr:row>38</xdr:row>
      <xdr:rowOff>22298</xdr:rowOff>
    </xdr:to>
    <xdr:cxnSp macro="">
      <xdr:nvCxnSpPr>
        <xdr:cNvPr id="526" name="直線コネクタ 525">
          <a:extLst>
            <a:ext uri="{FF2B5EF4-FFF2-40B4-BE49-F238E27FC236}">
              <a16:creationId xmlns:a16="http://schemas.microsoft.com/office/drawing/2014/main" xmlns="" id="{00000000-0008-0000-0700-00000E020000}"/>
            </a:ext>
          </a:extLst>
        </xdr:cNvPr>
        <xdr:cNvCxnSpPr/>
      </xdr:nvCxnSpPr>
      <xdr:spPr>
        <a:xfrm flipV="1">
          <a:off x="15481300" y="6432840"/>
          <a:ext cx="838200" cy="10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121276</xdr:rowOff>
    </xdr:from>
    <xdr:ext cx="534377" cy="259045"/>
    <xdr:sp macro="" textlink="">
      <xdr:nvSpPr>
        <xdr:cNvPr id="527" name="消防費平均値テキスト">
          <a:extLst>
            <a:ext uri="{FF2B5EF4-FFF2-40B4-BE49-F238E27FC236}">
              <a16:creationId xmlns:a16="http://schemas.microsoft.com/office/drawing/2014/main" xmlns="" id="{00000000-0008-0000-0700-00000F020000}"/>
            </a:ext>
          </a:extLst>
        </xdr:cNvPr>
        <xdr:cNvSpPr txBox="1"/>
      </xdr:nvSpPr>
      <xdr:spPr>
        <a:xfrm>
          <a:off x="16370300" y="64649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142849</xdr:rowOff>
    </xdr:from>
    <xdr:to>
      <xdr:col>85</xdr:col>
      <xdr:colOff>177800</xdr:colOff>
      <xdr:row>38</xdr:row>
      <xdr:rowOff>72999</xdr:rowOff>
    </xdr:to>
    <xdr:sp macro="" textlink="">
      <xdr:nvSpPr>
        <xdr:cNvPr id="528" name="フローチャート: 判断 527">
          <a:extLst>
            <a:ext uri="{FF2B5EF4-FFF2-40B4-BE49-F238E27FC236}">
              <a16:creationId xmlns:a16="http://schemas.microsoft.com/office/drawing/2014/main" xmlns="" id="{00000000-0008-0000-0700-000010020000}"/>
            </a:ext>
          </a:extLst>
        </xdr:cNvPr>
        <xdr:cNvSpPr/>
      </xdr:nvSpPr>
      <xdr:spPr>
        <a:xfrm>
          <a:off x="16268700" y="648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13023</xdr:rowOff>
    </xdr:from>
    <xdr:to>
      <xdr:col>81</xdr:col>
      <xdr:colOff>50800</xdr:colOff>
      <xdr:row>38</xdr:row>
      <xdr:rowOff>22298</xdr:rowOff>
    </xdr:to>
    <xdr:cxnSp macro="">
      <xdr:nvCxnSpPr>
        <xdr:cNvPr id="529" name="直線コネクタ 528">
          <a:extLst>
            <a:ext uri="{FF2B5EF4-FFF2-40B4-BE49-F238E27FC236}">
              <a16:creationId xmlns:a16="http://schemas.microsoft.com/office/drawing/2014/main" xmlns="" id="{00000000-0008-0000-0700-000011020000}"/>
            </a:ext>
          </a:extLst>
        </xdr:cNvPr>
        <xdr:cNvCxnSpPr/>
      </xdr:nvCxnSpPr>
      <xdr:spPr>
        <a:xfrm>
          <a:off x="14592300" y="6528123"/>
          <a:ext cx="889000" cy="9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156925</xdr:rowOff>
    </xdr:from>
    <xdr:to>
      <xdr:col>81</xdr:col>
      <xdr:colOff>101600</xdr:colOff>
      <xdr:row>38</xdr:row>
      <xdr:rowOff>87075</xdr:rowOff>
    </xdr:to>
    <xdr:sp macro="" textlink="">
      <xdr:nvSpPr>
        <xdr:cNvPr id="530" name="フローチャート: 判断 529">
          <a:extLst>
            <a:ext uri="{FF2B5EF4-FFF2-40B4-BE49-F238E27FC236}">
              <a16:creationId xmlns:a16="http://schemas.microsoft.com/office/drawing/2014/main" xmlns="" id="{00000000-0008-0000-0700-000012020000}"/>
            </a:ext>
          </a:extLst>
        </xdr:cNvPr>
        <xdr:cNvSpPr/>
      </xdr:nvSpPr>
      <xdr:spPr>
        <a:xfrm>
          <a:off x="15430500" y="650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78202</xdr:rowOff>
    </xdr:from>
    <xdr:ext cx="534377" cy="259045"/>
    <xdr:sp macro="" textlink="">
      <xdr:nvSpPr>
        <xdr:cNvPr id="531" name="テキスト ボックス 530">
          <a:extLst>
            <a:ext uri="{FF2B5EF4-FFF2-40B4-BE49-F238E27FC236}">
              <a16:creationId xmlns:a16="http://schemas.microsoft.com/office/drawing/2014/main" xmlns="" id="{00000000-0008-0000-0700-000013020000}"/>
            </a:ext>
          </a:extLst>
        </xdr:cNvPr>
        <xdr:cNvSpPr txBox="1"/>
      </xdr:nvSpPr>
      <xdr:spPr>
        <a:xfrm>
          <a:off x="15214111" y="6593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13023</xdr:rowOff>
    </xdr:from>
    <xdr:to>
      <xdr:col>76</xdr:col>
      <xdr:colOff>114300</xdr:colOff>
      <xdr:row>38</xdr:row>
      <xdr:rowOff>32106</xdr:rowOff>
    </xdr:to>
    <xdr:cxnSp macro="">
      <xdr:nvCxnSpPr>
        <xdr:cNvPr id="532" name="直線コネクタ 531">
          <a:extLst>
            <a:ext uri="{FF2B5EF4-FFF2-40B4-BE49-F238E27FC236}">
              <a16:creationId xmlns:a16="http://schemas.microsoft.com/office/drawing/2014/main" xmlns="" id="{00000000-0008-0000-0700-000014020000}"/>
            </a:ext>
          </a:extLst>
        </xdr:cNvPr>
        <xdr:cNvCxnSpPr/>
      </xdr:nvCxnSpPr>
      <xdr:spPr>
        <a:xfrm flipV="1">
          <a:off x="13703300" y="6528123"/>
          <a:ext cx="889000" cy="19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157197</xdr:rowOff>
    </xdr:from>
    <xdr:to>
      <xdr:col>76</xdr:col>
      <xdr:colOff>165100</xdr:colOff>
      <xdr:row>38</xdr:row>
      <xdr:rowOff>87347</xdr:rowOff>
    </xdr:to>
    <xdr:sp macro="" textlink="">
      <xdr:nvSpPr>
        <xdr:cNvPr id="533" name="フローチャート: 判断 532">
          <a:extLst>
            <a:ext uri="{FF2B5EF4-FFF2-40B4-BE49-F238E27FC236}">
              <a16:creationId xmlns:a16="http://schemas.microsoft.com/office/drawing/2014/main" xmlns="" id="{00000000-0008-0000-0700-000015020000}"/>
            </a:ext>
          </a:extLst>
        </xdr:cNvPr>
        <xdr:cNvSpPr/>
      </xdr:nvSpPr>
      <xdr:spPr>
        <a:xfrm>
          <a:off x="14541500" y="65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78474</xdr:rowOff>
    </xdr:from>
    <xdr:ext cx="534377" cy="259045"/>
    <xdr:sp macro="" textlink="">
      <xdr:nvSpPr>
        <xdr:cNvPr id="534" name="テキスト ボックス 533">
          <a:extLst>
            <a:ext uri="{FF2B5EF4-FFF2-40B4-BE49-F238E27FC236}">
              <a16:creationId xmlns:a16="http://schemas.microsoft.com/office/drawing/2014/main" xmlns="" id="{00000000-0008-0000-0700-000016020000}"/>
            </a:ext>
          </a:extLst>
        </xdr:cNvPr>
        <xdr:cNvSpPr txBox="1"/>
      </xdr:nvSpPr>
      <xdr:spPr>
        <a:xfrm>
          <a:off x="14325111" y="65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14373</xdr:rowOff>
    </xdr:from>
    <xdr:to>
      <xdr:col>71</xdr:col>
      <xdr:colOff>177800</xdr:colOff>
      <xdr:row>38</xdr:row>
      <xdr:rowOff>32106</xdr:rowOff>
    </xdr:to>
    <xdr:cxnSp macro="">
      <xdr:nvCxnSpPr>
        <xdr:cNvPr id="535" name="直線コネクタ 534">
          <a:extLst>
            <a:ext uri="{FF2B5EF4-FFF2-40B4-BE49-F238E27FC236}">
              <a16:creationId xmlns:a16="http://schemas.microsoft.com/office/drawing/2014/main" xmlns="" id="{00000000-0008-0000-0700-000017020000}"/>
            </a:ext>
          </a:extLst>
        </xdr:cNvPr>
        <xdr:cNvCxnSpPr/>
      </xdr:nvCxnSpPr>
      <xdr:spPr>
        <a:xfrm>
          <a:off x="12814300" y="6529473"/>
          <a:ext cx="889000" cy="17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147933</xdr:rowOff>
    </xdr:from>
    <xdr:to>
      <xdr:col>72</xdr:col>
      <xdr:colOff>38100</xdr:colOff>
      <xdr:row>38</xdr:row>
      <xdr:rowOff>78084</xdr:rowOff>
    </xdr:to>
    <xdr:sp macro="" textlink="">
      <xdr:nvSpPr>
        <xdr:cNvPr id="536" name="フローチャート: 判断 535">
          <a:extLst>
            <a:ext uri="{FF2B5EF4-FFF2-40B4-BE49-F238E27FC236}">
              <a16:creationId xmlns:a16="http://schemas.microsoft.com/office/drawing/2014/main" xmlns="" id="{00000000-0008-0000-0700-000018020000}"/>
            </a:ext>
          </a:extLst>
        </xdr:cNvPr>
        <xdr:cNvSpPr/>
      </xdr:nvSpPr>
      <xdr:spPr>
        <a:xfrm>
          <a:off x="13652500" y="6491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94610</xdr:rowOff>
    </xdr:from>
    <xdr:ext cx="534377" cy="259045"/>
    <xdr:sp macro="" textlink="">
      <xdr:nvSpPr>
        <xdr:cNvPr id="537" name="テキスト ボックス 536">
          <a:extLst>
            <a:ext uri="{FF2B5EF4-FFF2-40B4-BE49-F238E27FC236}">
              <a16:creationId xmlns:a16="http://schemas.microsoft.com/office/drawing/2014/main" xmlns="" id="{00000000-0008-0000-0700-000019020000}"/>
            </a:ext>
          </a:extLst>
        </xdr:cNvPr>
        <xdr:cNvSpPr txBox="1"/>
      </xdr:nvSpPr>
      <xdr:spPr>
        <a:xfrm>
          <a:off x="13436111" y="626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37922</xdr:rowOff>
    </xdr:from>
    <xdr:to>
      <xdr:col>67</xdr:col>
      <xdr:colOff>101600</xdr:colOff>
      <xdr:row>38</xdr:row>
      <xdr:rowOff>139522</xdr:rowOff>
    </xdr:to>
    <xdr:sp macro="" textlink="">
      <xdr:nvSpPr>
        <xdr:cNvPr id="538" name="フローチャート: 判断 537">
          <a:extLst>
            <a:ext uri="{FF2B5EF4-FFF2-40B4-BE49-F238E27FC236}">
              <a16:creationId xmlns:a16="http://schemas.microsoft.com/office/drawing/2014/main" xmlns="" id="{00000000-0008-0000-0700-00001A020000}"/>
            </a:ext>
          </a:extLst>
        </xdr:cNvPr>
        <xdr:cNvSpPr/>
      </xdr:nvSpPr>
      <xdr:spPr>
        <a:xfrm>
          <a:off x="12763500" y="6553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130649</xdr:rowOff>
    </xdr:from>
    <xdr:ext cx="534377" cy="259045"/>
    <xdr:sp macro="" textlink="">
      <xdr:nvSpPr>
        <xdr:cNvPr id="539" name="テキスト ボックス 538">
          <a:extLst>
            <a:ext uri="{FF2B5EF4-FFF2-40B4-BE49-F238E27FC236}">
              <a16:creationId xmlns:a16="http://schemas.microsoft.com/office/drawing/2014/main" xmlns="" id="{00000000-0008-0000-0700-00001B020000}"/>
            </a:ext>
          </a:extLst>
        </xdr:cNvPr>
        <xdr:cNvSpPr txBox="1"/>
      </xdr:nvSpPr>
      <xdr:spPr>
        <a:xfrm>
          <a:off x="12547111" y="664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xmlns=""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xmlns=""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xmlns=""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xmlns=""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xmlns=""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38390</xdr:rowOff>
    </xdr:from>
    <xdr:to>
      <xdr:col>85</xdr:col>
      <xdr:colOff>177800</xdr:colOff>
      <xdr:row>37</xdr:row>
      <xdr:rowOff>139990</xdr:rowOff>
    </xdr:to>
    <xdr:sp macro="" textlink="">
      <xdr:nvSpPr>
        <xdr:cNvPr id="545" name="楕円 544">
          <a:extLst>
            <a:ext uri="{FF2B5EF4-FFF2-40B4-BE49-F238E27FC236}">
              <a16:creationId xmlns:a16="http://schemas.microsoft.com/office/drawing/2014/main" xmlns="" id="{00000000-0008-0000-0700-000021020000}"/>
            </a:ext>
          </a:extLst>
        </xdr:cNvPr>
        <xdr:cNvSpPr/>
      </xdr:nvSpPr>
      <xdr:spPr>
        <a:xfrm>
          <a:off x="16268700" y="638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61267</xdr:rowOff>
    </xdr:from>
    <xdr:ext cx="534377" cy="259045"/>
    <xdr:sp macro="" textlink="">
      <xdr:nvSpPr>
        <xdr:cNvPr id="546" name="消防費該当値テキスト">
          <a:extLst>
            <a:ext uri="{FF2B5EF4-FFF2-40B4-BE49-F238E27FC236}">
              <a16:creationId xmlns:a16="http://schemas.microsoft.com/office/drawing/2014/main" xmlns="" id="{00000000-0008-0000-0700-000022020000}"/>
            </a:ext>
          </a:extLst>
        </xdr:cNvPr>
        <xdr:cNvSpPr txBox="1"/>
      </xdr:nvSpPr>
      <xdr:spPr>
        <a:xfrm>
          <a:off x="16370300" y="6233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142947</xdr:rowOff>
    </xdr:from>
    <xdr:to>
      <xdr:col>81</xdr:col>
      <xdr:colOff>101600</xdr:colOff>
      <xdr:row>38</xdr:row>
      <xdr:rowOff>73098</xdr:rowOff>
    </xdr:to>
    <xdr:sp macro="" textlink="">
      <xdr:nvSpPr>
        <xdr:cNvPr id="547" name="楕円 546">
          <a:extLst>
            <a:ext uri="{FF2B5EF4-FFF2-40B4-BE49-F238E27FC236}">
              <a16:creationId xmlns:a16="http://schemas.microsoft.com/office/drawing/2014/main" xmlns="" id="{00000000-0008-0000-0700-000023020000}"/>
            </a:ext>
          </a:extLst>
        </xdr:cNvPr>
        <xdr:cNvSpPr/>
      </xdr:nvSpPr>
      <xdr:spPr>
        <a:xfrm>
          <a:off x="15430500" y="64865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89624</xdr:rowOff>
    </xdr:from>
    <xdr:ext cx="534377" cy="259045"/>
    <xdr:sp macro="" textlink="">
      <xdr:nvSpPr>
        <xdr:cNvPr id="548" name="テキスト ボックス 547">
          <a:extLst>
            <a:ext uri="{FF2B5EF4-FFF2-40B4-BE49-F238E27FC236}">
              <a16:creationId xmlns:a16="http://schemas.microsoft.com/office/drawing/2014/main" xmlns="" id="{00000000-0008-0000-0700-000024020000}"/>
            </a:ext>
          </a:extLst>
        </xdr:cNvPr>
        <xdr:cNvSpPr txBox="1"/>
      </xdr:nvSpPr>
      <xdr:spPr>
        <a:xfrm>
          <a:off x="15214111" y="6261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133673</xdr:rowOff>
    </xdr:from>
    <xdr:to>
      <xdr:col>76</xdr:col>
      <xdr:colOff>165100</xdr:colOff>
      <xdr:row>38</xdr:row>
      <xdr:rowOff>63822</xdr:rowOff>
    </xdr:to>
    <xdr:sp macro="" textlink="">
      <xdr:nvSpPr>
        <xdr:cNvPr id="549" name="楕円 548">
          <a:extLst>
            <a:ext uri="{FF2B5EF4-FFF2-40B4-BE49-F238E27FC236}">
              <a16:creationId xmlns:a16="http://schemas.microsoft.com/office/drawing/2014/main" xmlns="" id="{00000000-0008-0000-0700-000025020000}"/>
            </a:ext>
          </a:extLst>
        </xdr:cNvPr>
        <xdr:cNvSpPr/>
      </xdr:nvSpPr>
      <xdr:spPr>
        <a:xfrm>
          <a:off x="14541500" y="647732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80350</xdr:rowOff>
    </xdr:from>
    <xdr:ext cx="534377" cy="259045"/>
    <xdr:sp macro="" textlink="">
      <xdr:nvSpPr>
        <xdr:cNvPr id="550" name="テキスト ボックス 549">
          <a:extLst>
            <a:ext uri="{FF2B5EF4-FFF2-40B4-BE49-F238E27FC236}">
              <a16:creationId xmlns:a16="http://schemas.microsoft.com/office/drawing/2014/main" xmlns="" id="{00000000-0008-0000-0700-000026020000}"/>
            </a:ext>
          </a:extLst>
        </xdr:cNvPr>
        <xdr:cNvSpPr txBox="1"/>
      </xdr:nvSpPr>
      <xdr:spPr>
        <a:xfrm>
          <a:off x="14325111" y="625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152756</xdr:rowOff>
    </xdr:from>
    <xdr:to>
      <xdr:col>72</xdr:col>
      <xdr:colOff>38100</xdr:colOff>
      <xdr:row>38</xdr:row>
      <xdr:rowOff>82906</xdr:rowOff>
    </xdr:to>
    <xdr:sp macro="" textlink="">
      <xdr:nvSpPr>
        <xdr:cNvPr id="551" name="楕円 550">
          <a:extLst>
            <a:ext uri="{FF2B5EF4-FFF2-40B4-BE49-F238E27FC236}">
              <a16:creationId xmlns:a16="http://schemas.microsoft.com/office/drawing/2014/main" xmlns="" id="{00000000-0008-0000-0700-000027020000}"/>
            </a:ext>
          </a:extLst>
        </xdr:cNvPr>
        <xdr:cNvSpPr/>
      </xdr:nvSpPr>
      <xdr:spPr>
        <a:xfrm>
          <a:off x="13652500" y="649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74033</xdr:rowOff>
    </xdr:from>
    <xdr:ext cx="534377" cy="259045"/>
    <xdr:sp macro="" textlink="">
      <xdr:nvSpPr>
        <xdr:cNvPr id="552" name="テキスト ボックス 551">
          <a:extLst>
            <a:ext uri="{FF2B5EF4-FFF2-40B4-BE49-F238E27FC236}">
              <a16:creationId xmlns:a16="http://schemas.microsoft.com/office/drawing/2014/main" xmlns="" id="{00000000-0008-0000-0700-000028020000}"/>
            </a:ext>
          </a:extLst>
        </xdr:cNvPr>
        <xdr:cNvSpPr txBox="1"/>
      </xdr:nvSpPr>
      <xdr:spPr>
        <a:xfrm>
          <a:off x="13436111" y="658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135023</xdr:rowOff>
    </xdr:from>
    <xdr:to>
      <xdr:col>67</xdr:col>
      <xdr:colOff>101600</xdr:colOff>
      <xdr:row>38</xdr:row>
      <xdr:rowOff>65173</xdr:rowOff>
    </xdr:to>
    <xdr:sp macro="" textlink="">
      <xdr:nvSpPr>
        <xdr:cNvPr id="553" name="楕円 552">
          <a:extLst>
            <a:ext uri="{FF2B5EF4-FFF2-40B4-BE49-F238E27FC236}">
              <a16:creationId xmlns:a16="http://schemas.microsoft.com/office/drawing/2014/main" xmlns="" id="{00000000-0008-0000-0700-000029020000}"/>
            </a:ext>
          </a:extLst>
        </xdr:cNvPr>
        <xdr:cNvSpPr/>
      </xdr:nvSpPr>
      <xdr:spPr>
        <a:xfrm>
          <a:off x="12763500" y="6478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81700</xdr:rowOff>
    </xdr:from>
    <xdr:ext cx="534377" cy="259045"/>
    <xdr:sp macro="" textlink="">
      <xdr:nvSpPr>
        <xdr:cNvPr id="554" name="テキスト ボックス 553">
          <a:extLst>
            <a:ext uri="{FF2B5EF4-FFF2-40B4-BE49-F238E27FC236}">
              <a16:creationId xmlns:a16="http://schemas.microsoft.com/office/drawing/2014/main" xmlns="" id="{00000000-0008-0000-0700-00002A020000}"/>
            </a:ext>
          </a:extLst>
        </xdr:cNvPr>
        <xdr:cNvSpPr txBox="1"/>
      </xdr:nvSpPr>
      <xdr:spPr>
        <a:xfrm>
          <a:off x="12547111" y="6253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xmlns=""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xmlns=""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xmlns=""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xmlns=""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xmlns=""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xmlns=""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xmlns=""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xmlns=""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xmlns=""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xmlns=""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xmlns=""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6" name="直線コネクタ 565">
          <a:extLst>
            <a:ext uri="{FF2B5EF4-FFF2-40B4-BE49-F238E27FC236}">
              <a16:creationId xmlns:a16="http://schemas.microsoft.com/office/drawing/2014/main" xmlns="" id="{00000000-0008-0000-0700-00003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7" name="テキスト ボックス 566">
          <a:extLst>
            <a:ext uri="{FF2B5EF4-FFF2-40B4-BE49-F238E27FC236}">
              <a16:creationId xmlns:a16="http://schemas.microsoft.com/office/drawing/2014/main" xmlns="" id="{00000000-0008-0000-0700-00003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8" name="直線コネクタ 567">
          <a:extLst>
            <a:ext uri="{FF2B5EF4-FFF2-40B4-BE49-F238E27FC236}">
              <a16:creationId xmlns:a16="http://schemas.microsoft.com/office/drawing/2014/main" xmlns="" id="{00000000-0008-0000-0700-00003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9" name="テキスト ボックス 568">
          <a:extLst>
            <a:ext uri="{FF2B5EF4-FFF2-40B4-BE49-F238E27FC236}">
              <a16:creationId xmlns:a16="http://schemas.microsoft.com/office/drawing/2014/main" xmlns="" id="{00000000-0008-0000-0700-00003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0" name="直線コネクタ 569">
          <a:extLst>
            <a:ext uri="{FF2B5EF4-FFF2-40B4-BE49-F238E27FC236}">
              <a16:creationId xmlns:a16="http://schemas.microsoft.com/office/drawing/2014/main" xmlns="" id="{00000000-0008-0000-0700-00003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1" name="テキスト ボックス 570">
          <a:extLst>
            <a:ext uri="{FF2B5EF4-FFF2-40B4-BE49-F238E27FC236}">
              <a16:creationId xmlns:a16="http://schemas.microsoft.com/office/drawing/2014/main" xmlns="" id="{00000000-0008-0000-0700-00003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2" name="直線コネクタ 571">
          <a:extLst>
            <a:ext uri="{FF2B5EF4-FFF2-40B4-BE49-F238E27FC236}">
              <a16:creationId xmlns:a16="http://schemas.microsoft.com/office/drawing/2014/main" xmlns="" id="{00000000-0008-0000-0700-00003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3" name="テキスト ボックス 572">
          <a:extLst>
            <a:ext uri="{FF2B5EF4-FFF2-40B4-BE49-F238E27FC236}">
              <a16:creationId xmlns:a16="http://schemas.microsoft.com/office/drawing/2014/main" xmlns="" id="{00000000-0008-0000-0700-00003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4" name="直線コネクタ 573">
          <a:extLst>
            <a:ext uri="{FF2B5EF4-FFF2-40B4-BE49-F238E27FC236}">
              <a16:creationId xmlns:a16="http://schemas.microsoft.com/office/drawing/2014/main" xmlns="" id="{00000000-0008-0000-0700-00003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5" name="テキスト ボックス 574">
          <a:extLst>
            <a:ext uri="{FF2B5EF4-FFF2-40B4-BE49-F238E27FC236}">
              <a16:creationId xmlns:a16="http://schemas.microsoft.com/office/drawing/2014/main" xmlns="" id="{00000000-0008-0000-0700-00003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6" name="直線コネクタ 575">
          <a:extLst>
            <a:ext uri="{FF2B5EF4-FFF2-40B4-BE49-F238E27FC236}">
              <a16:creationId xmlns:a16="http://schemas.microsoft.com/office/drawing/2014/main" xmlns="" id="{00000000-0008-0000-0700-00004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7" name="テキスト ボックス 576">
          <a:extLst>
            <a:ext uri="{FF2B5EF4-FFF2-40B4-BE49-F238E27FC236}">
              <a16:creationId xmlns:a16="http://schemas.microsoft.com/office/drawing/2014/main" xmlns="" id="{00000000-0008-0000-0700-00004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xmlns=""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xmlns=""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xmlns=""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28208</xdr:rowOff>
    </xdr:from>
    <xdr:to>
      <xdr:col>85</xdr:col>
      <xdr:colOff>126364</xdr:colOff>
      <xdr:row>59</xdr:row>
      <xdr:rowOff>45234</xdr:rowOff>
    </xdr:to>
    <xdr:cxnSp macro="">
      <xdr:nvCxnSpPr>
        <xdr:cNvPr id="581" name="直線コネクタ 580">
          <a:extLst>
            <a:ext uri="{FF2B5EF4-FFF2-40B4-BE49-F238E27FC236}">
              <a16:creationId xmlns:a16="http://schemas.microsoft.com/office/drawing/2014/main" xmlns="" id="{00000000-0008-0000-0700-000045020000}"/>
            </a:ext>
          </a:extLst>
        </xdr:cNvPr>
        <xdr:cNvCxnSpPr/>
      </xdr:nvCxnSpPr>
      <xdr:spPr>
        <a:xfrm flipV="1">
          <a:off x="16317595" y="8600708"/>
          <a:ext cx="1269" cy="15600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49061</xdr:rowOff>
    </xdr:from>
    <xdr:ext cx="534377" cy="259045"/>
    <xdr:sp macro="" textlink="">
      <xdr:nvSpPr>
        <xdr:cNvPr id="582" name="教育費最小値テキスト">
          <a:extLst>
            <a:ext uri="{FF2B5EF4-FFF2-40B4-BE49-F238E27FC236}">
              <a16:creationId xmlns:a16="http://schemas.microsoft.com/office/drawing/2014/main" xmlns="" id="{00000000-0008-0000-0700-000046020000}"/>
            </a:ext>
          </a:extLst>
        </xdr:cNvPr>
        <xdr:cNvSpPr txBox="1"/>
      </xdr:nvSpPr>
      <xdr:spPr>
        <a:xfrm>
          <a:off x="16370300" y="10164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45234</xdr:rowOff>
    </xdr:from>
    <xdr:to>
      <xdr:col>86</xdr:col>
      <xdr:colOff>25400</xdr:colOff>
      <xdr:row>59</xdr:row>
      <xdr:rowOff>45234</xdr:rowOff>
    </xdr:to>
    <xdr:cxnSp macro="">
      <xdr:nvCxnSpPr>
        <xdr:cNvPr id="583" name="直線コネクタ 582">
          <a:extLst>
            <a:ext uri="{FF2B5EF4-FFF2-40B4-BE49-F238E27FC236}">
              <a16:creationId xmlns:a16="http://schemas.microsoft.com/office/drawing/2014/main" xmlns="" id="{00000000-0008-0000-0700-000047020000}"/>
            </a:ext>
          </a:extLst>
        </xdr:cNvPr>
        <xdr:cNvCxnSpPr/>
      </xdr:nvCxnSpPr>
      <xdr:spPr>
        <a:xfrm>
          <a:off x="16230600" y="10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146335</xdr:rowOff>
    </xdr:from>
    <xdr:ext cx="599010" cy="259045"/>
    <xdr:sp macro="" textlink="">
      <xdr:nvSpPr>
        <xdr:cNvPr id="584" name="教育費最大値テキスト">
          <a:extLst>
            <a:ext uri="{FF2B5EF4-FFF2-40B4-BE49-F238E27FC236}">
              <a16:creationId xmlns:a16="http://schemas.microsoft.com/office/drawing/2014/main" xmlns="" id="{00000000-0008-0000-0700-000048020000}"/>
            </a:ext>
          </a:extLst>
        </xdr:cNvPr>
        <xdr:cNvSpPr txBox="1"/>
      </xdr:nvSpPr>
      <xdr:spPr>
        <a:xfrm>
          <a:off x="16370300" y="8375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178,242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28208</xdr:rowOff>
    </xdr:from>
    <xdr:to>
      <xdr:col>86</xdr:col>
      <xdr:colOff>25400</xdr:colOff>
      <xdr:row>50</xdr:row>
      <xdr:rowOff>28208</xdr:rowOff>
    </xdr:to>
    <xdr:cxnSp macro="">
      <xdr:nvCxnSpPr>
        <xdr:cNvPr id="585" name="直線コネクタ 584">
          <a:extLst>
            <a:ext uri="{FF2B5EF4-FFF2-40B4-BE49-F238E27FC236}">
              <a16:creationId xmlns:a16="http://schemas.microsoft.com/office/drawing/2014/main" xmlns="" id="{00000000-0008-0000-0700-000049020000}"/>
            </a:ext>
          </a:extLst>
        </xdr:cNvPr>
        <xdr:cNvCxnSpPr/>
      </xdr:nvCxnSpPr>
      <xdr:spPr>
        <a:xfrm>
          <a:off x="16230600" y="8600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168373</xdr:rowOff>
    </xdr:from>
    <xdr:to>
      <xdr:col>85</xdr:col>
      <xdr:colOff>127000</xdr:colOff>
      <xdr:row>57</xdr:row>
      <xdr:rowOff>51363</xdr:rowOff>
    </xdr:to>
    <xdr:cxnSp macro="">
      <xdr:nvCxnSpPr>
        <xdr:cNvPr id="586" name="直線コネクタ 585">
          <a:extLst>
            <a:ext uri="{FF2B5EF4-FFF2-40B4-BE49-F238E27FC236}">
              <a16:creationId xmlns:a16="http://schemas.microsoft.com/office/drawing/2014/main" xmlns="" id="{00000000-0008-0000-0700-00004A020000}"/>
            </a:ext>
          </a:extLst>
        </xdr:cNvPr>
        <xdr:cNvCxnSpPr/>
      </xdr:nvCxnSpPr>
      <xdr:spPr>
        <a:xfrm>
          <a:off x="15481300" y="9769573"/>
          <a:ext cx="838200" cy="54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3167</xdr:rowOff>
    </xdr:from>
    <xdr:ext cx="534377" cy="259045"/>
    <xdr:sp macro="" textlink="">
      <xdr:nvSpPr>
        <xdr:cNvPr id="587" name="教育費平均値テキスト">
          <a:extLst>
            <a:ext uri="{FF2B5EF4-FFF2-40B4-BE49-F238E27FC236}">
              <a16:creationId xmlns:a16="http://schemas.microsoft.com/office/drawing/2014/main" xmlns="" id="{00000000-0008-0000-0700-00004B020000}"/>
            </a:ext>
          </a:extLst>
        </xdr:cNvPr>
        <xdr:cNvSpPr txBox="1"/>
      </xdr:nvSpPr>
      <xdr:spPr>
        <a:xfrm>
          <a:off x="16370300" y="9775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24740</xdr:rowOff>
    </xdr:from>
    <xdr:to>
      <xdr:col>85</xdr:col>
      <xdr:colOff>177800</xdr:colOff>
      <xdr:row>57</xdr:row>
      <xdr:rowOff>126340</xdr:rowOff>
    </xdr:to>
    <xdr:sp macro="" textlink="">
      <xdr:nvSpPr>
        <xdr:cNvPr id="588" name="フローチャート: 判断 587">
          <a:extLst>
            <a:ext uri="{FF2B5EF4-FFF2-40B4-BE49-F238E27FC236}">
              <a16:creationId xmlns:a16="http://schemas.microsoft.com/office/drawing/2014/main" xmlns="" id="{00000000-0008-0000-0700-00004C020000}"/>
            </a:ext>
          </a:extLst>
        </xdr:cNvPr>
        <xdr:cNvSpPr/>
      </xdr:nvSpPr>
      <xdr:spPr>
        <a:xfrm>
          <a:off x="162687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168373</xdr:rowOff>
    </xdr:from>
    <xdr:to>
      <xdr:col>81</xdr:col>
      <xdr:colOff>50800</xdr:colOff>
      <xdr:row>57</xdr:row>
      <xdr:rowOff>121771</xdr:rowOff>
    </xdr:to>
    <xdr:cxnSp macro="">
      <xdr:nvCxnSpPr>
        <xdr:cNvPr id="589" name="直線コネクタ 588">
          <a:extLst>
            <a:ext uri="{FF2B5EF4-FFF2-40B4-BE49-F238E27FC236}">
              <a16:creationId xmlns:a16="http://schemas.microsoft.com/office/drawing/2014/main" xmlns="" id="{00000000-0008-0000-0700-00004D020000}"/>
            </a:ext>
          </a:extLst>
        </xdr:cNvPr>
        <xdr:cNvCxnSpPr/>
      </xdr:nvCxnSpPr>
      <xdr:spPr>
        <a:xfrm flipV="1">
          <a:off x="14592300" y="9769573"/>
          <a:ext cx="889000" cy="124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64636</xdr:rowOff>
    </xdr:from>
    <xdr:to>
      <xdr:col>81</xdr:col>
      <xdr:colOff>101600</xdr:colOff>
      <xdr:row>57</xdr:row>
      <xdr:rowOff>166236</xdr:rowOff>
    </xdr:to>
    <xdr:sp macro="" textlink="">
      <xdr:nvSpPr>
        <xdr:cNvPr id="590" name="フローチャート: 判断 589">
          <a:extLst>
            <a:ext uri="{FF2B5EF4-FFF2-40B4-BE49-F238E27FC236}">
              <a16:creationId xmlns:a16="http://schemas.microsoft.com/office/drawing/2014/main" xmlns="" id="{00000000-0008-0000-0700-00004E020000}"/>
            </a:ext>
          </a:extLst>
        </xdr:cNvPr>
        <xdr:cNvSpPr/>
      </xdr:nvSpPr>
      <xdr:spPr>
        <a:xfrm>
          <a:off x="15430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157363</xdr:rowOff>
    </xdr:from>
    <xdr:ext cx="534377" cy="259045"/>
    <xdr:sp macro="" textlink="">
      <xdr:nvSpPr>
        <xdr:cNvPr id="591" name="テキスト ボックス 590">
          <a:extLst>
            <a:ext uri="{FF2B5EF4-FFF2-40B4-BE49-F238E27FC236}">
              <a16:creationId xmlns:a16="http://schemas.microsoft.com/office/drawing/2014/main" xmlns="" id="{00000000-0008-0000-0700-00004F020000}"/>
            </a:ext>
          </a:extLst>
        </xdr:cNvPr>
        <xdr:cNvSpPr txBox="1"/>
      </xdr:nvSpPr>
      <xdr:spPr>
        <a:xfrm>
          <a:off x="15214111" y="993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113422</xdr:rowOff>
    </xdr:from>
    <xdr:to>
      <xdr:col>76</xdr:col>
      <xdr:colOff>114300</xdr:colOff>
      <xdr:row>57</xdr:row>
      <xdr:rowOff>121771</xdr:rowOff>
    </xdr:to>
    <xdr:cxnSp macro="">
      <xdr:nvCxnSpPr>
        <xdr:cNvPr id="592" name="直線コネクタ 591">
          <a:extLst>
            <a:ext uri="{FF2B5EF4-FFF2-40B4-BE49-F238E27FC236}">
              <a16:creationId xmlns:a16="http://schemas.microsoft.com/office/drawing/2014/main" xmlns="" id="{00000000-0008-0000-0700-000050020000}"/>
            </a:ext>
          </a:extLst>
        </xdr:cNvPr>
        <xdr:cNvCxnSpPr/>
      </xdr:nvCxnSpPr>
      <xdr:spPr>
        <a:xfrm>
          <a:off x="13703300" y="9714622"/>
          <a:ext cx="889000" cy="179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60640</xdr:rowOff>
    </xdr:from>
    <xdr:to>
      <xdr:col>76</xdr:col>
      <xdr:colOff>165100</xdr:colOff>
      <xdr:row>57</xdr:row>
      <xdr:rowOff>162240</xdr:rowOff>
    </xdr:to>
    <xdr:sp macro="" textlink="">
      <xdr:nvSpPr>
        <xdr:cNvPr id="593" name="フローチャート: 判断 592">
          <a:extLst>
            <a:ext uri="{FF2B5EF4-FFF2-40B4-BE49-F238E27FC236}">
              <a16:creationId xmlns:a16="http://schemas.microsoft.com/office/drawing/2014/main" xmlns="" id="{00000000-0008-0000-0700-000051020000}"/>
            </a:ext>
          </a:extLst>
        </xdr:cNvPr>
        <xdr:cNvSpPr/>
      </xdr:nvSpPr>
      <xdr:spPr>
        <a:xfrm>
          <a:off x="14541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7317</xdr:rowOff>
    </xdr:from>
    <xdr:ext cx="534377" cy="259045"/>
    <xdr:sp macro="" textlink="">
      <xdr:nvSpPr>
        <xdr:cNvPr id="594" name="テキスト ボックス 593">
          <a:extLst>
            <a:ext uri="{FF2B5EF4-FFF2-40B4-BE49-F238E27FC236}">
              <a16:creationId xmlns:a16="http://schemas.microsoft.com/office/drawing/2014/main" xmlns="" id="{00000000-0008-0000-0700-000052020000}"/>
            </a:ext>
          </a:extLst>
        </xdr:cNvPr>
        <xdr:cNvSpPr txBox="1"/>
      </xdr:nvSpPr>
      <xdr:spPr>
        <a:xfrm>
          <a:off x="14325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113422</xdr:rowOff>
    </xdr:from>
    <xdr:to>
      <xdr:col>71</xdr:col>
      <xdr:colOff>177800</xdr:colOff>
      <xdr:row>57</xdr:row>
      <xdr:rowOff>92826</xdr:rowOff>
    </xdr:to>
    <xdr:cxnSp macro="">
      <xdr:nvCxnSpPr>
        <xdr:cNvPr id="595" name="直線コネクタ 594">
          <a:extLst>
            <a:ext uri="{FF2B5EF4-FFF2-40B4-BE49-F238E27FC236}">
              <a16:creationId xmlns:a16="http://schemas.microsoft.com/office/drawing/2014/main" xmlns="" id="{00000000-0008-0000-0700-000053020000}"/>
            </a:ext>
          </a:extLst>
        </xdr:cNvPr>
        <xdr:cNvCxnSpPr/>
      </xdr:nvCxnSpPr>
      <xdr:spPr>
        <a:xfrm flipV="1">
          <a:off x="12814300" y="9714622"/>
          <a:ext cx="889000" cy="150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44683</xdr:rowOff>
    </xdr:from>
    <xdr:to>
      <xdr:col>72</xdr:col>
      <xdr:colOff>38100</xdr:colOff>
      <xdr:row>57</xdr:row>
      <xdr:rowOff>146283</xdr:rowOff>
    </xdr:to>
    <xdr:sp macro="" textlink="">
      <xdr:nvSpPr>
        <xdr:cNvPr id="596" name="フローチャート: 判断 595">
          <a:extLst>
            <a:ext uri="{FF2B5EF4-FFF2-40B4-BE49-F238E27FC236}">
              <a16:creationId xmlns:a16="http://schemas.microsoft.com/office/drawing/2014/main" xmlns="" id="{00000000-0008-0000-0700-000054020000}"/>
            </a:ext>
          </a:extLst>
        </xdr:cNvPr>
        <xdr:cNvSpPr/>
      </xdr:nvSpPr>
      <xdr:spPr>
        <a:xfrm>
          <a:off x="13652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137410</xdr:rowOff>
    </xdr:from>
    <xdr:ext cx="534377" cy="259045"/>
    <xdr:sp macro="" textlink="">
      <xdr:nvSpPr>
        <xdr:cNvPr id="597" name="テキスト ボックス 596">
          <a:extLst>
            <a:ext uri="{FF2B5EF4-FFF2-40B4-BE49-F238E27FC236}">
              <a16:creationId xmlns:a16="http://schemas.microsoft.com/office/drawing/2014/main" xmlns="" id="{00000000-0008-0000-0700-000055020000}"/>
            </a:ext>
          </a:extLst>
        </xdr:cNvPr>
        <xdr:cNvSpPr txBox="1"/>
      </xdr:nvSpPr>
      <xdr:spPr>
        <a:xfrm>
          <a:off x="13436111" y="9910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134838</xdr:rowOff>
    </xdr:from>
    <xdr:to>
      <xdr:col>67</xdr:col>
      <xdr:colOff>101600</xdr:colOff>
      <xdr:row>58</xdr:row>
      <xdr:rowOff>64988</xdr:rowOff>
    </xdr:to>
    <xdr:sp macro="" textlink="">
      <xdr:nvSpPr>
        <xdr:cNvPr id="598" name="フローチャート: 判断 597">
          <a:extLst>
            <a:ext uri="{FF2B5EF4-FFF2-40B4-BE49-F238E27FC236}">
              <a16:creationId xmlns:a16="http://schemas.microsoft.com/office/drawing/2014/main" xmlns="" id="{00000000-0008-0000-0700-000056020000}"/>
            </a:ext>
          </a:extLst>
        </xdr:cNvPr>
        <xdr:cNvSpPr/>
      </xdr:nvSpPr>
      <xdr:spPr>
        <a:xfrm>
          <a:off x="12763500" y="990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56115</xdr:rowOff>
    </xdr:from>
    <xdr:ext cx="534377" cy="259045"/>
    <xdr:sp macro="" textlink="">
      <xdr:nvSpPr>
        <xdr:cNvPr id="599" name="テキスト ボックス 598">
          <a:extLst>
            <a:ext uri="{FF2B5EF4-FFF2-40B4-BE49-F238E27FC236}">
              <a16:creationId xmlns:a16="http://schemas.microsoft.com/office/drawing/2014/main" xmlns="" id="{00000000-0008-0000-0700-000057020000}"/>
            </a:ext>
          </a:extLst>
        </xdr:cNvPr>
        <xdr:cNvSpPr txBox="1"/>
      </xdr:nvSpPr>
      <xdr:spPr>
        <a:xfrm>
          <a:off x="12547111" y="10000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xmlns=""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xmlns=""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xmlns=""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xmlns=""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xmlns=""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563</xdr:rowOff>
    </xdr:from>
    <xdr:to>
      <xdr:col>85</xdr:col>
      <xdr:colOff>177800</xdr:colOff>
      <xdr:row>57</xdr:row>
      <xdr:rowOff>102163</xdr:rowOff>
    </xdr:to>
    <xdr:sp macro="" textlink="">
      <xdr:nvSpPr>
        <xdr:cNvPr id="605" name="楕円 604">
          <a:extLst>
            <a:ext uri="{FF2B5EF4-FFF2-40B4-BE49-F238E27FC236}">
              <a16:creationId xmlns:a16="http://schemas.microsoft.com/office/drawing/2014/main" xmlns="" id="{00000000-0008-0000-0700-00005D020000}"/>
            </a:ext>
          </a:extLst>
        </xdr:cNvPr>
        <xdr:cNvSpPr/>
      </xdr:nvSpPr>
      <xdr:spPr>
        <a:xfrm>
          <a:off x="16268700" y="9773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23440</xdr:rowOff>
    </xdr:from>
    <xdr:ext cx="534377" cy="259045"/>
    <xdr:sp macro="" textlink="">
      <xdr:nvSpPr>
        <xdr:cNvPr id="606" name="教育費該当値テキスト">
          <a:extLst>
            <a:ext uri="{FF2B5EF4-FFF2-40B4-BE49-F238E27FC236}">
              <a16:creationId xmlns:a16="http://schemas.microsoft.com/office/drawing/2014/main" xmlns="" id="{00000000-0008-0000-0700-00005E020000}"/>
            </a:ext>
          </a:extLst>
        </xdr:cNvPr>
        <xdr:cNvSpPr txBox="1"/>
      </xdr:nvSpPr>
      <xdr:spPr>
        <a:xfrm>
          <a:off x="16370300" y="9624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117573</xdr:rowOff>
    </xdr:from>
    <xdr:to>
      <xdr:col>81</xdr:col>
      <xdr:colOff>101600</xdr:colOff>
      <xdr:row>57</xdr:row>
      <xdr:rowOff>47723</xdr:rowOff>
    </xdr:to>
    <xdr:sp macro="" textlink="">
      <xdr:nvSpPr>
        <xdr:cNvPr id="607" name="楕円 606">
          <a:extLst>
            <a:ext uri="{FF2B5EF4-FFF2-40B4-BE49-F238E27FC236}">
              <a16:creationId xmlns:a16="http://schemas.microsoft.com/office/drawing/2014/main" xmlns="" id="{00000000-0008-0000-0700-00005F020000}"/>
            </a:ext>
          </a:extLst>
        </xdr:cNvPr>
        <xdr:cNvSpPr/>
      </xdr:nvSpPr>
      <xdr:spPr>
        <a:xfrm>
          <a:off x="15430500" y="971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64250</xdr:rowOff>
    </xdr:from>
    <xdr:ext cx="534377" cy="259045"/>
    <xdr:sp macro="" textlink="">
      <xdr:nvSpPr>
        <xdr:cNvPr id="608" name="テキスト ボックス 607">
          <a:extLst>
            <a:ext uri="{FF2B5EF4-FFF2-40B4-BE49-F238E27FC236}">
              <a16:creationId xmlns:a16="http://schemas.microsoft.com/office/drawing/2014/main" xmlns="" id="{00000000-0008-0000-0700-000060020000}"/>
            </a:ext>
          </a:extLst>
        </xdr:cNvPr>
        <xdr:cNvSpPr txBox="1"/>
      </xdr:nvSpPr>
      <xdr:spPr>
        <a:xfrm>
          <a:off x="15214111" y="949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70971</xdr:rowOff>
    </xdr:from>
    <xdr:to>
      <xdr:col>76</xdr:col>
      <xdr:colOff>165100</xdr:colOff>
      <xdr:row>58</xdr:row>
      <xdr:rowOff>1121</xdr:rowOff>
    </xdr:to>
    <xdr:sp macro="" textlink="">
      <xdr:nvSpPr>
        <xdr:cNvPr id="609" name="楕円 608">
          <a:extLst>
            <a:ext uri="{FF2B5EF4-FFF2-40B4-BE49-F238E27FC236}">
              <a16:creationId xmlns:a16="http://schemas.microsoft.com/office/drawing/2014/main" xmlns="" id="{00000000-0008-0000-0700-000061020000}"/>
            </a:ext>
          </a:extLst>
        </xdr:cNvPr>
        <xdr:cNvSpPr/>
      </xdr:nvSpPr>
      <xdr:spPr>
        <a:xfrm>
          <a:off x="14541500" y="9843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163698</xdr:rowOff>
    </xdr:from>
    <xdr:ext cx="534377" cy="259045"/>
    <xdr:sp macro="" textlink="">
      <xdr:nvSpPr>
        <xdr:cNvPr id="610" name="テキスト ボックス 609">
          <a:extLst>
            <a:ext uri="{FF2B5EF4-FFF2-40B4-BE49-F238E27FC236}">
              <a16:creationId xmlns:a16="http://schemas.microsoft.com/office/drawing/2014/main" xmlns="" id="{00000000-0008-0000-0700-000062020000}"/>
            </a:ext>
          </a:extLst>
        </xdr:cNvPr>
        <xdr:cNvSpPr txBox="1"/>
      </xdr:nvSpPr>
      <xdr:spPr>
        <a:xfrm>
          <a:off x="14325111" y="9936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62622</xdr:rowOff>
    </xdr:from>
    <xdr:to>
      <xdr:col>72</xdr:col>
      <xdr:colOff>38100</xdr:colOff>
      <xdr:row>56</xdr:row>
      <xdr:rowOff>164222</xdr:rowOff>
    </xdr:to>
    <xdr:sp macro="" textlink="">
      <xdr:nvSpPr>
        <xdr:cNvPr id="611" name="楕円 610">
          <a:extLst>
            <a:ext uri="{FF2B5EF4-FFF2-40B4-BE49-F238E27FC236}">
              <a16:creationId xmlns:a16="http://schemas.microsoft.com/office/drawing/2014/main" xmlns="" id="{00000000-0008-0000-0700-000063020000}"/>
            </a:ext>
          </a:extLst>
        </xdr:cNvPr>
        <xdr:cNvSpPr/>
      </xdr:nvSpPr>
      <xdr:spPr>
        <a:xfrm>
          <a:off x="13652500" y="966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9299</xdr:rowOff>
    </xdr:from>
    <xdr:ext cx="534377" cy="259045"/>
    <xdr:sp macro="" textlink="">
      <xdr:nvSpPr>
        <xdr:cNvPr id="612" name="テキスト ボックス 611">
          <a:extLst>
            <a:ext uri="{FF2B5EF4-FFF2-40B4-BE49-F238E27FC236}">
              <a16:creationId xmlns:a16="http://schemas.microsoft.com/office/drawing/2014/main" xmlns="" id="{00000000-0008-0000-0700-000064020000}"/>
            </a:ext>
          </a:extLst>
        </xdr:cNvPr>
        <xdr:cNvSpPr txBox="1"/>
      </xdr:nvSpPr>
      <xdr:spPr>
        <a:xfrm>
          <a:off x="13436111" y="943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42026</xdr:rowOff>
    </xdr:from>
    <xdr:to>
      <xdr:col>67</xdr:col>
      <xdr:colOff>101600</xdr:colOff>
      <xdr:row>57</xdr:row>
      <xdr:rowOff>143626</xdr:rowOff>
    </xdr:to>
    <xdr:sp macro="" textlink="">
      <xdr:nvSpPr>
        <xdr:cNvPr id="613" name="楕円 612">
          <a:extLst>
            <a:ext uri="{FF2B5EF4-FFF2-40B4-BE49-F238E27FC236}">
              <a16:creationId xmlns:a16="http://schemas.microsoft.com/office/drawing/2014/main" xmlns="" id="{00000000-0008-0000-0700-000065020000}"/>
            </a:ext>
          </a:extLst>
        </xdr:cNvPr>
        <xdr:cNvSpPr/>
      </xdr:nvSpPr>
      <xdr:spPr>
        <a:xfrm>
          <a:off x="12763500" y="9814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160153</xdr:rowOff>
    </xdr:from>
    <xdr:ext cx="534377" cy="259045"/>
    <xdr:sp macro="" textlink="">
      <xdr:nvSpPr>
        <xdr:cNvPr id="614" name="テキスト ボックス 613">
          <a:extLst>
            <a:ext uri="{FF2B5EF4-FFF2-40B4-BE49-F238E27FC236}">
              <a16:creationId xmlns:a16="http://schemas.microsoft.com/office/drawing/2014/main" xmlns="" id="{00000000-0008-0000-0700-000066020000}"/>
            </a:ext>
          </a:extLst>
        </xdr:cNvPr>
        <xdr:cNvSpPr txBox="1"/>
      </xdr:nvSpPr>
      <xdr:spPr>
        <a:xfrm>
          <a:off x="12547111" y="9589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xmlns=""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xmlns=""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xmlns=""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xmlns=""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xmlns=""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xmlns=""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xmlns=""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xmlns=""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xmlns=""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xmlns=""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xmlns="" id="{00000000-0008-0000-0700-00007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xmlns="" id="{00000000-0008-0000-0700-00007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xmlns="" id="{00000000-0008-0000-0700-00007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8" name="テキスト ボックス 627">
          <a:extLst>
            <a:ext uri="{FF2B5EF4-FFF2-40B4-BE49-F238E27FC236}">
              <a16:creationId xmlns:a16="http://schemas.microsoft.com/office/drawing/2014/main" xmlns="" id="{00000000-0008-0000-0700-00007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xmlns="" id="{00000000-0008-0000-0700-00007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30" name="テキスト ボックス 629">
          <a:extLst>
            <a:ext uri="{FF2B5EF4-FFF2-40B4-BE49-F238E27FC236}">
              <a16:creationId xmlns:a16="http://schemas.microsoft.com/office/drawing/2014/main" xmlns="" id="{00000000-0008-0000-0700-00007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xmlns="" id="{00000000-0008-0000-0700-00007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2" name="テキスト ボックス 631">
          <a:extLst>
            <a:ext uri="{FF2B5EF4-FFF2-40B4-BE49-F238E27FC236}">
              <a16:creationId xmlns:a16="http://schemas.microsoft.com/office/drawing/2014/main" xmlns="" id="{00000000-0008-0000-0700-00007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xmlns="" id="{00000000-0008-0000-0700-00007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4" name="テキスト ボックス 633">
          <a:extLst>
            <a:ext uri="{FF2B5EF4-FFF2-40B4-BE49-F238E27FC236}">
              <a16:creationId xmlns:a16="http://schemas.microsoft.com/office/drawing/2014/main" xmlns="" id="{00000000-0008-0000-0700-00007A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xmlns=""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6" name="テキスト ボックス 635">
          <a:extLst>
            <a:ext uri="{FF2B5EF4-FFF2-40B4-BE49-F238E27FC236}">
              <a16:creationId xmlns:a16="http://schemas.microsoft.com/office/drawing/2014/main" xmlns="" id="{00000000-0008-0000-0700-00007C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xmlns=""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59804</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xmlns="" id="{00000000-0008-0000-0700-00007E020000}"/>
            </a:ext>
          </a:extLst>
        </xdr:cNvPr>
        <xdr:cNvCxnSpPr/>
      </xdr:nvCxnSpPr>
      <xdr:spPr>
        <a:xfrm flipV="1">
          <a:off x="16317595" y="12232754"/>
          <a:ext cx="1269" cy="1356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9" name="災害復旧費最小値テキスト">
          <a:extLst>
            <a:ext uri="{FF2B5EF4-FFF2-40B4-BE49-F238E27FC236}">
              <a16:creationId xmlns:a16="http://schemas.microsoft.com/office/drawing/2014/main" xmlns="" id="{00000000-0008-0000-0700-00007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xmlns="" id="{00000000-0008-0000-0700-00008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6481</xdr:rowOff>
    </xdr:from>
    <xdr:ext cx="534377" cy="259045"/>
    <xdr:sp macro="" textlink="">
      <xdr:nvSpPr>
        <xdr:cNvPr id="641" name="災害復旧費最大値テキスト">
          <a:extLst>
            <a:ext uri="{FF2B5EF4-FFF2-40B4-BE49-F238E27FC236}">
              <a16:creationId xmlns:a16="http://schemas.microsoft.com/office/drawing/2014/main" xmlns="" id="{00000000-0008-0000-0700-000081020000}"/>
            </a:ext>
          </a:extLst>
        </xdr:cNvPr>
        <xdr:cNvSpPr txBox="1"/>
      </xdr:nvSpPr>
      <xdr:spPr>
        <a:xfrm>
          <a:off x="16370300" y="12007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35,597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59804</xdr:rowOff>
    </xdr:from>
    <xdr:to>
      <xdr:col>86</xdr:col>
      <xdr:colOff>25400</xdr:colOff>
      <xdr:row>71</xdr:row>
      <xdr:rowOff>59804</xdr:rowOff>
    </xdr:to>
    <xdr:cxnSp macro="">
      <xdr:nvCxnSpPr>
        <xdr:cNvPr id="642" name="直線コネクタ 641">
          <a:extLst>
            <a:ext uri="{FF2B5EF4-FFF2-40B4-BE49-F238E27FC236}">
              <a16:creationId xmlns:a16="http://schemas.microsoft.com/office/drawing/2014/main" xmlns="" id="{00000000-0008-0000-0700-000082020000}"/>
            </a:ext>
          </a:extLst>
        </xdr:cNvPr>
        <xdr:cNvCxnSpPr/>
      </xdr:nvCxnSpPr>
      <xdr:spPr>
        <a:xfrm>
          <a:off x="16230600" y="12232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163055</xdr:rowOff>
    </xdr:from>
    <xdr:to>
      <xdr:col>85</xdr:col>
      <xdr:colOff>127000</xdr:colOff>
      <xdr:row>79</xdr:row>
      <xdr:rowOff>7150</xdr:rowOff>
    </xdr:to>
    <xdr:cxnSp macro="">
      <xdr:nvCxnSpPr>
        <xdr:cNvPr id="643" name="直線コネクタ 642">
          <a:extLst>
            <a:ext uri="{FF2B5EF4-FFF2-40B4-BE49-F238E27FC236}">
              <a16:creationId xmlns:a16="http://schemas.microsoft.com/office/drawing/2014/main" xmlns="" id="{00000000-0008-0000-0700-000083020000}"/>
            </a:ext>
          </a:extLst>
        </xdr:cNvPr>
        <xdr:cNvCxnSpPr/>
      </xdr:nvCxnSpPr>
      <xdr:spPr>
        <a:xfrm flipV="1">
          <a:off x="15481300" y="13536155"/>
          <a:ext cx="8382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35538</xdr:rowOff>
    </xdr:from>
    <xdr:ext cx="469744" cy="259045"/>
    <xdr:sp macro="" textlink="">
      <xdr:nvSpPr>
        <xdr:cNvPr id="644" name="災害復旧費平均値テキスト">
          <a:extLst>
            <a:ext uri="{FF2B5EF4-FFF2-40B4-BE49-F238E27FC236}">
              <a16:creationId xmlns:a16="http://schemas.microsoft.com/office/drawing/2014/main" xmlns="" id="{00000000-0008-0000-0700-000084020000}"/>
            </a:ext>
          </a:extLst>
        </xdr:cNvPr>
        <xdr:cNvSpPr txBox="1"/>
      </xdr:nvSpPr>
      <xdr:spPr>
        <a:xfrm>
          <a:off x="16370300" y="132371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12661</xdr:rowOff>
    </xdr:from>
    <xdr:to>
      <xdr:col>85</xdr:col>
      <xdr:colOff>177800</xdr:colOff>
      <xdr:row>78</xdr:row>
      <xdr:rowOff>114261</xdr:rowOff>
    </xdr:to>
    <xdr:sp macro="" textlink="">
      <xdr:nvSpPr>
        <xdr:cNvPr id="645" name="フローチャート: 判断 644">
          <a:extLst>
            <a:ext uri="{FF2B5EF4-FFF2-40B4-BE49-F238E27FC236}">
              <a16:creationId xmlns:a16="http://schemas.microsoft.com/office/drawing/2014/main" xmlns="" id="{00000000-0008-0000-0700-000085020000}"/>
            </a:ext>
          </a:extLst>
        </xdr:cNvPr>
        <xdr:cNvSpPr/>
      </xdr:nvSpPr>
      <xdr:spPr>
        <a:xfrm>
          <a:off x="162687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157493</xdr:rowOff>
    </xdr:from>
    <xdr:to>
      <xdr:col>81</xdr:col>
      <xdr:colOff>50800</xdr:colOff>
      <xdr:row>79</xdr:row>
      <xdr:rowOff>7150</xdr:rowOff>
    </xdr:to>
    <xdr:cxnSp macro="">
      <xdr:nvCxnSpPr>
        <xdr:cNvPr id="646" name="直線コネクタ 645">
          <a:extLst>
            <a:ext uri="{FF2B5EF4-FFF2-40B4-BE49-F238E27FC236}">
              <a16:creationId xmlns:a16="http://schemas.microsoft.com/office/drawing/2014/main" xmlns="" id="{00000000-0008-0000-0700-000086020000}"/>
            </a:ext>
          </a:extLst>
        </xdr:cNvPr>
        <xdr:cNvCxnSpPr/>
      </xdr:nvCxnSpPr>
      <xdr:spPr>
        <a:xfrm>
          <a:off x="14592300" y="13530593"/>
          <a:ext cx="889000" cy="21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32513</xdr:rowOff>
    </xdr:from>
    <xdr:to>
      <xdr:col>81</xdr:col>
      <xdr:colOff>101600</xdr:colOff>
      <xdr:row>78</xdr:row>
      <xdr:rowOff>134113</xdr:rowOff>
    </xdr:to>
    <xdr:sp macro="" textlink="">
      <xdr:nvSpPr>
        <xdr:cNvPr id="647" name="フローチャート: 判断 646">
          <a:extLst>
            <a:ext uri="{FF2B5EF4-FFF2-40B4-BE49-F238E27FC236}">
              <a16:creationId xmlns:a16="http://schemas.microsoft.com/office/drawing/2014/main" xmlns="" id="{00000000-0008-0000-0700-000087020000}"/>
            </a:ext>
          </a:extLst>
        </xdr:cNvPr>
        <xdr:cNvSpPr/>
      </xdr:nvSpPr>
      <xdr:spPr>
        <a:xfrm>
          <a:off x="15430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150640</xdr:rowOff>
    </xdr:from>
    <xdr:ext cx="469744" cy="259045"/>
    <xdr:sp macro="" textlink="">
      <xdr:nvSpPr>
        <xdr:cNvPr id="648" name="テキスト ボックス 647">
          <a:extLst>
            <a:ext uri="{FF2B5EF4-FFF2-40B4-BE49-F238E27FC236}">
              <a16:creationId xmlns:a16="http://schemas.microsoft.com/office/drawing/2014/main" xmlns="" id="{00000000-0008-0000-0700-000088020000}"/>
            </a:ext>
          </a:extLst>
        </xdr:cNvPr>
        <xdr:cNvSpPr txBox="1"/>
      </xdr:nvSpPr>
      <xdr:spPr>
        <a:xfrm>
          <a:off x="15246428" y="1318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157493</xdr:rowOff>
    </xdr:from>
    <xdr:to>
      <xdr:col>76</xdr:col>
      <xdr:colOff>114300</xdr:colOff>
      <xdr:row>79</xdr:row>
      <xdr:rowOff>1663</xdr:rowOff>
    </xdr:to>
    <xdr:cxnSp macro="">
      <xdr:nvCxnSpPr>
        <xdr:cNvPr id="649" name="直線コネクタ 648">
          <a:extLst>
            <a:ext uri="{FF2B5EF4-FFF2-40B4-BE49-F238E27FC236}">
              <a16:creationId xmlns:a16="http://schemas.microsoft.com/office/drawing/2014/main" xmlns="" id="{00000000-0008-0000-0700-000089020000}"/>
            </a:ext>
          </a:extLst>
        </xdr:cNvPr>
        <xdr:cNvCxnSpPr/>
      </xdr:nvCxnSpPr>
      <xdr:spPr>
        <a:xfrm flipV="1">
          <a:off x="13703300" y="13530593"/>
          <a:ext cx="889000" cy="1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9880</xdr:rowOff>
    </xdr:from>
    <xdr:to>
      <xdr:col>76</xdr:col>
      <xdr:colOff>165100</xdr:colOff>
      <xdr:row>78</xdr:row>
      <xdr:rowOff>111480</xdr:rowOff>
    </xdr:to>
    <xdr:sp macro="" textlink="">
      <xdr:nvSpPr>
        <xdr:cNvPr id="650" name="フローチャート: 判断 649">
          <a:extLst>
            <a:ext uri="{FF2B5EF4-FFF2-40B4-BE49-F238E27FC236}">
              <a16:creationId xmlns:a16="http://schemas.microsoft.com/office/drawing/2014/main" xmlns="" id="{00000000-0008-0000-0700-00008A020000}"/>
            </a:ext>
          </a:extLst>
        </xdr:cNvPr>
        <xdr:cNvSpPr/>
      </xdr:nvSpPr>
      <xdr:spPr>
        <a:xfrm>
          <a:off x="14541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128007</xdr:rowOff>
    </xdr:from>
    <xdr:ext cx="469744" cy="259045"/>
    <xdr:sp macro="" textlink="">
      <xdr:nvSpPr>
        <xdr:cNvPr id="651" name="テキスト ボックス 650">
          <a:extLst>
            <a:ext uri="{FF2B5EF4-FFF2-40B4-BE49-F238E27FC236}">
              <a16:creationId xmlns:a16="http://schemas.microsoft.com/office/drawing/2014/main" xmlns="" id="{00000000-0008-0000-0700-00008B020000}"/>
            </a:ext>
          </a:extLst>
        </xdr:cNvPr>
        <xdr:cNvSpPr txBox="1"/>
      </xdr:nvSpPr>
      <xdr:spPr>
        <a:xfrm>
          <a:off x="14357428" y="1315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66281</xdr:rowOff>
    </xdr:from>
    <xdr:to>
      <xdr:col>71</xdr:col>
      <xdr:colOff>177800</xdr:colOff>
      <xdr:row>79</xdr:row>
      <xdr:rowOff>1663</xdr:rowOff>
    </xdr:to>
    <xdr:cxnSp macro="">
      <xdr:nvCxnSpPr>
        <xdr:cNvPr id="652" name="直線コネクタ 651">
          <a:extLst>
            <a:ext uri="{FF2B5EF4-FFF2-40B4-BE49-F238E27FC236}">
              <a16:creationId xmlns:a16="http://schemas.microsoft.com/office/drawing/2014/main" xmlns="" id="{00000000-0008-0000-0700-00008C020000}"/>
            </a:ext>
          </a:extLst>
        </xdr:cNvPr>
        <xdr:cNvCxnSpPr/>
      </xdr:nvCxnSpPr>
      <xdr:spPr>
        <a:xfrm>
          <a:off x="12814300" y="13439381"/>
          <a:ext cx="889000" cy="106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90767</xdr:rowOff>
    </xdr:from>
    <xdr:to>
      <xdr:col>72</xdr:col>
      <xdr:colOff>38100</xdr:colOff>
      <xdr:row>78</xdr:row>
      <xdr:rowOff>20917</xdr:rowOff>
    </xdr:to>
    <xdr:sp macro="" textlink="">
      <xdr:nvSpPr>
        <xdr:cNvPr id="653" name="フローチャート: 判断 652">
          <a:extLst>
            <a:ext uri="{FF2B5EF4-FFF2-40B4-BE49-F238E27FC236}">
              <a16:creationId xmlns:a16="http://schemas.microsoft.com/office/drawing/2014/main" xmlns="" id="{00000000-0008-0000-0700-00008D020000}"/>
            </a:ext>
          </a:extLst>
        </xdr:cNvPr>
        <xdr:cNvSpPr/>
      </xdr:nvSpPr>
      <xdr:spPr>
        <a:xfrm>
          <a:off x="13652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37444</xdr:rowOff>
    </xdr:from>
    <xdr:ext cx="469744" cy="259045"/>
    <xdr:sp macro="" textlink="">
      <xdr:nvSpPr>
        <xdr:cNvPr id="654" name="テキスト ボックス 653">
          <a:extLst>
            <a:ext uri="{FF2B5EF4-FFF2-40B4-BE49-F238E27FC236}">
              <a16:creationId xmlns:a16="http://schemas.microsoft.com/office/drawing/2014/main" xmlns="" id="{00000000-0008-0000-0700-00008E020000}"/>
            </a:ext>
          </a:extLst>
        </xdr:cNvPr>
        <xdr:cNvSpPr txBox="1"/>
      </xdr:nvSpPr>
      <xdr:spPr>
        <a:xfrm>
          <a:off x="13468428" y="1306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38075</xdr:rowOff>
    </xdr:from>
    <xdr:to>
      <xdr:col>67</xdr:col>
      <xdr:colOff>101600</xdr:colOff>
      <xdr:row>78</xdr:row>
      <xdr:rowOff>139675</xdr:rowOff>
    </xdr:to>
    <xdr:sp macro="" textlink="">
      <xdr:nvSpPr>
        <xdr:cNvPr id="655" name="フローチャート: 判断 654">
          <a:extLst>
            <a:ext uri="{FF2B5EF4-FFF2-40B4-BE49-F238E27FC236}">
              <a16:creationId xmlns:a16="http://schemas.microsoft.com/office/drawing/2014/main" xmlns="" id="{00000000-0008-0000-0700-00008F020000}"/>
            </a:ext>
          </a:extLst>
        </xdr:cNvPr>
        <xdr:cNvSpPr/>
      </xdr:nvSpPr>
      <xdr:spPr>
        <a:xfrm>
          <a:off x="12763500" y="13411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130802</xdr:rowOff>
    </xdr:from>
    <xdr:ext cx="469744" cy="259045"/>
    <xdr:sp macro="" textlink="">
      <xdr:nvSpPr>
        <xdr:cNvPr id="656" name="テキスト ボックス 655">
          <a:extLst>
            <a:ext uri="{FF2B5EF4-FFF2-40B4-BE49-F238E27FC236}">
              <a16:creationId xmlns:a16="http://schemas.microsoft.com/office/drawing/2014/main" xmlns="" id="{00000000-0008-0000-0700-000090020000}"/>
            </a:ext>
          </a:extLst>
        </xdr:cNvPr>
        <xdr:cNvSpPr txBox="1"/>
      </xdr:nvSpPr>
      <xdr:spPr>
        <a:xfrm>
          <a:off x="12579428" y="13503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xmlns=""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xmlns=""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xmlns=""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xmlns=""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xmlns=""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112255</xdr:rowOff>
    </xdr:from>
    <xdr:to>
      <xdr:col>85</xdr:col>
      <xdr:colOff>177800</xdr:colOff>
      <xdr:row>79</xdr:row>
      <xdr:rowOff>42405</xdr:rowOff>
    </xdr:to>
    <xdr:sp macro="" textlink="">
      <xdr:nvSpPr>
        <xdr:cNvPr id="662" name="楕円 661">
          <a:extLst>
            <a:ext uri="{FF2B5EF4-FFF2-40B4-BE49-F238E27FC236}">
              <a16:creationId xmlns:a16="http://schemas.microsoft.com/office/drawing/2014/main" xmlns="" id="{00000000-0008-0000-0700-000096020000}"/>
            </a:ext>
          </a:extLst>
        </xdr:cNvPr>
        <xdr:cNvSpPr/>
      </xdr:nvSpPr>
      <xdr:spPr>
        <a:xfrm>
          <a:off x="16268700" y="1348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27182</xdr:rowOff>
    </xdr:from>
    <xdr:ext cx="469744" cy="259045"/>
    <xdr:sp macro="" textlink="">
      <xdr:nvSpPr>
        <xdr:cNvPr id="663" name="災害復旧費該当値テキスト">
          <a:extLst>
            <a:ext uri="{FF2B5EF4-FFF2-40B4-BE49-F238E27FC236}">
              <a16:creationId xmlns:a16="http://schemas.microsoft.com/office/drawing/2014/main" xmlns="" id="{00000000-0008-0000-0700-000097020000}"/>
            </a:ext>
          </a:extLst>
        </xdr:cNvPr>
        <xdr:cNvSpPr txBox="1"/>
      </xdr:nvSpPr>
      <xdr:spPr>
        <a:xfrm>
          <a:off x="16370300" y="13400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127800</xdr:rowOff>
    </xdr:from>
    <xdr:to>
      <xdr:col>81</xdr:col>
      <xdr:colOff>101600</xdr:colOff>
      <xdr:row>79</xdr:row>
      <xdr:rowOff>57950</xdr:rowOff>
    </xdr:to>
    <xdr:sp macro="" textlink="">
      <xdr:nvSpPr>
        <xdr:cNvPr id="664" name="楕円 663">
          <a:extLst>
            <a:ext uri="{FF2B5EF4-FFF2-40B4-BE49-F238E27FC236}">
              <a16:creationId xmlns:a16="http://schemas.microsoft.com/office/drawing/2014/main" xmlns="" id="{00000000-0008-0000-0700-000098020000}"/>
            </a:ext>
          </a:extLst>
        </xdr:cNvPr>
        <xdr:cNvSpPr/>
      </xdr:nvSpPr>
      <xdr:spPr>
        <a:xfrm>
          <a:off x="15430500" y="1350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49077</xdr:rowOff>
    </xdr:from>
    <xdr:ext cx="378565" cy="259045"/>
    <xdr:sp macro="" textlink="">
      <xdr:nvSpPr>
        <xdr:cNvPr id="665" name="テキスト ボックス 664">
          <a:extLst>
            <a:ext uri="{FF2B5EF4-FFF2-40B4-BE49-F238E27FC236}">
              <a16:creationId xmlns:a16="http://schemas.microsoft.com/office/drawing/2014/main" xmlns="" id="{00000000-0008-0000-0700-000099020000}"/>
            </a:ext>
          </a:extLst>
        </xdr:cNvPr>
        <xdr:cNvSpPr txBox="1"/>
      </xdr:nvSpPr>
      <xdr:spPr>
        <a:xfrm>
          <a:off x="15292017" y="13593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106693</xdr:rowOff>
    </xdr:from>
    <xdr:to>
      <xdr:col>76</xdr:col>
      <xdr:colOff>165100</xdr:colOff>
      <xdr:row>79</xdr:row>
      <xdr:rowOff>36843</xdr:rowOff>
    </xdr:to>
    <xdr:sp macro="" textlink="">
      <xdr:nvSpPr>
        <xdr:cNvPr id="666" name="楕円 665">
          <a:extLst>
            <a:ext uri="{FF2B5EF4-FFF2-40B4-BE49-F238E27FC236}">
              <a16:creationId xmlns:a16="http://schemas.microsoft.com/office/drawing/2014/main" xmlns="" id="{00000000-0008-0000-0700-00009A020000}"/>
            </a:ext>
          </a:extLst>
        </xdr:cNvPr>
        <xdr:cNvSpPr/>
      </xdr:nvSpPr>
      <xdr:spPr>
        <a:xfrm>
          <a:off x="14541500" y="1347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27970</xdr:rowOff>
    </xdr:from>
    <xdr:ext cx="469744" cy="259045"/>
    <xdr:sp macro="" textlink="">
      <xdr:nvSpPr>
        <xdr:cNvPr id="667" name="テキスト ボックス 666">
          <a:extLst>
            <a:ext uri="{FF2B5EF4-FFF2-40B4-BE49-F238E27FC236}">
              <a16:creationId xmlns:a16="http://schemas.microsoft.com/office/drawing/2014/main" xmlns="" id="{00000000-0008-0000-0700-00009B020000}"/>
            </a:ext>
          </a:extLst>
        </xdr:cNvPr>
        <xdr:cNvSpPr txBox="1"/>
      </xdr:nvSpPr>
      <xdr:spPr>
        <a:xfrm>
          <a:off x="14357428" y="13572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122313</xdr:rowOff>
    </xdr:from>
    <xdr:to>
      <xdr:col>72</xdr:col>
      <xdr:colOff>38100</xdr:colOff>
      <xdr:row>79</xdr:row>
      <xdr:rowOff>52463</xdr:rowOff>
    </xdr:to>
    <xdr:sp macro="" textlink="">
      <xdr:nvSpPr>
        <xdr:cNvPr id="668" name="楕円 667">
          <a:extLst>
            <a:ext uri="{FF2B5EF4-FFF2-40B4-BE49-F238E27FC236}">
              <a16:creationId xmlns:a16="http://schemas.microsoft.com/office/drawing/2014/main" xmlns="" id="{00000000-0008-0000-0700-00009C020000}"/>
            </a:ext>
          </a:extLst>
        </xdr:cNvPr>
        <xdr:cNvSpPr/>
      </xdr:nvSpPr>
      <xdr:spPr>
        <a:xfrm>
          <a:off x="13652500" y="1349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43590</xdr:rowOff>
    </xdr:from>
    <xdr:ext cx="469744" cy="259045"/>
    <xdr:sp macro="" textlink="">
      <xdr:nvSpPr>
        <xdr:cNvPr id="669" name="テキスト ボックス 668">
          <a:extLst>
            <a:ext uri="{FF2B5EF4-FFF2-40B4-BE49-F238E27FC236}">
              <a16:creationId xmlns:a16="http://schemas.microsoft.com/office/drawing/2014/main" xmlns="" id="{00000000-0008-0000-0700-00009D020000}"/>
            </a:ext>
          </a:extLst>
        </xdr:cNvPr>
        <xdr:cNvSpPr txBox="1"/>
      </xdr:nvSpPr>
      <xdr:spPr>
        <a:xfrm>
          <a:off x="13468428" y="13588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15481</xdr:rowOff>
    </xdr:from>
    <xdr:to>
      <xdr:col>67</xdr:col>
      <xdr:colOff>101600</xdr:colOff>
      <xdr:row>78</xdr:row>
      <xdr:rowOff>117081</xdr:rowOff>
    </xdr:to>
    <xdr:sp macro="" textlink="">
      <xdr:nvSpPr>
        <xdr:cNvPr id="670" name="楕円 669">
          <a:extLst>
            <a:ext uri="{FF2B5EF4-FFF2-40B4-BE49-F238E27FC236}">
              <a16:creationId xmlns:a16="http://schemas.microsoft.com/office/drawing/2014/main" xmlns="" id="{00000000-0008-0000-0700-00009E020000}"/>
            </a:ext>
          </a:extLst>
        </xdr:cNvPr>
        <xdr:cNvSpPr/>
      </xdr:nvSpPr>
      <xdr:spPr>
        <a:xfrm>
          <a:off x="12763500" y="13388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133608</xdr:rowOff>
    </xdr:from>
    <xdr:ext cx="469744" cy="259045"/>
    <xdr:sp macro="" textlink="">
      <xdr:nvSpPr>
        <xdr:cNvPr id="671" name="テキスト ボックス 670">
          <a:extLst>
            <a:ext uri="{FF2B5EF4-FFF2-40B4-BE49-F238E27FC236}">
              <a16:creationId xmlns:a16="http://schemas.microsoft.com/office/drawing/2014/main" xmlns="" id="{00000000-0008-0000-0700-00009F020000}"/>
            </a:ext>
          </a:extLst>
        </xdr:cNvPr>
        <xdr:cNvSpPr txBox="1"/>
      </xdr:nvSpPr>
      <xdr:spPr>
        <a:xfrm>
          <a:off x="12579428" y="13163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xmlns=""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xmlns=""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xmlns=""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xmlns=""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xmlns=""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xmlns=""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xmlns=""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xmlns=""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xmlns=""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xmlns=""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2" name="直線コネクタ 681">
          <a:extLst>
            <a:ext uri="{FF2B5EF4-FFF2-40B4-BE49-F238E27FC236}">
              <a16:creationId xmlns:a16="http://schemas.microsoft.com/office/drawing/2014/main" xmlns="" id="{00000000-0008-0000-0700-0000A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3" name="テキスト ボックス 682">
          <a:extLst>
            <a:ext uri="{FF2B5EF4-FFF2-40B4-BE49-F238E27FC236}">
              <a16:creationId xmlns:a16="http://schemas.microsoft.com/office/drawing/2014/main" xmlns="" id="{00000000-0008-0000-0700-0000A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4" name="直線コネクタ 683">
          <a:extLst>
            <a:ext uri="{FF2B5EF4-FFF2-40B4-BE49-F238E27FC236}">
              <a16:creationId xmlns:a16="http://schemas.microsoft.com/office/drawing/2014/main" xmlns="" id="{00000000-0008-0000-0700-0000A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5" name="テキスト ボックス 684">
          <a:extLst>
            <a:ext uri="{FF2B5EF4-FFF2-40B4-BE49-F238E27FC236}">
              <a16:creationId xmlns:a16="http://schemas.microsoft.com/office/drawing/2014/main" xmlns="" id="{00000000-0008-0000-0700-0000AD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6" name="直線コネクタ 685">
          <a:extLst>
            <a:ext uri="{FF2B5EF4-FFF2-40B4-BE49-F238E27FC236}">
              <a16:creationId xmlns:a16="http://schemas.microsoft.com/office/drawing/2014/main" xmlns="" id="{00000000-0008-0000-0700-0000A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7" name="テキスト ボックス 686">
          <a:extLst>
            <a:ext uri="{FF2B5EF4-FFF2-40B4-BE49-F238E27FC236}">
              <a16:creationId xmlns:a16="http://schemas.microsoft.com/office/drawing/2014/main" xmlns="" id="{00000000-0008-0000-0700-0000AF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8" name="直線コネクタ 687">
          <a:extLst>
            <a:ext uri="{FF2B5EF4-FFF2-40B4-BE49-F238E27FC236}">
              <a16:creationId xmlns:a16="http://schemas.microsoft.com/office/drawing/2014/main" xmlns="" id="{00000000-0008-0000-0700-0000B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9" name="テキスト ボックス 688">
          <a:extLst>
            <a:ext uri="{FF2B5EF4-FFF2-40B4-BE49-F238E27FC236}">
              <a16:creationId xmlns:a16="http://schemas.microsoft.com/office/drawing/2014/main" xmlns="" id="{00000000-0008-0000-0700-0000B1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90" name="直線コネクタ 689">
          <a:extLst>
            <a:ext uri="{FF2B5EF4-FFF2-40B4-BE49-F238E27FC236}">
              <a16:creationId xmlns:a16="http://schemas.microsoft.com/office/drawing/2014/main" xmlns="" id="{00000000-0008-0000-0700-0000B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1" name="テキスト ボックス 690">
          <a:extLst>
            <a:ext uri="{FF2B5EF4-FFF2-40B4-BE49-F238E27FC236}">
              <a16:creationId xmlns:a16="http://schemas.microsoft.com/office/drawing/2014/main" xmlns="" id="{00000000-0008-0000-0700-0000B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2" name="直線コネクタ 691">
          <a:extLst>
            <a:ext uri="{FF2B5EF4-FFF2-40B4-BE49-F238E27FC236}">
              <a16:creationId xmlns:a16="http://schemas.microsoft.com/office/drawing/2014/main" xmlns="" id="{00000000-0008-0000-0700-0000B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3" name="テキスト ボックス 692">
          <a:extLst>
            <a:ext uri="{FF2B5EF4-FFF2-40B4-BE49-F238E27FC236}">
              <a16:creationId xmlns:a16="http://schemas.microsoft.com/office/drawing/2014/main" xmlns="" id="{00000000-0008-0000-0700-0000B5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4" name="公債費グラフ枠">
          <a:extLst>
            <a:ext uri="{FF2B5EF4-FFF2-40B4-BE49-F238E27FC236}">
              <a16:creationId xmlns:a16="http://schemas.microsoft.com/office/drawing/2014/main" xmlns="" id="{00000000-0008-0000-0700-0000B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103048</xdr:rowOff>
    </xdr:from>
    <xdr:to>
      <xdr:col>85</xdr:col>
      <xdr:colOff>126364</xdr:colOff>
      <xdr:row>98</xdr:row>
      <xdr:rowOff>5245</xdr:rowOff>
    </xdr:to>
    <xdr:cxnSp macro="">
      <xdr:nvCxnSpPr>
        <xdr:cNvPr id="695" name="直線コネクタ 694">
          <a:extLst>
            <a:ext uri="{FF2B5EF4-FFF2-40B4-BE49-F238E27FC236}">
              <a16:creationId xmlns:a16="http://schemas.microsoft.com/office/drawing/2014/main" xmlns="" id="{00000000-0008-0000-0700-0000B7020000}"/>
            </a:ext>
          </a:extLst>
        </xdr:cNvPr>
        <xdr:cNvCxnSpPr/>
      </xdr:nvCxnSpPr>
      <xdr:spPr>
        <a:xfrm flipV="1">
          <a:off x="16317595" y="15533548"/>
          <a:ext cx="1269" cy="12737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9072</xdr:rowOff>
    </xdr:from>
    <xdr:ext cx="534377" cy="259045"/>
    <xdr:sp macro="" textlink="">
      <xdr:nvSpPr>
        <xdr:cNvPr id="696" name="公債費最小値テキスト">
          <a:extLst>
            <a:ext uri="{FF2B5EF4-FFF2-40B4-BE49-F238E27FC236}">
              <a16:creationId xmlns:a16="http://schemas.microsoft.com/office/drawing/2014/main" xmlns="" id="{00000000-0008-0000-0700-0000B8020000}"/>
            </a:ext>
          </a:extLst>
        </xdr:cNvPr>
        <xdr:cNvSpPr txBox="1"/>
      </xdr:nvSpPr>
      <xdr:spPr>
        <a:xfrm>
          <a:off x="16370300" y="16811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5245</xdr:rowOff>
    </xdr:from>
    <xdr:to>
      <xdr:col>86</xdr:col>
      <xdr:colOff>25400</xdr:colOff>
      <xdr:row>98</xdr:row>
      <xdr:rowOff>5245</xdr:rowOff>
    </xdr:to>
    <xdr:cxnSp macro="">
      <xdr:nvCxnSpPr>
        <xdr:cNvPr id="697" name="直線コネクタ 696">
          <a:extLst>
            <a:ext uri="{FF2B5EF4-FFF2-40B4-BE49-F238E27FC236}">
              <a16:creationId xmlns:a16="http://schemas.microsoft.com/office/drawing/2014/main" xmlns="" id="{00000000-0008-0000-0700-0000B9020000}"/>
            </a:ext>
          </a:extLst>
        </xdr:cNvPr>
        <xdr:cNvCxnSpPr/>
      </xdr:nvCxnSpPr>
      <xdr:spPr>
        <a:xfrm>
          <a:off x="16230600" y="16807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49725</xdr:rowOff>
    </xdr:from>
    <xdr:ext cx="599010" cy="259045"/>
    <xdr:sp macro="" textlink="">
      <xdr:nvSpPr>
        <xdr:cNvPr id="698" name="公債費最大値テキスト">
          <a:extLst>
            <a:ext uri="{FF2B5EF4-FFF2-40B4-BE49-F238E27FC236}">
              <a16:creationId xmlns:a16="http://schemas.microsoft.com/office/drawing/2014/main" xmlns="" id="{00000000-0008-0000-0700-0000BA020000}"/>
            </a:ext>
          </a:extLst>
        </xdr:cNvPr>
        <xdr:cNvSpPr txBox="1"/>
      </xdr:nvSpPr>
      <xdr:spPr>
        <a:xfrm>
          <a:off x="16370300" y="153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116,886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103048</xdr:rowOff>
    </xdr:from>
    <xdr:to>
      <xdr:col>86</xdr:col>
      <xdr:colOff>25400</xdr:colOff>
      <xdr:row>90</xdr:row>
      <xdr:rowOff>103048</xdr:rowOff>
    </xdr:to>
    <xdr:cxnSp macro="">
      <xdr:nvCxnSpPr>
        <xdr:cNvPr id="699" name="直線コネクタ 698">
          <a:extLst>
            <a:ext uri="{FF2B5EF4-FFF2-40B4-BE49-F238E27FC236}">
              <a16:creationId xmlns:a16="http://schemas.microsoft.com/office/drawing/2014/main" xmlns="" id="{00000000-0008-0000-0700-0000BB020000}"/>
            </a:ext>
          </a:extLst>
        </xdr:cNvPr>
        <xdr:cNvCxnSpPr/>
      </xdr:nvCxnSpPr>
      <xdr:spPr>
        <a:xfrm>
          <a:off x="16230600" y="15533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125234</xdr:rowOff>
    </xdr:from>
    <xdr:to>
      <xdr:col>85</xdr:col>
      <xdr:colOff>127000</xdr:colOff>
      <xdr:row>93</xdr:row>
      <xdr:rowOff>132321</xdr:rowOff>
    </xdr:to>
    <xdr:cxnSp macro="">
      <xdr:nvCxnSpPr>
        <xdr:cNvPr id="700" name="直線コネクタ 699">
          <a:extLst>
            <a:ext uri="{FF2B5EF4-FFF2-40B4-BE49-F238E27FC236}">
              <a16:creationId xmlns:a16="http://schemas.microsoft.com/office/drawing/2014/main" xmlns="" id="{00000000-0008-0000-0700-0000BC020000}"/>
            </a:ext>
          </a:extLst>
        </xdr:cNvPr>
        <xdr:cNvCxnSpPr/>
      </xdr:nvCxnSpPr>
      <xdr:spPr>
        <a:xfrm flipV="1">
          <a:off x="15481300" y="16070084"/>
          <a:ext cx="838200" cy="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101440</xdr:rowOff>
    </xdr:from>
    <xdr:ext cx="534377" cy="259045"/>
    <xdr:sp macro="" textlink="">
      <xdr:nvSpPr>
        <xdr:cNvPr id="701" name="公債費平均値テキスト">
          <a:extLst>
            <a:ext uri="{FF2B5EF4-FFF2-40B4-BE49-F238E27FC236}">
              <a16:creationId xmlns:a16="http://schemas.microsoft.com/office/drawing/2014/main" xmlns="" id="{00000000-0008-0000-0700-0000BD020000}"/>
            </a:ext>
          </a:extLst>
        </xdr:cNvPr>
        <xdr:cNvSpPr txBox="1"/>
      </xdr:nvSpPr>
      <xdr:spPr>
        <a:xfrm>
          <a:off x="16370300" y="162177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123013</xdr:rowOff>
    </xdr:from>
    <xdr:to>
      <xdr:col>85</xdr:col>
      <xdr:colOff>177800</xdr:colOff>
      <xdr:row>95</xdr:row>
      <xdr:rowOff>53163</xdr:rowOff>
    </xdr:to>
    <xdr:sp macro="" textlink="">
      <xdr:nvSpPr>
        <xdr:cNvPr id="702" name="フローチャート: 判断 701">
          <a:extLst>
            <a:ext uri="{FF2B5EF4-FFF2-40B4-BE49-F238E27FC236}">
              <a16:creationId xmlns:a16="http://schemas.microsoft.com/office/drawing/2014/main" xmlns="" id="{00000000-0008-0000-0700-0000BE020000}"/>
            </a:ext>
          </a:extLst>
        </xdr:cNvPr>
        <xdr:cNvSpPr/>
      </xdr:nvSpPr>
      <xdr:spPr>
        <a:xfrm>
          <a:off x="16268700" y="1623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132321</xdr:rowOff>
    </xdr:from>
    <xdr:to>
      <xdr:col>81</xdr:col>
      <xdr:colOff>50800</xdr:colOff>
      <xdr:row>93</xdr:row>
      <xdr:rowOff>163373</xdr:rowOff>
    </xdr:to>
    <xdr:cxnSp macro="">
      <xdr:nvCxnSpPr>
        <xdr:cNvPr id="703" name="直線コネクタ 702">
          <a:extLst>
            <a:ext uri="{FF2B5EF4-FFF2-40B4-BE49-F238E27FC236}">
              <a16:creationId xmlns:a16="http://schemas.microsoft.com/office/drawing/2014/main" xmlns="" id="{00000000-0008-0000-0700-0000BF020000}"/>
            </a:ext>
          </a:extLst>
        </xdr:cNvPr>
        <xdr:cNvCxnSpPr/>
      </xdr:nvCxnSpPr>
      <xdr:spPr>
        <a:xfrm flipV="1">
          <a:off x="14592300" y="16077171"/>
          <a:ext cx="889000" cy="31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137300</xdr:rowOff>
    </xdr:from>
    <xdr:to>
      <xdr:col>81</xdr:col>
      <xdr:colOff>101600</xdr:colOff>
      <xdr:row>95</xdr:row>
      <xdr:rowOff>67450</xdr:rowOff>
    </xdr:to>
    <xdr:sp macro="" textlink="">
      <xdr:nvSpPr>
        <xdr:cNvPr id="704" name="フローチャート: 判断 703">
          <a:extLst>
            <a:ext uri="{FF2B5EF4-FFF2-40B4-BE49-F238E27FC236}">
              <a16:creationId xmlns:a16="http://schemas.microsoft.com/office/drawing/2014/main" xmlns="" id="{00000000-0008-0000-0700-0000C0020000}"/>
            </a:ext>
          </a:extLst>
        </xdr:cNvPr>
        <xdr:cNvSpPr/>
      </xdr:nvSpPr>
      <xdr:spPr>
        <a:xfrm>
          <a:off x="15430500" y="162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58577</xdr:rowOff>
    </xdr:from>
    <xdr:ext cx="534377" cy="259045"/>
    <xdr:sp macro="" textlink="">
      <xdr:nvSpPr>
        <xdr:cNvPr id="705" name="テキスト ボックス 704">
          <a:extLst>
            <a:ext uri="{FF2B5EF4-FFF2-40B4-BE49-F238E27FC236}">
              <a16:creationId xmlns:a16="http://schemas.microsoft.com/office/drawing/2014/main" xmlns="" id="{00000000-0008-0000-0700-0000C1020000}"/>
            </a:ext>
          </a:extLst>
        </xdr:cNvPr>
        <xdr:cNvSpPr txBox="1"/>
      </xdr:nvSpPr>
      <xdr:spPr>
        <a:xfrm>
          <a:off x="15214111" y="16346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163373</xdr:rowOff>
    </xdr:from>
    <xdr:to>
      <xdr:col>76</xdr:col>
      <xdr:colOff>114300</xdr:colOff>
      <xdr:row>94</xdr:row>
      <xdr:rowOff>24092</xdr:rowOff>
    </xdr:to>
    <xdr:cxnSp macro="">
      <xdr:nvCxnSpPr>
        <xdr:cNvPr id="706" name="直線コネクタ 705">
          <a:extLst>
            <a:ext uri="{FF2B5EF4-FFF2-40B4-BE49-F238E27FC236}">
              <a16:creationId xmlns:a16="http://schemas.microsoft.com/office/drawing/2014/main" xmlns="" id="{00000000-0008-0000-0700-0000C2020000}"/>
            </a:ext>
          </a:extLst>
        </xdr:cNvPr>
        <xdr:cNvCxnSpPr/>
      </xdr:nvCxnSpPr>
      <xdr:spPr>
        <a:xfrm flipV="1">
          <a:off x="13703300" y="16108223"/>
          <a:ext cx="889000" cy="32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143129</xdr:rowOff>
    </xdr:from>
    <xdr:to>
      <xdr:col>76</xdr:col>
      <xdr:colOff>165100</xdr:colOff>
      <xdr:row>95</xdr:row>
      <xdr:rowOff>73279</xdr:rowOff>
    </xdr:to>
    <xdr:sp macro="" textlink="">
      <xdr:nvSpPr>
        <xdr:cNvPr id="707" name="フローチャート: 判断 706">
          <a:extLst>
            <a:ext uri="{FF2B5EF4-FFF2-40B4-BE49-F238E27FC236}">
              <a16:creationId xmlns:a16="http://schemas.microsoft.com/office/drawing/2014/main" xmlns="" id="{00000000-0008-0000-0700-0000C3020000}"/>
            </a:ext>
          </a:extLst>
        </xdr:cNvPr>
        <xdr:cNvSpPr/>
      </xdr:nvSpPr>
      <xdr:spPr>
        <a:xfrm>
          <a:off x="14541500" y="16259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64406</xdr:rowOff>
    </xdr:from>
    <xdr:ext cx="534377" cy="259045"/>
    <xdr:sp macro="" textlink="">
      <xdr:nvSpPr>
        <xdr:cNvPr id="708" name="テキスト ボックス 707">
          <a:extLst>
            <a:ext uri="{FF2B5EF4-FFF2-40B4-BE49-F238E27FC236}">
              <a16:creationId xmlns:a16="http://schemas.microsoft.com/office/drawing/2014/main" xmlns="" id="{00000000-0008-0000-0700-0000C4020000}"/>
            </a:ext>
          </a:extLst>
        </xdr:cNvPr>
        <xdr:cNvSpPr txBox="1"/>
      </xdr:nvSpPr>
      <xdr:spPr>
        <a:xfrm>
          <a:off x="14325111" y="1635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24092</xdr:rowOff>
    </xdr:from>
    <xdr:to>
      <xdr:col>71</xdr:col>
      <xdr:colOff>177800</xdr:colOff>
      <xdr:row>94</xdr:row>
      <xdr:rowOff>123786</xdr:rowOff>
    </xdr:to>
    <xdr:cxnSp macro="">
      <xdr:nvCxnSpPr>
        <xdr:cNvPr id="709" name="直線コネクタ 708">
          <a:extLst>
            <a:ext uri="{FF2B5EF4-FFF2-40B4-BE49-F238E27FC236}">
              <a16:creationId xmlns:a16="http://schemas.microsoft.com/office/drawing/2014/main" xmlns="" id="{00000000-0008-0000-0700-0000C5020000}"/>
            </a:ext>
          </a:extLst>
        </xdr:cNvPr>
        <xdr:cNvCxnSpPr/>
      </xdr:nvCxnSpPr>
      <xdr:spPr>
        <a:xfrm flipV="1">
          <a:off x="12814300" y="16140392"/>
          <a:ext cx="889000" cy="99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154127</xdr:rowOff>
    </xdr:from>
    <xdr:to>
      <xdr:col>72</xdr:col>
      <xdr:colOff>38100</xdr:colOff>
      <xdr:row>95</xdr:row>
      <xdr:rowOff>84277</xdr:rowOff>
    </xdr:to>
    <xdr:sp macro="" textlink="">
      <xdr:nvSpPr>
        <xdr:cNvPr id="710" name="フローチャート: 判断 709">
          <a:extLst>
            <a:ext uri="{FF2B5EF4-FFF2-40B4-BE49-F238E27FC236}">
              <a16:creationId xmlns:a16="http://schemas.microsoft.com/office/drawing/2014/main" xmlns="" id="{00000000-0008-0000-0700-0000C6020000}"/>
            </a:ext>
          </a:extLst>
        </xdr:cNvPr>
        <xdr:cNvSpPr/>
      </xdr:nvSpPr>
      <xdr:spPr>
        <a:xfrm>
          <a:off x="13652500" y="16270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75404</xdr:rowOff>
    </xdr:from>
    <xdr:ext cx="534377" cy="259045"/>
    <xdr:sp macro="" textlink="">
      <xdr:nvSpPr>
        <xdr:cNvPr id="711" name="テキスト ボックス 710">
          <a:extLst>
            <a:ext uri="{FF2B5EF4-FFF2-40B4-BE49-F238E27FC236}">
              <a16:creationId xmlns:a16="http://schemas.microsoft.com/office/drawing/2014/main" xmlns="" id="{00000000-0008-0000-0700-0000C7020000}"/>
            </a:ext>
          </a:extLst>
        </xdr:cNvPr>
        <xdr:cNvSpPr txBox="1"/>
      </xdr:nvSpPr>
      <xdr:spPr>
        <a:xfrm>
          <a:off x="13436111" y="1636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166903</xdr:rowOff>
    </xdr:from>
    <xdr:to>
      <xdr:col>67</xdr:col>
      <xdr:colOff>101600</xdr:colOff>
      <xdr:row>96</xdr:row>
      <xdr:rowOff>97053</xdr:rowOff>
    </xdr:to>
    <xdr:sp macro="" textlink="">
      <xdr:nvSpPr>
        <xdr:cNvPr id="712" name="フローチャート: 判断 711">
          <a:extLst>
            <a:ext uri="{FF2B5EF4-FFF2-40B4-BE49-F238E27FC236}">
              <a16:creationId xmlns:a16="http://schemas.microsoft.com/office/drawing/2014/main" xmlns="" id="{00000000-0008-0000-0700-0000C8020000}"/>
            </a:ext>
          </a:extLst>
        </xdr:cNvPr>
        <xdr:cNvSpPr/>
      </xdr:nvSpPr>
      <xdr:spPr>
        <a:xfrm>
          <a:off x="12763500" y="1645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88180</xdr:rowOff>
    </xdr:from>
    <xdr:ext cx="534377" cy="259045"/>
    <xdr:sp macro="" textlink="">
      <xdr:nvSpPr>
        <xdr:cNvPr id="713" name="テキスト ボックス 712">
          <a:extLst>
            <a:ext uri="{FF2B5EF4-FFF2-40B4-BE49-F238E27FC236}">
              <a16:creationId xmlns:a16="http://schemas.microsoft.com/office/drawing/2014/main" xmlns="" id="{00000000-0008-0000-0700-0000C9020000}"/>
            </a:ext>
          </a:extLst>
        </xdr:cNvPr>
        <xdr:cNvSpPr txBox="1"/>
      </xdr:nvSpPr>
      <xdr:spPr>
        <a:xfrm>
          <a:off x="12547111" y="16547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xmlns="" id="{00000000-0008-0000-0700-0000C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xmlns="" id="{00000000-0008-0000-0700-0000C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xmlns="" id="{00000000-0008-0000-0700-0000C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xmlns="" id="{00000000-0008-0000-0700-0000C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xmlns="" id="{00000000-0008-0000-0700-0000C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74434</xdr:rowOff>
    </xdr:from>
    <xdr:to>
      <xdr:col>85</xdr:col>
      <xdr:colOff>177800</xdr:colOff>
      <xdr:row>94</xdr:row>
      <xdr:rowOff>4584</xdr:rowOff>
    </xdr:to>
    <xdr:sp macro="" textlink="">
      <xdr:nvSpPr>
        <xdr:cNvPr id="719" name="楕円 718">
          <a:extLst>
            <a:ext uri="{FF2B5EF4-FFF2-40B4-BE49-F238E27FC236}">
              <a16:creationId xmlns:a16="http://schemas.microsoft.com/office/drawing/2014/main" xmlns="" id="{00000000-0008-0000-0700-0000CF020000}"/>
            </a:ext>
          </a:extLst>
        </xdr:cNvPr>
        <xdr:cNvSpPr/>
      </xdr:nvSpPr>
      <xdr:spPr>
        <a:xfrm>
          <a:off x="16268700" y="16019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97311</xdr:rowOff>
    </xdr:from>
    <xdr:ext cx="534377" cy="259045"/>
    <xdr:sp macro="" textlink="">
      <xdr:nvSpPr>
        <xdr:cNvPr id="720" name="公債費該当値テキスト">
          <a:extLst>
            <a:ext uri="{FF2B5EF4-FFF2-40B4-BE49-F238E27FC236}">
              <a16:creationId xmlns:a16="http://schemas.microsoft.com/office/drawing/2014/main" xmlns="" id="{00000000-0008-0000-0700-0000D0020000}"/>
            </a:ext>
          </a:extLst>
        </xdr:cNvPr>
        <xdr:cNvSpPr txBox="1"/>
      </xdr:nvSpPr>
      <xdr:spPr>
        <a:xfrm>
          <a:off x="16370300" y="15870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81521</xdr:rowOff>
    </xdr:from>
    <xdr:to>
      <xdr:col>81</xdr:col>
      <xdr:colOff>101600</xdr:colOff>
      <xdr:row>94</xdr:row>
      <xdr:rowOff>11671</xdr:rowOff>
    </xdr:to>
    <xdr:sp macro="" textlink="">
      <xdr:nvSpPr>
        <xdr:cNvPr id="721" name="楕円 720">
          <a:extLst>
            <a:ext uri="{FF2B5EF4-FFF2-40B4-BE49-F238E27FC236}">
              <a16:creationId xmlns:a16="http://schemas.microsoft.com/office/drawing/2014/main" xmlns="" id="{00000000-0008-0000-0700-0000D1020000}"/>
            </a:ext>
          </a:extLst>
        </xdr:cNvPr>
        <xdr:cNvSpPr/>
      </xdr:nvSpPr>
      <xdr:spPr>
        <a:xfrm>
          <a:off x="15430500" y="16026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28198</xdr:rowOff>
    </xdr:from>
    <xdr:ext cx="534377" cy="259045"/>
    <xdr:sp macro="" textlink="">
      <xdr:nvSpPr>
        <xdr:cNvPr id="722" name="テキスト ボックス 721">
          <a:extLst>
            <a:ext uri="{FF2B5EF4-FFF2-40B4-BE49-F238E27FC236}">
              <a16:creationId xmlns:a16="http://schemas.microsoft.com/office/drawing/2014/main" xmlns="" id="{00000000-0008-0000-0700-0000D2020000}"/>
            </a:ext>
          </a:extLst>
        </xdr:cNvPr>
        <xdr:cNvSpPr txBox="1"/>
      </xdr:nvSpPr>
      <xdr:spPr>
        <a:xfrm>
          <a:off x="15214111" y="15801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112573</xdr:rowOff>
    </xdr:from>
    <xdr:to>
      <xdr:col>76</xdr:col>
      <xdr:colOff>165100</xdr:colOff>
      <xdr:row>94</xdr:row>
      <xdr:rowOff>42723</xdr:rowOff>
    </xdr:to>
    <xdr:sp macro="" textlink="">
      <xdr:nvSpPr>
        <xdr:cNvPr id="723" name="楕円 722">
          <a:extLst>
            <a:ext uri="{FF2B5EF4-FFF2-40B4-BE49-F238E27FC236}">
              <a16:creationId xmlns:a16="http://schemas.microsoft.com/office/drawing/2014/main" xmlns="" id="{00000000-0008-0000-0700-0000D3020000}"/>
            </a:ext>
          </a:extLst>
        </xdr:cNvPr>
        <xdr:cNvSpPr/>
      </xdr:nvSpPr>
      <xdr:spPr>
        <a:xfrm>
          <a:off x="14541500" y="16057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59250</xdr:rowOff>
    </xdr:from>
    <xdr:ext cx="534377" cy="259045"/>
    <xdr:sp macro="" textlink="">
      <xdr:nvSpPr>
        <xdr:cNvPr id="724" name="テキスト ボックス 723">
          <a:extLst>
            <a:ext uri="{FF2B5EF4-FFF2-40B4-BE49-F238E27FC236}">
              <a16:creationId xmlns:a16="http://schemas.microsoft.com/office/drawing/2014/main" xmlns="" id="{00000000-0008-0000-0700-0000D4020000}"/>
            </a:ext>
          </a:extLst>
        </xdr:cNvPr>
        <xdr:cNvSpPr txBox="1"/>
      </xdr:nvSpPr>
      <xdr:spPr>
        <a:xfrm>
          <a:off x="14325111" y="15832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144742</xdr:rowOff>
    </xdr:from>
    <xdr:to>
      <xdr:col>72</xdr:col>
      <xdr:colOff>38100</xdr:colOff>
      <xdr:row>94</xdr:row>
      <xdr:rowOff>74892</xdr:rowOff>
    </xdr:to>
    <xdr:sp macro="" textlink="">
      <xdr:nvSpPr>
        <xdr:cNvPr id="725" name="楕円 724">
          <a:extLst>
            <a:ext uri="{FF2B5EF4-FFF2-40B4-BE49-F238E27FC236}">
              <a16:creationId xmlns:a16="http://schemas.microsoft.com/office/drawing/2014/main" xmlns="" id="{00000000-0008-0000-0700-0000D5020000}"/>
            </a:ext>
          </a:extLst>
        </xdr:cNvPr>
        <xdr:cNvSpPr/>
      </xdr:nvSpPr>
      <xdr:spPr>
        <a:xfrm>
          <a:off x="13652500" y="1608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91419</xdr:rowOff>
    </xdr:from>
    <xdr:ext cx="534377" cy="259045"/>
    <xdr:sp macro="" textlink="">
      <xdr:nvSpPr>
        <xdr:cNvPr id="726" name="テキスト ボックス 725">
          <a:extLst>
            <a:ext uri="{FF2B5EF4-FFF2-40B4-BE49-F238E27FC236}">
              <a16:creationId xmlns:a16="http://schemas.microsoft.com/office/drawing/2014/main" xmlns="" id="{00000000-0008-0000-0700-0000D6020000}"/>
            </a:ext>
          </a:extLst>
        </xdr:cNvPr>
        <xdr:cNvSpPr txBox="1"/>
      </xdr:nvSpPr>
      <xdr:spPr>
        <a:xfrm>
          <a:off x="13436111" y="15864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72986</xdr:rowOff>
    </xdr:from>
    <xdr:to>
      <xdr:col>67</xdr:col>
      <xdr:colOff>101600</xdr:colOff>
      <xdr:row>95</xdr:row>
      <xdr:rowOff>3136</xdr:rowOff>
    </xdr:to>
    <xdr:sp macro="" textlink="">
      <xdr:nvSpPr>
        <xdr:cNvPr id="727" name="楕円 726">
          <a:extLst>
            <a:ext uri="{FF2B5EF4-FFF2-40B4-BE49-F238E27FC236}">
              <a16:creationId xmlns:a16="http://schemas.microsoft.com/office/drawing/2014/main" xmlns="" id="{00000000-0008-0000-0700-0000D7020000}"/>
            </a:ext>
          </a:extLst>
        </xdr:cNvPr>
        <xdr:cNvSpPr/>
      </xdr:nvSpPr>
      <xdr:spPr>
        <a:xfrm>
          <a:off x="12763500" y="16189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19663</xdr:rowOff>
    </xdr:from>
    <xdr:ext cx="534377" cy="259045"/>
    <xdr:sp macro="" textlink="">
      <xdr:nvSpPr>
        <xdr:cNvPr id="728" name="テキスト ボックス 727">
          <a:extLst>
            <a:ext uri="{FF2B5EF4-FFF2-40B4-BE49-F238E27FC236}">
              <a16:creationId xmlns:a16="http://schemas.microsoft.com/office/drawing/2014/main" xmlns="" id="{00000000-0008-0000-0700-0000D8020000}"/>
            </a:ext>
          </a:extLst>
        </xdr:cNvPr>
        <xdr:cNvSpPr txBox="1"/>
      </xdr:nvSpPr>
      <xdr:spPr>
        <a:xfrm>
          <a:off x="12547111" y="15964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9" name="正方形/長方形 728">
          <a:extLst>
            <a:ext uri="{FF2B5EF4-FFF2-40B4-BE49-F238E27FC236}">
              <a16:creationId xmlns:a16="http://schemas.microsoft.com/office/drawing/2014/main" xmlns="" id="{00000000-0008-0000-0700-0000D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0" name="正方形/長方形 729">
          <a:extLst>
            <a:ext uri="{FF2B5EF4-FFF2-40B4-BE49-F238E27FC236}">
              <a16:creationId xmlns:a16="http://schemas.microsoft.com/office/drawing/2014/main" xmlns="" id="{00000000-0008-0000-0700-0000D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1" name="正方形/長方形 730">
          <a:extLst>
            <a:ext uri="{FF2B5EF4-FFF2-40B4-BE49-F238E27FC236}">
              <a16:creationId xmlns:a16="http://schemas.microsoft.com/office/drawing/2014/main" xmlns="" id="{00000000-0008-0000-0700-0000D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2" name="正方形/長方形 731">
          <a:extLst>
            <a:ext uri="{FF2B5EF4-FFF2-40B4-BE49-F238E27FC236}">
              <a16:creationId xmlns:a16="http://schemas.microsoft.com/office/drawing/2014/main" xmlns="" id="{00000000-0008-0000-0700-0000D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3" name="正方形/長方形 732">
          <a:extLst>
            <a:ext uri="{FF2B5EF4-FFF2-40B4-BE49-F238E27FC236}">
              <a16:creationId xmlns:a16="http://schemas.microsoft.com/office/drawing/2014/main" xmlns="" id="{00000000-0008-0000-0700-0000D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4" name="正方形/長方形 733">
          <a:extLst>
            <a:ext uri="{FF2B5EF4-FFF2-40B4-BE49-F238E27FC236}">
              <a16:creationId xmlns:a16="http://schemas.microsoft.com/office/drawing/2014/main" xmlns="" id="{00000000-0008-0000-0700-0000D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5" name="正方形/長方形 734">
          <a:extLst>
            <a:ext uri="{FF2B5EF4-FFF2-40B4-BE49-F238E27FC236}">
              <a16:creationId xmlns:a16="http://schemas.microsoft.com/office/drawing/2014/main" xmlns="" id="{00000000-0008-0000-0700-0000D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6" name="正方形/長方形 735">
          <a:extLst>
            <a:ext uri="{FF2B5EF4-FFF2-40B4-BE49-F238E27FC236}">
              <a16:creationId xmlns:a16="http://schemas.microsoft.com/office/drawing/2014/main" xmlns="" id="{00000000-0008-0000-0700-0000E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7" name="テキスト ボックス 736">
          <a:extLst>
            <a:ext uri="{FF2B5EF4-FFF2-40B4-BE49-F238E27FC236}">
              <a16:creationId xmlns:a16="http://schemas.microsoft.com/office/drawing/2014/main" xmlns="" id="{00000000-0008-0000-0700-0000E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8" name="直線コネクタ 737">
          <a:extLst>
            <a:ext uri="{FF2B5EF4-FFF2-40B4-BE49-F238E27FC236}">
              <a16:creationId xmlns:a16="http://schemas.microsoft.com/office/drawing/2014/main" xmlns="" id="{00000000-0008-0000-0700-0000E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9" name="直線コネクタ 738">
          <a:extLst>
            <a:ext uri="{FF2B5EF4-FFF2-40B4-BE49-F238E27FC236}">
              <a16:creationId xmlns:a16="http://schemas.microsoft.com/office/drawing/2014/main" xmlns="" id="{00000000-0008-0000-0700-0000E3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40" name="テキスト ボックス 739">
          <a:extLst>
            <a:ext uri="{FF2B5EF4-FFF2-40B4-BE49-F238E27FC236}">
              <a16:creationId xmlns:a16="http://schemas.microsoft.com/office/drawing/2014/main" xmlns="" id="{00000000-0008-0000-0700-0000E4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41" name="直線コネクタ 740">
          <a:extLst>
            <a:ext uri="{FF2B5EF4-FFF2-40B4-BE49-F238E27FC236}">
              <a16:creationId xmlns:a16="http://schemas.microsoft.com/office/drawing/2014/main" xmlns="" id="{00000000-0008-0000-0700-0000E5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42" name="テキスト ボックス 741">
          <a:extLst>
            <a:ext uri="{FF2B5EF4-FFF2-40B4-BE49-F238E27FC236}">
              <a16:creationId xmlns:a16="http://schemas.microsoft.com/office/drawing/2014/main" xmlns="" id="{00000000-0008-0000-0700-0000E6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3" name="直線コネクタ 742">
          <a:extLst>
            <a:ext uri="{FF2B5EF4-FFF2-40B4-BE49-F238E27FC236}">
              <a16:creationId xmlns:a16="http://schemas.microsoft.com/office/drawing/2014/main" xmlns="" id="{00000000-0008-0000-0700-0000E7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4" name="テキスト ボックス 743">
          <a:extLst>
            <a:ext uri="{FF2B5EF4-FFF2-40B4-BE49-F238E27FC236}">
              <a16:creationId xmlns:a16="http://schemas.microsoft.com/office/drawing/2014/main" xmlns="" id="{00000000-0008-0000-0700-0000E8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5" name="直線コネクタ 744">
          <a:extLst>
            <a:ext uri="{FF2B5EF4-FFF2-40B4-BE49-F238E27FC236}">
              <a16:creationId xmlns:a16="http://schemas.microsoft.com/office/drawing/2014/main" xmlns="" id="{00000000-0008-0000-0700-0000E9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6" name="テキスト ボックス 745">
          <a:extLst>
            <a:ext uri="{FF2B5EF4-FFF2-40B4-BE49-F238E27FC236}">
              <a16:creationId xmlns:a16="http://schemas.microsoft.com/office/drawing/2014/main" xmlns="" id="{00000000-0008-0000-0700-0000EA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7" name="直線コネクタ 746">
          <a:extLst>
            <a:ext uri="{FF2B5EF4-FFF2-40B4-BE49-F238E27FC236}">
              <a16:creationId xmlns:a16="http://schemas.microsoft.com/office/drawing/2014/main" xmlns="" id="{00000000-0008-0000-0700-0000EB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48" name="テキスト ボックス 747">
          <a:extLst>
            <a:ext uri="{FF2B5EF4-FFF2-40B4-BE49-F238E27FC236}">
              <a16:creationId xmlns:a16="http://schemas.microsoft.com/office/drawing/2014/main" xmlns="" id="{00000000-0008-0000-0700-0000EC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a:extLst>
            <a:ext uri="{FF2B5EF4-FFF2-40B4-BE49-F238E27FC236}">
              <a16:creationId xmlns:a16="http://schemas.microsoft.com/office/drawing/2014/main" xmlns="" id="{00000000-0008-0000-0700-0000E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a:extLst>
            <a:ext uri="{FF2B5EF4-FFF2-40B4-BE49-F238E27FC236}">
              <a16:creationId xmlns:a16="http://schemas.microsoft.com/office/drawing/2014/main" xmlns="" id="{00000000-0008-0000-0700-0000E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a:extLst>
            <a:ext uri="{FF2B5EF4-FFF2-40B4-BE49-F238E27FC236}">
              <a16:creationId xmlns:a16="http://schemas.microsoft.com/office/drawing/2014/main" xmlns="" id="{00000000-0008-0000-0700-0000E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65913</xdr:rowOff>
    </xdr:from>
    <xdr:to>
      <xdr:col>116</xdr:col>
      <xdr:colOff>62864</xdr:colOff>
      <xdr:row>39</xdr:row>
      <xdr:rowOff>44450</xdr:rowOff>
    </xdr:to>
    <xdr:cxnSp macro="">
      <xdr:nvCxnSpPr>
        <xdr:cNvPr id="752" name="直線コネクタ 751">
          <a:extLst>
            <a:ext uri="{FF2B5EF4-FFF2-40B4-BE49-F238E27FC236}">
              <a16:creationId xmlns:a16="http://schemas.microsoft.com/office/drawing/2014/main" xmlns="" id="{00000000-0008-0000-0700-0000F0020000}"/>
            </a:ext>
          </a:extLst>
        </xdr:cNvPr>
        <xdr:cNvCxnSpPr/>
      </xdr:nvCxnSpPr>
      <xdr:spPr>
        <a:xfrm flipV="1">
          <a:off x="22159595" y="5380863"/>
          <a:ext cx="1269" cy="1350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70756</xdr:rowOff>
    </xdr:from>
    <xdr:ext cx="249299" cy="259045"/>
    <xdr:sp macro="" textlink="">
      <xdr:nvSpPr>
        <xdr:cNvPr id="753" name="諸支出金最小値テキスト">
          <a:extLst>
            <a:ext uri="{FF2B5EF4-FFF2-40B4-BE49-F238E27FC236}">
              <a16:creationId xmlns:a16="http://schemas.microsoft.com/office/drawing/2014/main" xmlns="" id="{00000000-0008-0000-0700-0000F1020000}"/>
            </a:ext>
          </a:extLst>
        </xdr:cNvPr>
        <xdr:cNvSpPr txBox="1"/>
      </xdr:nvSpPr>
      <xdr:spPr>
        <a:xfrm>
          <a:off x="22212300" y="67573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4" name="直線コネクタ 753">
          <a:extLst>
            <a:ext uri="{FF2B5EF4-FFF2-40B4-BE49-F238E27FC236}">
              <a16:creationId xmlns:a16="http://schemas.microsoft.com/office/drawing/2014/main" xmlns="" id="{00000000-0008-0000-0700-0000F2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12590</xdr:rowOff>
    </xdr:from>
    <xdr:ext cx="534377" cy="259045"/>
    <xdr:sp macro="" textlink="">
      <xdr:nvSpPr>
        <xdr:cNvPr id="755" name="諸支出金最大値テキスト">
          <a:extLst>
            <a:ext uri="{FF2B5EF4-FFF2-40B4-BE49-F238E27FC236}">
              <a16:creationId xmlns:a16="http://schemas.microsoft.com/office/drawing/2014/main" xmlns="" id="{00000000-0008-0000-0700-0000F3020000}"/>
            </a:ext>
          </a:extLst>
        </xdr:cNvPr>
        <xdr:cNvSpPr txBox="1"/>
      </xdr:nvSpPr>
      <xdr:spPr>
        <a:xfrm>
          <a:off x="22212300" y="515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65913</xdr:rowOff>
    </xdr:from>
    <xdr:to>
      <xdr:col>116</xdr:col>
      <xdr:colOff>152400</xdr:colOff>
      <xdr:row>31</xdr:row>
      <xdr:rowOff>65913</xdr:rowOff>
    </xdr:to>
    <xdr:cxnSp macro="">
      <xdr:nvCxnSpPr>
        <xdr:cNvPr id="756" name="直線コネクタ 755">
          <a:extLst>
            <a:ext uri="{FF2B5EF4-FFF2-40B4-BE49-F238E27FC236}">
              <a16:creationId xmlns:a16="http://schemas.microsoft.com/office/drawing/2014/main" xmlns="" id="{00000000-0008-0000-0700-0000F4020000}"/>
            </a:ext>
          </a:extLst>
        </xdr:cNvPr>
        <xdr:cNvCxnSpPr/>
      </xdr:nvCxnSpPr>
      <xdr:spPr>
        <a:xfrm>
          <a:off x="22072600" y="5380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7" name="直線コネクタ 756">
          <a:extLst>
            <a:ext uri="{FF2B5EF4-FFF2-40B4-BE49-F238E27FC236}">
              <a16:creationId xmlns:a16="http://schemas.microsoft.com/office/drawing/2014/main" xmlns="" id="{00000000-0008-0000-0700-0000F5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159656</xdr:rowOff>
    </xdr:from>
    <xdr:ext cx="378565" cy="259045"/>
    <xdr:sp macro="" textlink="">
      <xdr:nvSpPr>
        <xdr:cNvPr id="758" name="諸支出金平均値テキスト">
          <a:extLst>
            <a:ext uri="{FF2B5EF4-FFF2-40B4-BE49-F238E27FC236}">
              <a16:creationId xmlns:a16="http://schemas.microsoft.com/office/drawing/2014/main" xmlns="" id="{00000000-0008-0000-0700-0000F6020000}"/>
            </a:ext>
          </a:extLst>
        </xdr:cNvPr>
        <xdr:cNvSpPr txBox="1"/>
      </xdr:nvSpPr>
      <xdr:spPr>
        <a:xfrm>
          <a:off x="22212300" y="65033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136779</xdr:rowOff>
    </xdr:from>
    <xdr:to>
      <xdr:col>116</xdr:col>
      <xdr:colOff>114300</xdr:colOff>
      <xdr:row>39</xdr:row>
      <xdr:rowOff>66929</xdr:rowOff>
    </xdr:to>
    <xdr:sp macro="" textlink="">
      <xdr:nvSpPr>
        <xdr:cNvPr id="759" name="フローチャート: 判断 758">
          <a:extLst>
            <a:ext uri="{FF2B5EF4-FFF2-40B4-BE49-F238E27FC236}">
              <a16:creationId xmlns:a16="http://schemas.microsoft.com/office/drawing/2014/main" xmlns="" id="{00000000-0008-0000-0700-0000F7020000}"/>
            </a:ext>
          </a:extLst>
        </xdr:cNvPr>
        <xdr:cNvSpPr/>
      </xdr:nvSpPr>
      <xdr:spPr>
        <a:xfrm>
          <a:off x="22110700" y="6651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60" name="直線コネクタ 759">
          <a:extLst>
            <a:ext uri="{FF2B5EF4-FFF2-40B4-BE49-F238E27FC236}">
              <a16:creationId xmlns:a16="http://schemas.microsoft.com/office/drawing/2014/main" xmlns="" id="{00000000-0008-0000-0700-0000F8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153670</xdr:rowOff>
    </xdr:from>
    <xdr:to>
      <xdr:col>112</xdr:col>
      <xdr:colOff>38100</xdr:colOff>
      <xdr:row>39</xdr:row>
      <xdr:rowOff>83820</xdr:rowOff>
    </xdr:to>
    <xdr:sp macro="" textlink="">
      <xdr:nvSpPr>
        <xdr:cNvPr id="761" name="フローチャート: 判断 760">
          <a:extLst>
            <a:ext uri="{FF2B5EF4-FFF2-40B4-BE49-F238E27FC236}">
              <a16:creationId xmlns:a16="http://schemas.microsoft.com/office/drawing/2014/main" xmlns="" id="{00000000-0008-0000-0700-0000F9020000}"/>
            </a:ext>
          </a:extLst>
        </xdr:cNvPr>
        <xdr:cNvSpPr/>
      </xdr:nvSpPr>
      <xdr:spPr>
        <a:xfrm>
          <a:off x="21272500" y="666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100347</xdr:rowOff>
    </xdr:from>
    <xdr:ext cx="313932" cy="259045"/>
    <xdr:sp macro="" textlink="">
      <xdr:nvSpPr>
        <xdr:cNvPr id="762" name="テキスト ボックス 761">
          <a:extLst>
            <a:ext uri="{FF2B5EF4-FFF2-40B4-BE49-F238E27FC236}">
              <a16:creationId xmlns:a16="http://schemas.microsoft.com/office/drawing/2014/main" xmlns="" id="{00000000-0008-0000-0700-0000FA020000}"/>
            </a:ext>
          </a:extLst>
        </xdr:cNvPr>
        <xdr:cNvSpPr txBox="1"/>
      </xdr:nvSpPr>
      <xdr:spPr>
        <a:xfrm>
          <a:off x="21166333" y="64439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3" name="直線コネクタ 762">
          <a:extLst>
            <a:ext uri="{FF2B5EF4-FFF2-40B4-BE49-F238E27FC236}">
              <a16:creationId xmlns:a16="http://schemas.microsoft.com/office/drawing/2014/main" xmlns="" id="{00000000-0008-0000-0700-0000FB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159512</xdr:rowOff>
    </xdr:from>
    <xdr:to>
      <xdr:col>107</xdr:col>
      <xdr:colOff>101600</xdr:colOff>
      <xdr:row>39</xdr:row>
      <xdr:rowOff>89662</xdr:rowOff>
    </xdr:to>
    <xdr:sp macro="" textlink="">
      <xdr:nvSpPr>
        <xdr:cNvPr id="764" name="フローチャート: 判断 763">
          <a:extLst>
            <a:ext uri="{FF2B5EF4-FFF2-40B4-BE49-F238E27FC236}">
              <a16:creationId xmlns:a16="http://schemas.microsoft.com/office/drawing/2014/main" xmlns="" id="{00000000-0008-0000-0700-0000FC020000}"/>
            </a:ext>
          </a:extLst>
        </xdr:cNvPr>
        <xdr:cNvSpPr/>
      </xdr:nvSpPr>
      <xdr:spPr>
        <a:xfrm>
          <a:off x="20383500" y="667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106189</xdr:rowOff>
    </xdr:from>
    <xdr:ext cx="313932" cy="259045"/>
    <xdr:sp macro="" textlink="">
      <xdr:nvSpPr>
        <xdr:cNvPr id="765" name="テキスト ボックス 764">
          <a:extLst>
            <a:ext uri="{FF2B5EF4-FFF2-40B4-BE49-F238E27FC236}">
              <a16:creationId xmlns:a16="http://schemas.microsoft.com/office/drawing/2014/main" xmlns="" id="{00000000-0008-0000-0700-0000FD020000}"/>
            </a:ext>
          </a:extLst>
        </xdr:cNvPr>
        <xdr:cNvSpPr txBox="1"/>
      </xdr:nvSpPr>
      <xdr:spPr>
        <a:xfrm>
          <a:off x="20277333" y="644983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6" name="直線コネクタ 765">
          <a:extLst>
            <a:ext uri="{FF2B5EF4-FFF2-40B4-BE49-F238E27FC236}">
              <a16:creationId xmlns:a16="http://schemas.microsoft.com/office/drawing/2014/main" xmlns="" id="{00000000-0008-0000-0700-0000FE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148590</xdr:rowOff>
    </xdr:from>
    <xdr:to>
      <xdr:col>102</xdr:col>
      <xdr:colOff>165100</xdr:colOff>
      <xdr:row>39</xdr:row>
      <xdr:rowOff>78740</xdr:rowOff>
    </xdr:to>
    <xdr:sp macro="" textlink="">
      <xdr:nvSpPr>
        <xdr:cNvPr id="767" name="フローチャート: 判断 766">
          <a:extLst>
            <a:ext uri="{FF2B5EF4-FFF2-40B4-BE49-F238E27FC236}">
              <a16:creationId xmlns:a16="http://schemas.microsoft.com/office/drawing/2014/main" xmlns="" id="{00000000-0008-0000-0700-0000FF020000}"/>
            </a:ext>
          </a:extLst>
        </xdr:cNvPr>
        <xdr:cNvSpPr/>
      </xdr:nvSpPr>
      <xdr:spPr>
        <a:xfrm>
          <a:off x="19494500" y="666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95267</xdr:rowOff>
    </xdr:from>
    <xdr:ext cx="378565" cy="259045"/>
    <xdr:sp macro="" textlink="">
      <xdr:nvSpPr>
        <xdr:cNvPr id="768" name="テキスト ボックス 767">
          <a:extLst>
            <a:ext uri="{FF2B5EF4-FFF2-40B4-BE49-F238E27FC236}">
              <a16:creationId xmlns:a16="http://schemas.microsoft.com/office/drawing/2014/main" xmlns="" id="{00000000-0008-0000-0700-000000030000}"/>
            </a:ext>
          </a:extLst>
        </xdr:cNvPr>
        <xdr:cNvSpPr txBox="1"/>
      </xdr:nvSpPr>
      <xdr:spPr>
        <a:xfrm>
          <a:off x="19356017" y="64389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153797</xdr:rowOff>
    </xdr:from>
    <xdr:to>
      <xdr:col>98</xdr:col>
      <xdr:colOff>38100</xdr:colOff>
      <xdr:row>39</xdr:row>
      <xdr:rowOff>83947</xdr:rowOff>
    </xdr:to>
    <xdr:sp macro="" textlink="">
      <xdr:nvSpPr>
        <xdr:cNvPr id="769" name="フローチャート: 判断 768">
          <a:extLst>
            <a:ext uri="{FF2B5EF4-FFF2-40B4-BE49-F238E27FC236}">
              <a16:creationId xmlns:a16="http://schemas.microsoft.com/office/drawing/2014/main" xmlns="" id="{00000000-0008-0000-0700-000001030000}"/>
            </a:ext>
          </a:extLst>
        </xdr:cNvPr>
        <xdr:cNvSpPr/>
      </xdr:nvSpPr>
      <xdr:spPr>
        <a:xfrm>
          <a:off x="18605500" y="666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100474</xdr:rowOff>
    </xdr:from>
    <xdr:ext cx="313932" cy="259045"/>
    <xdr:sp macro="" textlink="">
      <xdr:nvSpPr>
        <xdr:cNvPr id="770" name="テキスト ボックス 769">
          <a:extLst>
            <a:ext uri="{FF2B5EF4-FFF2-40B4-BE49-F238E27FC236}">
              <a16:creationId xmlns:a16="http://schemas.microsoft.com/office/drawing/2014/main" xmlns="" id="{00000000-0008-0000-0700-000002030000}"/>
            </a:ext>
          </a:extLst>
        </xdr:cNvPr>
        <xdr:cNvSpPr txBox="1"/>
      </xdr:nvSpPr>
      <xdr:spPr>
        <a:xfrm>
          <a:off x="18499333" y="644412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xmlns="" id="{00000000-0008-0000-0700-000003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xmlns="" id="{00000000-0008-0000-0700-000004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xmlns="" id="{00000000-0008-0000-0700-000005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xmlns="" id="{00000000-0008-0000-0700-000006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xmlns="" id="{00000000-0008-0000-0700-000007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6" name="楕円 775">
          <a:extLst>
            <a:ext uri="{FF2B5EF4-FFF2-40B4-BE49-F238E27FC236}">
              <a16:creationId xmlns:a16="http://schemas.microsoft.com/office/drawing/2014/main" xmlns="" id="{00000000-0008-0000-0700-000008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115206</xdr:rowOff>
    </xdr:from>
    <xdr:ext cx="249299" cy="259045"/>
    <xdr:sp macro="" textlink="">
      <xdr:nvSpPr>
        <xdr:cNvPr id="777" name="諸支出金該当値テキスト">
          <a:extLst>
            <a:ext uri="{FF2B5EF4-FFF2-40B4-BE49-F238E27FC236}">
              <a16:creationId xmlns:a16="http://schemas.microsoft.com/office/drawing/2014/main" xmlns="" id="{00000000-0008-0000-0700-000009030000}"/>
            </a:ext>
          </a:extLst>
        </xdr:cNvPr>
        <xdr:cNvSpPr txBox="1"/>
      </xdr:nvSpPr>
      <xdr:spPr>
        <a:xfrm>
          <a:off x="22212300" y="66303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8" name="楕円 777">
          <a:extLst>
            <a:ext uri="{FF2B5EF4-FFF2-40B4-BE49-F238E27FC236}">
              <a16:creationId xmlns:a16="http://schemas.microsoft.com/office/drawing/2014/main" xmlns="" id="{00000000-0008-0000-0700-00000A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xmlns="" id="{00000000-0008-0000-0700-00000B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80" name="楕円 779">
          <a:extLst>
            <a:ext uri="{FF2B5EF4-FFF2-40B4-BE49-F238E27FC236}">
              <a16:creationId xmlns:a16="http://schemas.microsoft.com/office/drawing/2014/main" xmlns="" id="{00000000-0008-0000-0700-00000C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xmlns="" id="{00000000-0008-0000-0700-00000D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2" name="楕円 781">
          <a:extLst>
            <a:ext uri="{FF2B5EF4-FFF2-40B4-BE49-F238E27FC236}">
              <a16:creationId xmlns:a16="http://schemas.microsoft.com/office/drawing/2014/main" xmlns="" id="{00000000-0008-0000-0700-00000E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3" name="テキスト ボックス 782">
          <a:extLst>
            <a:ext uri="{FF2B5EF4-FFF2-40B4-BE49-F238E27FC236}">
              <a16:creationId xmlns:a16="http://schemas.microsoft.com/office/drawing/2014/main" xmlns="" id="{00000000-0008-0000-0700-00000F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4" name="楕円 783">
          <a:extLst>
            <a:ext uri="{FF2B5EF4-FFF2-40B4-BE49-F238E27FC236}">
              <a16:creationId xmlns:a16="http://schemas.microsoft.com/office/drawing/2014/main" xmlns="" id="{00000000-0008-0000-0700-000010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5" name="テキスト ボックス 784">
          <a:extLst>
            <a:ext uri="{FF2B5EF4-FFF2-40B4-BE49-F238E27FC236}">
              <a16:creationId xmlns:a16="http://schemas.microsoft.com/office/drawing/2014/main" xmlns="" id="{00000000-0008-0000-0700-000011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a:extLst>
            <a:ext uri="{FF2B5EF4-FFF2-40B4-BE49-F238E27FC236}">
              <a16:creationId xmlns:a16="http://schemas.microsoft.com/office/drawing/2014/main" xmlns="" id="{00000000-0008-0000-0700-00001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a:extLst>
            <a:ext uri="{FF2B5EF4-FFF2-40B4-BE49-F238E27FC236}">
              <a16:creationId xmlns:a16="http://schemas.microsoft.com/office/drawing/2014/main" xmlns="" id="{00000000-0008-0000-0700-00001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a:extLst>
            <a:ext uri="{FF2B5EF4-FFF2-40B4-BE49-F238E27FC236}">
              <a16:creationId xmlns:a16="http://schemas.microsoft.com/office/drawing/2014/main" xmlns="" id="{00000000-0008-0000-0700-00001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a:extLst>
            <a:ext uri="{FF2B5EF4-FFF2-40B4-BE49-F238E27FC236}">
              <a16:creationId xmlns:a16="http://schemas.microsoft.com/office/drawing/2014/main" xmlns="" id="{00000000-0008-0000-0700-00001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a:extLst>
            <a:ext uri="{FF2B5EF4-FFF2-40B4-BE49-F238E27FC236}">
              <a16:creationId xmlns:a16="http://schemas.microsoft.com/office/drawing/2014/main" xmlns="" id="{00000000-0008-0000-0700-00001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a:extLst>
            <a:ext uri="{FF2B5EF4-FFF2-40B4-BE49-F238E27FC236}">
              <a16:creationId xmlns:a16="http://schemas.microsoft.com/office/drawing/2014/main" xmlns="" id="{00000000-0008-0000-0700-00001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a:extLst>
            <a:ext uri="{FF2B5EF4-FFF2-40B4-BE49-F238E27FC236}">
              <a16:creationId xmlns:a16="http://schemas.microsoft.com/office/drawing/2014/main" xmlns="" id="{00000000-0008-0000-0700-00001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a:extLst>
            <a:ext uri="{FF2B5EF4-FFF2-40B4-BE49-F238E27FC236}">
              <a16:creationId xmlns:a16="http://schemas.microsoft.com/office/drawing/2014/main" xmlns="" id="{00000000-0008-0000-0700-00001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a:extLst>
            <a:ext uri="{FF2B5EF4-FFF2-40B4-BE49-F238E27FC236}">
              <a16:creationId xmlns:a16="http://schemas.microsoft.com/office/drawing/2014/main" xmlns="" id="{00000000-0008-0000-0700-00001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a:extLst>
            <a:ext uri="{FF2B5EF4-FFF2-40B4-BE49-F238E27FC236}">
              <a16:creationId xmlns:a16="http://schemas.microsoft.com/office/drawing/2014/main" xmlns="" id="{00000000-0008-0000-0700-00001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6" name="直線コネクタ 795">
          <a:extLst>
            <a:ext uri="{FF2B5EF4-FFF2-40B4-BE49-F238E27FC236}">
              <a16:creationId xmlns:a16="http://schemas.microsoft.com/office/drawing/2014/main" xmlns="" id="{00000000-0008-0000-0700-00001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7" name="テキスト ボックス 796">
          <a:extLst>
            <a:ext uri="{FF2B5EF4-FFF2-40B4-BE49-F238E27FC236}">
              <a16:creationId xmlns:a16="http://schemas.microsoft.com/office/drawing/2014/main" xmlns="" id="{00000000-0008-0000-0700-00001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8" name="直線コネクタ 797">
          <a:extLst>
            <a:ext uri="{FF2B5EF4-FFF2-40B4-BE49-F238E27FC236}">
              <a16:creationId xmlns:a16="http://schemas.microsoft.com/office/drawing/2014/main" xmlns="" id="{00000000-0008-0000-0700-00001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9" name="テキスト ボックス 798">
          <a:extLst>
            <a:ext uri="{FF2B5EF4-FFF2-40B4-BE49-F238E27FC236}">
              <a16:creationId xmlns:a16="http://schemas.microsoft.com/office/drawing/2014/main" xmlns="" id="{00000000-0008-0000-0700-00001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0" name="前年度繰上充用金グラフ枠">
          <a:extLst>
            <a:ext uri="{FF2B5EF4-FFF2-40B4-BE49-F238E27FC236}">
              <a16:creationId xmlns:a16="http://schemas.microsoft.com/office/drawing/2014/main" xmlns="" id="{00000000-0008-0000-0700-00002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1" name="直線コネクタ 800">
          <a:extLst>
            <a:ext uri="{FF2B5EF4-FFF2-40B4-BE49-F238E27FC236}">
              <a16:creationId xmlns:a16="http://schemas.microsoft.com/office/drawing/2014/main" xmlns="" id="{00000000-0008-0000-0700-00002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2" name="前年度繰上充用金最小値テキスト">
          <a:extLst>
            <a:ext uri="{FF2B5EF4-FFF2-40B4-BE49-F238E27FC236}">
              <a16:creationId xmlns:a16="http://schemas.microsoft.com/office/drawing/2014/main" xmlns="" id="{00000000-0008-0000-0700-00002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xmlns=""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4" name="前年度繰上充用金最大値テキスト">
          <a:extLst>
            <a:ext uri="{FF2B5EF4-FFF2-40B4-BE49-F238E27FC236}">
              <a16:creationId xmlns:a16="http://schemas.microsoft.com/office/drawing/2014/main" xmlns="" id="{00000000-0008-0000-0700-00002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5" name="直線コネクタ 804">
          <a:extLst>
            <a:ext uri="{FF2B5EF4-FFF2-40B4-BE49-F238E27FC236}">
              <a16:creationId xmlns:a16="http://schemas.microsoft.com/office/drawing/2014/main" xmlns="" id="{00000000-0008-0000-0700-00002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6" name="直線コネクタ 805">
          <a:extLst>
            <a:ext uri="{FF2B5EF4-FFF2-40B4-BE49-F238E27FC236}">
              <a16:creationId xmlns:a16="http://schemas.microsoft.com/office/drawing/2014/main" xmlns="" id="{00000000-0008-0000-0700-00002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7" name="前年度繰上充用金平均値テキスト">
          <a:extLst>
            <a:ext uri="{FF2B5EF4-FFF2-40B4-BE49-F238E27FC236}">
              <a16:creationId xmlns:a16="http://schemas.microsoft.com/office/drawing/2014/main" xmlns="" id="{00000000-0008-0000-0700-00002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8" name="フローチャート: 判断 807">
          <a:extLst>
            <a:ext uri="{FF2B5EF4-FFF2-40B4-BE49-F238E27FC236}">
              <a16:creationId xmlns:a16="http://schemas.microsoft.com/office/drawing/2014/main" xmlns="" id="{00000000-0008-0000-0700-00002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9" name="直線コネクタ 808">
          <a:extLst>
            <a:ext uri="{FF2B5EF4-FFF2-40B4-BE49-F238E27FC236}">
              <a16:creationId xmlns:a16="http://schemas.microsoft.com/office/drawing/2014/main" xmlns="" id="{00000000-0008-0000-0700-00002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0" name="フローチャート: 判断 809">
          <a:extLst>
            <a:ext uri="{FF2B5EF4-FFF2-40B4-BE49-F238E27FC236}">
              <a16:creationId xmlns:a16="http://schemas.microsoft.com/office/drawing/2014/main" xmlns="" id="{00000000-0008-0000-0700-00002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xmlns="" id="{00000000-0008-0000-0700-00002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2" name="直線コネクタ 811">
          <a:extLst>
            <a:ext uri="{FF2B5EF4-FFF2-40B4-BE49-F238E27FC236}">
              <a16:creationId xmlns:a16="http://schemas.microsoft.com/office/drawing/2014/main" xmlns="" id="{00000000-0008-0000-0700-00002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3" name="フローチャート: 判断 812">
          <a:extLst>
            <a:ext uri="{FF2B5EF4-FFF2-40B4-BE49-F238E27FC236}">
              <a16:creationId xmlns:a16="http://schemas.microsoft.com/office/drawing/2014/main" xmlns="" id="{00000000-0008-0000-0700-00002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xmlns="" id="{00000000-0008-0000-0700-00002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5" name="直線コネクタ 814">
          <a:extLst>
            <a:ext uri="{FF2B5EF4-FFF2-40B4-BE49-F238E27FC236}">
              <a16:creationId xmlns:a16="http://schemas.microsoft.com/office/drawing/2014/main" xmlns="" id="{00000000-0008-0000-0700-00002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6" name="フローチャート: 判断 815">
          <a:extLst>
            <a:ext uri="{FF2B5EF4-FFF2-40B4-BE49-F238E27FC236}">
              <a16:creationId xmlns:a16="http://schemas.microsoft.com/office/drawing/2014/main" xmlns="" id="{00000000-0008-0000-0700-00003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xmlns="" id="{00000000-0008-0000-0700-00003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8" name="フローチャート: 判断 817">
          <a:extLst>
            <a:ext uri="{FF2B5EF4-FFF2-40B4-BE49-F238E27FC236}">
              <a16:creationId xmlns:a16="http://schemas.microsoft.com/office/drawing/2014/main" xmlns="" id="{00000000-0008-0000-0700-00003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9" name="テキスト ボックス 818">
          <a:extLst>
            <a:ext uri="{FF2B5EF4-FFF2-40B4-BE49-F238E27FC236}">
              <a16:creationId xmlns:a16="http://schemas.microsoft.com/office/drawing/2014/main" xmlns="" id="{00000000-0008-0000-0700-00003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xmlns="" id="{00000000-0008-0000-0700-00003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xmlns="" id="{00000000-0008-0000-0700-00003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xmlns="" id="{00000000-0008-0000-0700-00003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3" name="テキスト ボックス 822">
          <a:extLst>
            <a:ext uri="{FF2B5EF4-FFF2-40B4-BE49-F238E27FC236}">
              <a16:creationId xmlns:a16="http://schemas.microsoft.com/office/drawing/2014/main" xmlns="" id="{00000000-0008-0000-0700-00003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xmlns="" id="{00000000-0008-0000-0700-00003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5" name="楕円 824">
          <a:extLst>
            <a:ext uri="{FF2B5EF4-FFF2-40B4-BE49-F238E27FC236}">
              <a16:creationId xmlns:a16="http://schemas.microsoft.com/office/drawing/2014/main" xmlns="" id="{00000000-0008-0000-0700-00003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6" name="前年度繰上充用金該当値テキスト">
          <a:extLst>
            <a:ext uri="{FF2B5EF4-FFF2-40B4-BE49-F238E27FC236}">
              <a16:creationId xmlns:a16="http://schemas.microsoft.com/office/drawing/2014/main" xmlns="" id="{00000000-0008-0000-0700-00003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7" name="楕円 826">
          <a:extLst>
            <a:ext uri="{FF2B5EF4-FFF2-40B4-BE49-F238E27FC236}">
              <a16:creationId xmlns:a16="http://schemas.microsoft.com/office/drawing/2014/main" xmlns="" id="{00000000-0008-0000-0700-00003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xmlns="" id="{00000000-0008-0000-0700-00003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9" name="楕円 828">
          <a:extLst>
            <a:ext uri="{FF2B5EF4-FFF2-40B4-BE49-F238E27FC236}">
              <a16:creationId xmlns:a16="http://schemas.microsoft.com/office/drawing/2014/main" xmlns="" id="{00000000-0008-0000-0700-00003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xmlns="" id="{00000000-0008-0000-0700-00003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1" name="楕円 830">
          <a:extLst>
            <a:ext uri="{FF2B5EF4-FFF2-40B4-BE49-F238E27FC236}">
              <a16:creationId xmlns:a16="http://schemas.microsoft.com/office/drawing/2014/main" xmlns="" id="{00000000-0008-0000-0700-00003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xmlns="" id="{00000000-0008-0000-0700-00004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3" name="楕円 832">
          <a:extLst>
            <a:ext uri="{FF2B5EF4-FFF2-40B4-BE49-F238E27FC236}">
              <a16:creationId xmlns:a16="http://schemas.microsoft.com/office/drawing/2014/main" xmlns="" id="{00000000-0008-0000-0700-00004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xmlns="" id="{00000000-0008-0000-0700-00004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5" name="正方形/長方形 834">
          <a:extLst>
            <a:ext uri="{FF2B5EF4-FFF2-40B4-BE49-F238E27FC236}">
              <a16:creationId xmlns:a16="http://schemas.microsoft.com/office/drawing/2014/main" xmlns="" id="{00000000-0008-0000-0700-00004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6" name="正方形/長方形 835">
          <a:extLst>
            <a:ext uri="{FF2B5EF4-FFF2-40B4-BE49-F238E27FC236}">
              <a16:creationId xmlns:a16="http://schemas.microsoft.com/office/drawing/2014/main" xmlns="" id="{00000000-0008-0000-0700-00004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7" name="テキスト ボックス 836">
          <a:extLst>
            <a:ext uri="{FF2B5EF4-FFF2-40B4-BE49-F238E27FC236}">
              <a16:creationId xmlns:a16="http://schemas.microsoft.com/office/drawing/2014/main" xmlns="" id="{00000000-0008-0000-0700-00004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・総務費は、住民一人当たり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125,889</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円となっている。財政調整基金等の基金積立金などにより増加している。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226,635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円となっている。電力・ガス・食料品等価格高騰緊急支援給付金の給付や</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子ども家庭総合支援拠点整備事業</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の増などにより増加している。　・衛生費は、住民一人当たり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63,405</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円と</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なっている。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保健センター改修事業の増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などにより増加している。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・農林水産業費は、住民一人当たり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23,926</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農産物等輸出拡大施設整備</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事業の減などにより減少している。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・商工費は、住民一人当たり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10,420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円となって</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観光振興施設改修事業の減な</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どにより減少している。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・土木費は、住民一人当たり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73,870</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除雪用ドーザの購入</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などにより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している。　　　　　　　　　　　　　　　　　　　　　　　　　　　　　　　　　　</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2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　　　　　　　　　　　　・消防費は、住民一人当たり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32,390</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円</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なっている。</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次期防災行政無線整備事業などにより増加</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している。</a:t>
          </a:r>
          <a:endParaRPr lang="ja-JP" altLang="ja-JP" sz="1200">
            <a:effectLst/>
            <a:latin typeface="ＭＳ Ｐゴシック" panose="020B0600070205080204" pitchFamily="50" charset="-128"/>
            <a:ea typeface="ＭＳ Ｐゴシック" panose="020B0600070205080204" pitchFamily="50" charset="-128"/>
          </a:endParaRPr>
        </a:p>
        <a:p>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・教育費は、住民一人当たり</a:t>
          </a:r>
          <a:r>
            <a:rPr kumimoji="1" lang="en-US" altLang="ja-JP" sz="1200">
              <a:solidFill>
                <a:schemeClr val="dk1"/>
              </a:solidFill>
              <a:effectLst/>
              <a:latin typeface="ＭＳ Ｐゴシック" panose="020B0600070205080204" pitchFamily="50" charset="-128"/>
              <a:ea typeface="ＭＳ Ｐゴシック" panose="020B0600070205080204" pitchFamily="50" charset="-128"/>
              <a:cs typeface="+mn-cs"/>
            </a:rPr>
            <a:t>65,865</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円となっている。中学校大規模改造</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事業の減</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などにより</a:t>
          </a:r>
          <a:r>
            <a:rPr kumimoji="1" lang="ja-JP" altLang="en-US" sz="1200">
              <a:solidFill>
                <a:schemeClr val="dk1"/>
              </a:solidFill>
              <a:effectLst/>
              <a:latin typeface="ＭＳ Ｐゴシック" panose="020B0600070205080204" pitchFamily="50" charset="-128"/>
              <a:ea typeface="ＭＳ Ｐゴシック" panose="020B0600070205080204" pitchFamily="50" charset="-128"/>
              <a:cs typeface="+mn-cs"/>
            </a:rPr>
            <a:t>減少し</a:t>
          </a:r>
          <a:r>
            <a:rPr kumimoji="1" lang="ja-JP" altLang="ja-JP" sz="1200">
              <a:solidFill>
                <a:schemeClr val="dk1"/>
              </a:solidFill>
              <a:effectLst/>
              <a:latin typeface="ＭＳ Ｐゴシック" panose="020B0600070205080204" pitchFamily="50" charset="-128"/>
              <a:ea typeface="ＭＳ Ｐゴシック" panose="020B0600070205080204" pitchFamily="50" charset="-128"/>
              <a:cs typeface="+mn-cs"/>
            </a:rPr>
            <a:t>ている。</a:t>
          </a:r>
          <a:endParaRPr lang="ja-JP" altLang="ja-JP" sz="12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年度も昨年に引き続き、行財政改革や財政健全化の取り組みにより、歳出を抑制したことから実質収支は黒字であった。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今後も引き続き、行財政改革や財政健全化の取り組みを推進し、歳出の抑制に努める必要がある。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滋賀県高島市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国民健康保険特別会計は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これまでから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国民健康保険税の見直しを実施して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きたことから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年度も前年に引き続き黒字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病院事業では経営損益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が赤字となり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も</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高額な医療機器の更新が予定されて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いるため、</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更なる経営改善に努める必要がある。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水道事業、下水道事業についても今後は老朽施設の更新などが見込まれるため、引き続き経営改善が求められる。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xmlns=""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xmlns=""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xmlns=""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xmlns=""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Normal="100"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77</v>
      </c>
      <c r="C2" s="182"/>
      <c r="D2" s="183"/>
    </row>
    <row r="3" spans="1:119" ht="18.75" customHeight="1" thickBot="1" x14ac:dyDescent="0.2">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32777672</v>
      </c>
      <c r="BO4" s="485"/>
      <c r="BP4" s="485"/>
      <c r="BQ4" s="485"/>
      <c r="BR4" s="485"/>
      <c r="BS4" s="485"/>
      <c r="BT4" s="485"/>
      <c r="BU4" s="486"/>
      <c r="BV4" s="484">
        <v>32217131</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3.2</v>
      </c>
      <c r="CU4" s="625"/>
      <c r="CV4" s="625"/>
      <c r="CW4" s="625"/>
      <c r="CX4" s="625"/>
      <c r="CY4" s="625"/>
      <c r="CZ4" s="625"/>
      <c r="DA4" s="626"/>
      <c r="DB4" s="624">
        <v>4</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32168613</v>
      </c>
      <c r="BO5" s="456"/>
      <c r="BP5" s="456"/>
      <c r="BQ5" s="456"/>
      <c r="BR5" s="456"/>
      <c r="BS5" s="456"/>
      <c r="BT5" s="456"/>
      <c r="BU5" s="457"/>
      <c r="BV5" s="455">
        <v>31443638</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96.2</v>
      </c>
      <c r="CU5" s="453"/>
      <c r="CV5" s="453"/>
      <c r="CW5" s="453"/>
      <c r="CX5" s="453"/>
      <c r="CY5" s="453"/>
      <c r="CZ5" s="453"/>
      <c r="DA5" s="454"/>
      <c r="DB5" s="452">
        <v>95.7</v>
      </c>
      <c r="DC5" s="453"/>
      <c r="DD5" s="453"/>
      <c r="DE5" s="453"/>
      <c r="DF5" s="453"/>
      <c r="DG5" s="453"/>
      <c r="DH5" s="453"/>
      <c r="DI5" s="454"/>
    </row>
    <row r="6" spans="1:119" ht="18.75" customHeight="1" x14ac:dyDescent="0.15">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609059</v>
      </c>
      <c r="BO6" s="456"/>
      <c r="BP6" s="456"/>
      <c r="BQ6" s="456"/>
      <c r="BR6" s="456"/>
      <c r="BS6" s="456"/>
      <c r="BT6" s="456"/>
      <c r="BU6" s="457"/>
      <c r="BV6" s="455">
        <v>773493</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96.3</v>
      </c>
      <c r="CU6" s="599"/>
      <c r="CV6" s="599"/>
      <c r="CW6" s="599"/>
      <c r="CX6" s="599"/>
      <c r="CY6" s="599"/>
      <c r="CZ6" s="599"/>
      <c r="DA6" s="600"/>
      <c r="DB6" s="598">
        <v>96.9</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53569</v>
      </c>
      <c r="BO7" s="456"/>
      <c r="BP7" s="456"/>
      <c r="BQ7" s="456"/>
      <c r="BR7" s="456"/>
      <c r="BS7" s="456"/>
      <c r="BT7" s="456"/>
      <c r="BU7" s="457"/>
      <c r="BV7" s="455">
        <v>85588</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17591589</v>
      </c>
      <c r="CU7" s="456"/>
      <c r="CV7" s="456"/>
      <c r="CW7" s="456"/>
      <c r="CX7" s="456"/>
      <c r="CY7" s="456"/>
      <c r="CZ7" s="456"/>
      <c r="DA7" s="457"/>
      <c r="DB7" s="455">
        <v>17315463</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104</v>
      </c>
      <c r="AV8" s="514"/>
      <c r="AW8" s="514"/>
      <c r="AX8" s="514"/>
      <c r="AY8" s="469" t="s">
        <v>105</v>
      </c>
      <c r="AZ8" s="470"/>
      <c r="BA8" s="470"/>
      <c r="BB8" s="470"/>
      <c r="BC8" s="470"/>
      <c r="BD8" s="470"/>
      <c r="BE8" s="470"/>
      <c r="BF8" s="470"/>
      <c r="BG8" s="470"/>
      <c r="BH8" s="470"/>
      <c r="BI8" s="470"/>
      <c r="BJ8" s="470"/>
      <c r="BK8" s="470"/>
      <c r="BL8" s="470"/>
      <c r="BM8" s="471"/>
      <c r="BN8" s="455">
        <v>555490</v>
      </c>
      <c r="BO8" s="456"/>
      <c r="BP8" s="456"/>
      <c r="BQ8" s="456"/>
      <c r="BR8" s="456"/>
      <c r="BS8" s="456"/>
      <c r="BT8" s="456"/>
      <c r="BU8" s="457"/>
      <c r="BV8" s="455">
        <v>687905</v>
      </c>
      <c r="BW8" s="456"/>
      <c r="BX8" s="456"/>
      <c r="BY8" s="456"/>
      <c r="BZ8" s="456"/>
      <c r="CA8" s="456"/>
      <c r="CB8" s="456"/>
      <c r="CC8" s="457"/>
      <c r="CD8" s="495" t="s">
        <v>106</v>
      </c>
      <c r="CE8" s="415"/>
      <c r="CF8" s="415"/>
      <c r="CG8" s="415"/>
      <c r="CH8" s="415"/>
      <c r="CI8" s="415"/>
      <c r="CJ8" s="415"/>
      <c r="CK8" s="415"/>
      <c r="CL8" s="415"/>
      <c r="CM8" s="415"/>
      <c r="CN8" s="415"/>
      <c r="CO8" s="415"/>
      <c r="CP8" s="415"/>
      <c r="CQ8" s="415"/>
      <c r="CR8" s="415"/>
      <c r="CS8" s="496"/>
      <c r="CT8" s="558">
        <v>0.37</v>
      </c>
      <c r="CU8" s="559"/>
      <c r="CV8" s="559"/>
      <c r="CW8" s="559"/>
      <c r="CX8" s="559"/>
      <c r="CY8" s="559"/>
      <c r="CZ8" s="559"/>
      <c r="DA8" s="560"/>
      <c r="DB8" s="558">
        <v>0.37</v>
      </c>
      <c r="DC8" s="559"/>
      <c r="DD8" s="559"/>
      <c r="DE8" s="559"/>
      <c r="DF8" s="559"/>
      <c r="DG8" s="559"/>
      <c r="DH8" s="559"/>
      <c r="DI8" s="560"/>
    </row>
    <row r="9" spans="1:119" ht="18.75" customHeight="1" thickBot="1" x14ac:dyDescent="0.2">
      <c r="A9" s="181"/>
      <c r="B9" s="587" t="s">
        <v>107</v>
      </c>
      <c r="C9" s="588"/>
      <c r="D9" s="588"/>
      <c r="E9" s="588"/>
      <c r="F9" s="588"/>
      <c r="G9" s="588"/>
      <c r="H9" s="588"/>
      <c r="I9" s="588"/>
      <c r="J9" s="588"/>
      <c r="K9" s="506"/>
      <c r="L9" s="589" t="s">
        <v>108</v>
      </c>
      <c r="M9" s="590"/>
      <c r="N9" s="590"/>
      <c r="O9" s="590"/>
      <c r="P9" s="590"/>
      <c r="Q9" s="591"/>
      <c r="R9" s="592">
        <v>46377</v>
      </c>
      <c r="S9" s="593"/>
      <c r="T9" s="593"/>
      <c r="U9" s="593"/>
      <c r="V9" s="594"/>
      <c r="W9" s="524" t="s">
        <v>109</v>
      </c>
      <c r="X9" s="525"/>
      <c r="Y9" s="525"/>
      <c r="Z9" s="525"/>
      <c r="AA9" s="525"/>
      <c r="AB9" s="525"/>
      <c r="AC9" s="525"/>
      <c r="AD9" s="525"/>
      <c r="AE9" s="525"/>
      <c r="AF9" s="525"/>
      <c r="AG9" s="525"/>
      <c r="AH9" s="525"/>
      <c r="AI9" s="525"/>
      <c r="AJ9" s="525"/>
      <c r="AK9" s="525"/>
      <c r="AL9" s="595"/>
      <c r="AM9" s="512" t="s">
        <v>110</v>
      </c>
      <c r="AN9" s="412"/>
      <c r="AO9" s="412"/>
      <c r="AP9" s="412"/>
      <c r="AQ9" s="412"/>
      <c r="AR9" s="412"/>
      <c r="AS9" s="412"/>
      <c r="AT9" s="413"/>
      <c r="AU9" s="513" t="s">
        <v>90</v>
      </c>
      <c r="AV9" s="514"/>
      <c r="AW9" s="514"/>
      <c r="AX9" s="514"/>
      <c r="AY9" s="469" t="s">
        <v>111</v>
      </c>
      <c r="AZ9" s="470"/>
      <c r="BA9" s="470"/>
      <c r="BB9" s="470"/>
      <c r="BC9" s="470"/>
      <c r="BD9" s="470"/>
      <c r="BE9" s="470"/>
      <c r="BF9" s="470"/>
      <c r="BG9" s="470"/>
      <c r="BH9" s="470"/>
      <c r="BI9" s="470"/>
      <c r="BJ9" s="470"/>
      <c r="BK9" s="470"/>
      <c r="BL9" s="470"/>
      <c r="BM9" s="471"/>
      <c r="BN9" s="455">
        <v>-132415</v>
      </c>
      <c r="BO9" s="456"/>
      <c r="BP9" s="456"/>
      <c r="BQ9" s="456"/>
      <c r="BR9" s="456"/>
      <c r="BS9" s="456"/>
      <c r="BT9" s="456"/>
      <c r="BU9" s="457"/>
      <c r="BV9" s="455">
        <v>-73836</v>
      </c>
      <c r="BW9" s="456"/>
      <c r="BX9" s="456"/>
      <c r="BY9" s="456"/>
      <c r="BZ9" s="456"/>
      <c r="CA9" s="456"/>
      <c r="CB9" s="456"/>
      <c r="CC9" s="457"/>
      <c r="CD9" s="495" t="s">
        <v>112</v>
      </c>
      <c r="CE9" s="415"/>
      <c r="CF9" s="415"/>
      <c r="CG9" s="415"/>
      <c r="CH9" s="415"/>
      <c r="CI9" s="415"/>
      <c r="CJ9" s="415"/>
      <c r="CK9" s="415"/>
      <c r="CL9" s="415"/>
      <c r="CM9" s="415"/>
      <c r="CN9" s="415"/>
      <c r="CO9" s="415"/>
      <c r="CP9" s="415"/>
      <c r="CQ9" s="415"/>
      <c r="CR9" s="415"/>
      <c r="CS9" s="496"/>
      <c r="CT9" s="452">
        <v>15.1</v>
      </c>
      <c r="CU9" s="453"/>
      <c r="CV9" s="453"/>
      <c r="CW9" s="453"/>
      <c r="CX9" s="453"/>
      <c r="CY9" s="453"/>
      <c r="CZ9" s="453"/>
      <c r="DA9" s="454"/>
      <c r="DB9" s="452">
        <v>15.2</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113</v>
      </c>
      <c r="M10" s="412"/>
      <c r="N10" s="412"/>
      <c r="O10" s="412"/>
      <c r="P10" s="412"/>
      <c r="Q10" s="413"/>
      <c r="R10" s="408">
        <v>50025</v>
      </c>
      <c r="S10" s="409"/>
      <c r="T10" s="409"/>
      <c r="U10" s="409"/>
      <c r="V10" s="468"/>
      <c r="W10" s="596"/>
      <c r="X10" s="406"/>
      <c r="Y10" s="406"/>
      <c r="Z10" s="406"/>
      <c r="AA10" s="406"/>
      <c r="AB10" s="406"/>
      <c r="AC10" s="406"/>
      <c r="AD10" s="406"/>
      <c r="AE10" s="406"/>
      <c r="AF10" s="406"/>
      <c r="AG10" s="406"/>
      <c r="AH10" s="406"/>
      <c r="AI10" s="406"/>
      <c r="AJ10" s="406"/>
      <c r="AK10" s="406"/>
      <c r="AL10" s="597"/>
      <c r="AM10" s="512" t="s">
        <v>114</v>
      </c>
      <c r="AN10" s="412"/>
      <c r="AO10" s="412"/>
      <c r="AP10" s="412"/>
      <c r="AQ10" s="412"/>
      <c r="AR10" s="412"/>
      <c r="AS10" s="412"/>
      <c r="AT10" s="413"/>
      <c r="AU10" s="513" t="s">
        <v>104</v>
      </c>
      <c r="AV10" s="514"/>
      <c r="AW10" s="514"/>
      <c r="AX10" s="514"/>
      <c r="AY10" s="469" t="s">
        <v>115</v>
      </c>
      <c r="AZ10" s="470"/>
      <c r="BA10" s="470"/>
      <c r="BB10" s="470"/>
      <c r="BC10" s="470"/>
      <c r="BD10" s="470"/>
      <c r="BE10" s="470"/>
      <c r="BF10" s="470"/>
      <c r="BG10" s="470"/>
      <c r="BH10" s="470"/>
      <c r="BI10" s="470"/>
      <c r="BJ10" s="470"/>
      <c r="BK10" s="470"/>
      <c r="BL10" s="470"/>
      <c r="BM10" s="471"/>
      <c r="BN10" s="455">
        <v>1256967</v>
      </c>
      <c r="BO10" s="456"/>
      <c r="BP10" s="456"/>
      <c r="BQ10" s="456"/>
      <c r="BR10" s="456"/>
      <c r="BS10" s="456"/>
      <c r="BT10" s="456"/>
      <c r="BU10" s="457"/>
      <c r="BV10" s="455">
        <v>686287</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104</v>
      </c>
      <c r="AV11" s="514"/>
      <c r="AW11" s="514"/>
      <c r="AX11" s="514"/>
      <c r="AY11" s="469" t="s">
        <v>120</v>
      </c>
      <c r="AZ11" s="470"/>
      <c r="BA11" s="470"/>
      <c r="BB11" s="470"/>
      <c r="BC11" s="470"/>
      <c r="BD11" s="470"/>
      <c r="BE11" s="470"/>
      <c r="BF11" s="470"/>
      <c r="BG11" s="470"/>
      <c r="BH11" s="470"/>
      <c r="BI11" s="470"/>
      <c r="BJ11" s="470"/>
      <c r="BK11" s="470"/>
      <c r="BL11" s="470"/>
      <c r="BM11" s="471"/>
      <c r="BN11" s="455">
        <v>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15">
      <c r="A12" s="181"/>
      <c r="B12" s="561" t="s">
        <v>123</v>
      </c>
      <c r="C12" s="562"/>
      <c r="D12" s="562"/>
      <c r="E12" s="562"/>
      <c r="F12" s="562"/>
      <c r="G12" s="562"/>
      <c r="H12" s="562"/>
      <c r="I12" s="562"/>
      <c r="J12" s="562"/>
      <c r="K12" s="563"/>
      <c r="L12" s="570" t="s">
        <v>124</v>
      </c>
      <c r="M12" s="571"/>
      <c r="N12" s="571"/>
      <c r="O12" s="571"/>
      <c r="P12" s="571"/>
      <c r="Q12" s="572"/>
      <c r="R12" s="573">
        <v>45783</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104</v>
      </c>
      <c r="AV12" s="514"/>
      <c r="AW12" s="514"/>
      <c r="AX12" s="514"/>
      <c r="AY12" s="469" t="s">
        <v>128</v>
      </c>
      <c r="AZ12" s="470"/>
      <c r="BA12" s="470"/>
      <c r="BB12" s="470"/>
      <c r="BC12" s="470"/>
      <c r="BD12" s="470"/>
      <c r="BE12" s="470"/>
      <c r="BF12" s="470"/>
      <c r="BG12" s="470"/>
      <c r="BH12" s="470"/>
      <c r="BI12" s="470"/>
      <c r="BJ12" s="470"/>
      <c r="BK12" s="470"/>
      <c r="BL12" s="470"/>
      <c r="BM12" s="471"/>
      <c r="BN12" s="455">
        <v>600000</v>
      </c>
      <c r="BO12" s="456"/>
      <c r="BP12" s="456"/>
      <c r="BQ12" s="456"/>
      <c r="BR12" s="456"/>
      <c r="BS12" s="456"/>
      <c r="BT12" s="456"/>
      <c r="BU12" s="457"/>
      <c r="BV12" s="455">
        <v>1036712</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130</v>
      </c>
      <c r="N13" s="540"/>
      <c r="O13" s="540"/>
      <c r="P13" s="540"/>
      <c r="Q13" s="541"/>
      <c r="R13" s="542">
        <v>45041</v>
      </c>
      <c r="S13" s="543"/>
      <c r="T13" s="543"/>
      <c r="U13" s="543"/>
      <c r="V13" s="544"/>
      <c r="W13" s="545" t="s">
        <v>131</v>
      </c>
      <c r="X13" s="441"/>
      <c r="Y13" s="441"/>
      <c r="Z13" s="441"/>
      <c r="AA13" s="441"/>
      <c r="AB13" s="442"/>
      <c r="AC13" s="408">
        <v>1371</v>
      </c>
      <c r="AD13" s="409"/>
      <c r="AE13" s="409"/>
      <c r="AF13" s="409"/>
      <c r="AG13" s="410"/>
      <c r="AH13" s="408">
        <v>1645</v>
      </c>
      <c r="AI13" s="409"/>
      <c r="AJ13" s="409"/>
      <c r="AK13" s="409"/>
      <c r="AL13" s="468"/>
      <c r="AM13" s="512" t="s">
        <v>132</v>
      </c>
      <c r="AN13" s="412"/>
      <c r="AO13" s="412"/>
      <c r="AP13" s="412"/>
      <c r="AQ13" s="412"/>
      <c r="AR13" s="412"/>
      <c r="AS13" s="412"/>
      <c r="AT13" s="413"/>
      <c r="AU13" s="513" t="s">
        <v>104</v>
      </c>
      <c r="AV13" s="514"/>
      <c r="AW13" s="514"/>
      <c r="AX13" s="514"/>
      <c r="AY13" s="469" t="s">
        <v>133</v>
      </c>
      <c r="AZ13" s="470"/>
      <c r="BA13" s="470"/>
      <c r="BB13" s="470"/>
      <c r="BC13" s="470"/>
      <c r="BD13" s="470"/>
      <c r="BE13" s="470"/>
      <c r="BF13" s="470"/>
      <c r="BG13" s="470"/>
      <c r="BH13" s="470"/>
      <c r="BI13" s="470"/>
      <c r="BJ13" s="470"/>
      <c r="BK13" s="470"/>
      <c r="BL13" s="470"/>
      <c r="BM13" s="471"/>
      <c r="BN13" s="455">
        <v>524552</v>
      </c>
      <c r="BO13" s="456"/>
      <c r="BP13" s="456"/>
      <c r="BQ13" s="456"/>
      <c r="BR13" s="456"/>
      <c r="BS13" s="456"/>
      <c r="BT13" s="456"/>
      <c r="BU13" s="457"/>
      <c r="BV13" s="455">
        <v>-424261</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7.5</v>
      </c>
      <c r="CU13" s="453"/>
      <c r="CV13" s="453"/>
      <c r="CW13" s="453"/>
      <c r="CX13" s="453"/>
      <c r="CY13" s="453"/>
      <c r="CZ13" s="453"/>
      <c r="DA13" s="454"/>
      <c r="DB13" s="452">
        <v>8.6999999999999993</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135</v>
      </c>
      <c r="M14" s="582"/>
      <c r="N14" s="582"/>
      <c r="O14" s="582"/>
      <c r="P14" s="582"/>
      <c r="Q14" s="583"/>
      <c r="R14" s="542">
        <v>46394</v>
      </c>
      <c r="S14" s="543"/>
      <c r="T14" s="543"/>
      <c r="U14" s="543"/>
      <c r="V14" s="544"/>
      <c r="W14" s="546"/>
      <c r="X14" s="444"/>
      <c r="Y14" s="444"/>
      <c r="Z14" s="444"/>
      <c r="AA14" s="444"/>
      <c r="AB14" s="445"/>
      <c r="AC14" s="535">
        <v>6.1</v>
      </c>
      <c r="AD14" s="536"/>
      <c r="AE14" s="536"/>
      <c r="AF14" s="536"/>
      <c r="AG14" s="537"/>
      <c r="AH14" s="535">
        <v>6.9</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t="s">
        <v>122</v>
      </c>
      <c r="CU14" s="553"/>
      <c r="CV14" s="553"/>
      <c r="CW14" s="553"/>
      <c r="CX14" s="553"/>
      <c r="CY14" s="553"/>
      <c r="CZ14" s="553"/>
      <c r="DA14" s="554"/>
      <c r="DB14" s="552" t="s">
        <v>122</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130</v>
      </c>
      <c r="N15" s="540"/>
      <c r="O15" s="540"/>
      <c r="P15" s="540"/>
      <c r="Q15" s="541"/>
      <c r="R15" s="542">
        <v>45752</v>
      </c>
      <c r="S15" s="543"/>
      <c r="T15" s="543"/>
      <c r="U15" s="543"/>
      <c r="V15" s="544"/>
      <c r="W15" s="545" t="s">
        <v>137</v>
      </c>
      <c r="X15" s="441"/>
      <c r="Y15" s="441"/>
      <c r="Z15" s="441"/>
      <c r="AA15" s="441"/>
      <c r="AB15" s="442"/>
      <c r="AC15" s="408">
        <v>6517</v>
      </c>
      <c r="AD15" s="409"/>
      <c r="AE15" s="409"/>
      <c r="AF15" s="409"/>
      <c r="AG15" s="410"/>
      <c r="AH15" s="408">
        <v>6996</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5883973</v>
      </c>
      <c r="BO15" s="485"/>
      <c r="BP15" s="485"/>
      <c r="BQ15" s="485"/>
      <c r="BR15" s="485"/>
      <c r="BS15" s="485"/>
      <c r="BT15" s="485"/>
      <c r="BU15" s="486"/>
      <c r="BV15" s="484">
        <v>5756288</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29.2</v>
      </c>
      <c r="AD16" s="536"/>
      <c r="AE16" s="536"/>
      <c r="AF16" s="536"/>
      <c r="AG16" s="537"/>
      <c r="AH16" s="535">
        <v>29.5</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15980970</v>
      </c>
      <c r="BO16" s="456"/>
      <c r="BP16" s="456"/>
      <c r="BQ16" s="456"/>
      <c r="BR16" s="456"/>
      <c r="BS16" s="456"/>
      <c r="BT16" s="456"/>
      <c r="BU16" s="457"/>
      <c r="BV16" s="455">
        <v>15634849</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14448</v>
      </c>
      <c r="AD17" s="409"/>
      <c r="AE17" s="409"/>
      <c r="AF17" s="409"/>
      <c r="AG17" s="410"/>
      <c r="AH17" s="408">
        <v>15095</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7393755</v>
      </c>
      <c r="BO17" s="456"/>
      <c r="BP17" s="456"/>
      <c r="BQ17" s="456"/>
      <c r="BR17" s="456"/>
      <c r="BS17" s="456"/>
      <c r="BT17" s="456"/>
      <c r="BU17" s="457"/>
      <c r="BV17" s="455">
        <v>7234976</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147</v>
      </c>
      <c r="C18" s="506"/>
      <c r="D18" s="506"/>
      <c r="E18" s="507"/>
      <c r="F18" s="507"/>
      <c r="G18" s="507"/>
      <c r="H18" s="507"/>
      <c r="I18" s="507"/>
      <c r="J18" s="507"/>
      <c r="K18" s="507"/>
      <c r="L18" s="508">
        <v>693.05</v>
      </c>
      <c r="M18" s="508"/>
      <c r="N18" s="508"/>
      <c r="O18" s="508"/>
      <c r="P18" s="508"/>
      <c r="Q18" s="508"/>
      <c r="R18" s="509"/>
      <c r="S18" s="509"/>
      <c r="T18" s="509"/>
      <c r="U18" s="509"/>
      <c r="V18" s="510"/>
      <c r="W18" s="526"/>
      <c r="X18" s="527"/>
      <c r="Y18" s="527"/>
      <c r="Z18" s="527"/>
      <c r="AA18" s="527"/>
      <c r="AB18" s="551"/>
      <c r="AC18" s="425">
        <v>64.7</v>
      </c>
      <c r="AD18" s="426"/>
      <c r="AE18" s="426"/>
      <c r="AF18" s="426"/>
      <c r="AG18" s="511"/>
      <c r="AH18" s="425">
        <v>63.6</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17412631</v>
      </c>
      <c r="BO18" s="456"/>
      <c r="BP18" s="456"/>
      <c r="BQ18" s="456"/>
      <c r="BR18" s="456"/>
      <c r="BS18" s="456"/>
      <c r="BT18" s="456"/>
      <c r="BU18" s="457"/>
      <c r="BV18" s="455">
        <v>17258571</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149</v>
      </c>
      <c r="C19" s="506"/>
      <c r="D19" s="506"/>
      <c r="E19" s="507"/>
      <c r="F19" s="507"/>
      <c r="G19" s="507"/>
      <c r="H19" s="507"/>
      <c r="I19" s="507"/>
      <c r="J19" s="507"/>
      <c r="K19" s="507"/>
      <c r="L19" s="515">
        <v>67</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22040839</v>
      </c>
      <c r="BO19" s="456"/>
      <c r="BP19" s="456"/>
      <c r="BQ19" s="456"/>
      <c r="BR19" s="456"/>
      <c r="BS19" s="456"/>
      <c r="BT19" s="456"/>
      <c r="BU19" s="457"/>
      <c r="BV19" s="455">
        <v>22035329</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151</v>
      </c>
      <c r="C20" s="506"/>
      <c r="D20" s="506"/>
      <c r="E20" s="507"/>
      <c r="F20" s="507"/>
      <c r="G20" s="507"/>
      <c r="H20" s="507"/>
      <c r="I20" s="507"/>
      <c r="J20" s="507"/>
      <c r="K20" s="507"/>
      <c r="L20" s="515">
        <v>18037</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23382174</v>
      </c>
      <c r="BO22" s="485"/>
      <c r="BP22" s="485"/>
      <c r="BQ22" s="485"/>
      <c r="BR22" s="485"/>
      <c r="BS22" s="485"/>
      <c r="BT22" s="485"/>
      <c r="BU22" s="486"/>
      <c r="BV22" s="484">
        <v>23627839</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11917493</v>
      </c>
      <c r="BO23" s="456"/>
      <c r="BP23" s="456"/>
      <c r="BQ23" s="456"/>
      <c r="BR23" s="456"/>
      <c r="BS23" s="456"/>
      <c r="BT23" s="456"/>
      <c r="BU23" s="457"/>
      <c r="BV23" s="455">
        <v>12747330</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161</v>
      </c>
      <c r="F24" s="412"/>
      <c r="G24" s="412"/>
      <c r="H24" s="412"/>
      <c r="I24" s="412"/>
      <c r="J24" s="412"/>
      <c r="K24" s="413"/>
      <c r="L24" s="408">
        <v>1</v>
      </c>
      <c r="M24" s="409"/>
      <c r="N24" s="409"/>
      <c r="O24" s="409"/>
      <c r="P24" s="410"/>
      <c r="Q24" s="408">
        <v>7500</v>
      </c>
      <c r="R24" s="409"/>
      <c r="S24" s="409"/>
      <c r="T24" s="409"/>
      <c r="U24" s="409"/>
      <c r="V24" s="410"/>
      <c r="W24" s="498"/>
      <c r="X24" s="435"/>
      <c r="Y24" s="436"/>
      <c r="Z24" s="411" t="s">
        <v>162</v>
      </c>
      <c r="AA24" s="412"/>
      <c r="AB24" s="412"/>
      <c r="AC24" s="412"/>
      <c r="AD24" s="412"/>
      <c r="AE24" s="412"/>
      <c r="AF24" s="412"/>
      <c r="AG24" s="413"/>
      <c r="AH24" s="408">
        <v>531</v>
      </c>
      <c r="AI24" s="409"/>
      <c r="AJ24" s="409"/>
      <c r="AK24" s="409"/>
      <c r="AL24" s="410"/>
      <c r="AM24" s="408">
        <v>1644507</v>
      </c>
      <c r="AN24" s="409"/>
      <c r="AO24" s="409"/>
      <c r="AP24" s="409"/>
      <c r="AQ24" s="409"/>
      <c r="AR24" s="410"/>
      <c r="AS24" s="408">
        <v>3097</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14640535</v>
      </c>
      <c r="BO24" s="456"/>
      <c r="BP24" s="456"/>
      <c r="BQ24" s="456"/>
      <c r="BR24" s="456"/>
      <c r="BS24" s="456"/>
      <c r="BT24" s="456"/>
      <c r="BU24" s="457"/>
      <c r="BV24" s="455">
        <v>13826333</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164</v>
      </c>
      <c r="F25" s="412"/>
      <c r="G25" s="412"/>
      <c r="H25" s="412"/>
      <c r="I25" s="412"/>
      <c r="J25" s="412"/>
      <c r="K25" s="413"/>
      <c r="L25" s="408">
        <v>1</v>
      </c>
      <c r="M25" s="409"/>
      <c r="N25" s="409"/>
      <c r="O25" s="409"/>
      <c r="P25" s="410"/>
      <c r="Q25" s="408">
        <v>5850</v>
      </c>
      <c r="R25" s="409"/>
      <c r="S25" s="409"/>
      <c r="T25" s="409"/>
      <c r="U25" s="409"/>
      <c r="V25" s="410"/>
      <c r="W25" s="498"/>
      <c r="X25" s="435"/>
      <c r="Y25" s="436"/>
      <c r="Z25" s="411" t="s">
        <v>165</v>
      </c>
      <c r="AA25" s="412"/>
      <c r="AB25" s="412"/>
      <c r="AC25" s="412"/>
      <c r="AD25" s="412"/>
      <c r="AE25" s="412"/>
      <c r="AF25" s="412"/>
      <c r="AG25" s="413"/>
      <c r="AH25" s="408">
        <v>102</v>
      </c>
      <c r="AI25" s="409"/>
      <c r="AJ25" s="409"/>
      <c r="AK25" s="409"/>
      <c r="AL25" s="410"/>
      <c r="AM25" s="408">
        <v>306408</v>
      </c>
      <c r="AN25" s="409"/>
      <c r="AO25" s="409"/>
      <c r="AP25" s="409"/>
      <c r="AQ25" s="409"/>
      <c r="AR25" s="410"/>
      <c r="AS25" s="408">
        <v>3004</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6698223</v>
      </c>
      <c r="BO25" s="485"/>
      <c r="BP25" s="485"/>
      <c r="BQ25" s="485"/>
      <c r="BR25" s="485"/>
      <c r="BS25" s="485"/>
      <c r="BT25" s="485"/>
      <c r="BU25" s="486"/>
      <c r="BV25" s="484">
        <v>3438522</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167</v>
      </c>
      <c r="F26" s="412"/>
      <c r="G26" s="412"/>
      <c r="H26" s="412"/>
      <c r="I26" s="412"/>
      <c r="J26" s="412"/>
      <c r="K26" s="413"/>
      <c r="L26" s="408">
        <v>1</v>
      </c>
      <c r="M26" s="409"/>
      <c r="N26" s="409"/>
      <c r="O26" s="409"/>
      <c r="P26" s="410"/>
      <c r="Q26" s="408">
        <v>5600</v>
      </c>
      <c r="R26" s="409"/>
      <c r="S26" s="409"/>
      <c r="T26" s="409"/>
      <c r="U26" s="409"/>
      <c r="V26" s="410"/>
      <c r="W26" s="498"/>
      <c r="X26" s="435"/>
      <c r="Y26" s="436"/>
      <c r="Z26" s="411" t="s">
        <v>168</v>
      </c>
      <c r="AA26" s="466"/>
      <c r="AB26" s="466"/>
      <c r="AC26" s="466"/>
      <c r="AD26" s="466"/>
      <c r="AE26" s="466"/>
      <c r="AF26" s="466"/>
      <c r="AG26" s="467"/>
      <c r="AH26" s="408">
        <v>14</v>
      </c>
      <c r="AI26" s="409"/>
      <c r="AJ26" s="409"/>
      <c r="AK26" s="409"/>
      <c r="AL26" s="410"/>
      <c r="AM26" s="408">
        <v>41944</v>
      </c>
      <c r="AN26" s="409"/>
      <c r="AO26" s="409"/>
      <c r="AP26" s="409"/>
      <c r="AQ26" s="409"/>
      <c r="AR26" s="410"/>
      <c r="AS26" s="408">
        <v>2996</v>
      </c>
      <c r="AT26" s="409"/>
      <c r="AU26" s="409"/>
      <c r="AV26" s="409"/>
      <c r="AW26" s="409"/>
      <c r="AX26" s="468"/>
      <c r="AY26" s="495" t="s">
        <v>169</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170</v>
      </c>
      <c r="F27" s="412"/>
      <c r="G27" s="412"/>
      <c r="H27" s="412"/>
      <c r="I27" s="412"/>
      <c r="J27" s="412"/>
      <c r="K27" s="413"/>
      <c r="L27" s="408">
        <v>1</v>
      </c>
      <c r="M27" s="409"/>
      <c r="N27" s="409"/>
      <c r="O27" s="409"/>
      <c r="P27" s="410"/>
      <c r="Q27" s="408">
        <v>4000</v>
      </c>
      <c r="R27" s="409"/>
      <c r="S27" s="409"/>
      <c r="T27" s="409"/>
      <c r="U27" s="409"/>
      <c r="V27" s="410"/>
      <c r="W27" s="498"/>
      <c r="X27" s="435"/>
      <c r="Y27" s="436"/>
      <c r="Z27" s="411" t="s">
        <v>171</v>
      </c>
      <c r="AA27" s="412"/>
      <c r="AB27" s="412"/>
      <c r="AC27" s="412"/>
      <c r="AD27" s="412"/>
      <c r="AE27" s="412"/>
      <c r="AF27" s="412"/>
      <c r="AG27" s="413"/>
      <c r="AH27" s="408">
        <v>8</v>
      </c>
      <c r="AI27" s="409"/>
      <c r="AJ27" s="409"/>
      <c r="AK27" s="409"/>
      <c r="AL27" s="410"/>
      <c r="AM27" s="408">
        <v>32288</v>
      </c>
      <c r="AN27" s="409"/>
      <c r="AO27" s="409"/>
      <c r="AP27" s="409"/>
      <c r="AQ27" s="409"/>
      <c r="AR27" s="410"/>
      <c r="AS27" s="408">
        <v>4036</v>
      </c>
      <c r="AT27" s="409"/>
      <c r="AU27" s="409"/>
      <c r="AV27" s="409"/>
      <c r="AW27" s="409"/>
      <c r="AX27" s="468"/>
      <c r="AY27" s="492" t="s">
        <v>172</v>
      </c>
      <c r="AZ27" s="493"/>
      <c r="BA27" s="493"/>
      <c r="BB27" s="493"/>
      <c r="BC27" s="493"/>
      <c r="BD27" s="493"/>
      <c r="BE27" s="493"/>
      <c r="BF27" s="493"/>
      <c r="BG27" s="493"/>
      <c r="BH27" s="493"/>
      <c r="BI27" s="493"/>
      <c r="BJ27" s="493"/>
      <c r="BK27" s="493"/>
      <c r="BL27" s="493"/>
      <c r="BM27" s="494"/>
      <c r="BN27" s="489">
        <v>686375</v>
      </c>
      <c r="BO27" s="490"/>
      <c r="BP27" s="490"/>
      <c r="BQ27" s="490"/>
      <c r="BR27" s="490"/>
      <c r="BS27" s="490"/>
      <c r="BT27" s="490"/>
      <c r="BU27" s="491"/>
      <c r="BV27" s="489">
        <v>685929</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173</v>
      </c>
      <c r="F28" s="412"/>
      <c r="G28" s="412"/>
      <c r="H28" s="412"/>
      <c r="I28" s="412"/>
      <c r="J28" s="412"/>
      <c r="K28" s="413"/>
      <c r="L28" s="408">
        <v>1</v>
      </c>
      <c r="M28" s="409"/>
      <c r="N28" s="409"/>
      <c r="O28" s="409"/>
      <c r="P28" s="410"/>
      <c r="Q28" s="408">
        <v>3400</v>
      </c>
      <c r="R28" s="409"/>
      <c r="S28" s="409"/>
      <c r="T28" s="409"/>
      <c r="U28" s="409"/>
      <c r="V28" s="410"/>
      <c r="W28" s="498"/>
      <c r="X28" s="435"/>
      <c r="Y28" s="436"/>
      <c r="Z28" s="411" t="s">
        <v>174</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175</v>
      </c>
      <c r="AZ28" s="473"/>
      <c r="BA28" s="473"/>
      <c r="BB28" s="474"/>
      <c r="BC28" s="481" t="s">
        <v>46</v>
      </c>
      <c r="BD28" s="482"/>
      <c r="BE28" s="482"/>
      <c r="BF28" s="482"/>
      <c r="BG28" s="482"/>
      <c r="BH28" s="482"/>
      <c r="BI28" s="482"/>
      <c r="BJ28" s="482"/>
      <c r="BK28" s="482"/>
      <c r="BL28" s="482"/>
      <c r="BM28" s="483"/>
      <c r="BN28" s="484">
        <v>5879901</v>
      </c>
      <c r="BO28" s="485"/>
      <c r="BP28" s="485"/>
      <c r="BQ28" s="485"/>
      <c r="BR28" s="485"/>
      <c r="BS28" s="485"/>
      <c r="BT28" s="485"/>
      <c r="BU28" s="486"/>
      <c r="BV28" s="484">
        <v>5222934</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176</v>
      </c>
      <c r="F29" s="412"/>
      <c r="G29" s="412"/>
      <c r="H29" s="412"/>
      <c r="I29" s="412"/>
      <c r="J29" s="412"/>
      <c r="K29" s="413"/>
      <c r="L29" s="408">
        <v>16</v>
      </c>
      <c r="M29" s="409"/>
      <c r="N29" s="409"/>
      <c r="O29" s="409"/>
      <c r="P29" s="410"/>
      <c r="Q29" s="408">
        <v>3100</v>
      </c>
      <c r="R29" s="409"/>
      <c r="S29" s="409"/>
      <c r="T29" s="409"/>
      <c r="U29" s="409"/>
      <c r="V29" s="410"/>
      <c r="W29" s="499"/>
      <c r="X29" s="500"/>
      <c r="Y29" s="501"/>
      <c r="Z29" s="411" t="s">
        <v>177</v>
      </c>
      <c r="AA29" s="412"/>
      <c r="AB29" s="412"/>
      <c r="AC29" s="412"/>
      <c r="AD29" s="412"/>
      <c r="AE29" s="412"/>
      <c r="AF29" s="412"/>
      <c r="AG29" s="413"/>
      <c r="AH29" s="408">
        <v>539</v>
      </c>
      <c r="AI29" s="409"/>
      <c r="AJ29" s="409"/>
      <c r="AK29" s="409"/>
      <c r="AL29" s="410"/>
      <c r="AM29" s="408">
        <v>1676795</v>
      </c>
      <c r="AN29" s="409"/>
      <c r="AO29" s="409"/>
      <c r="AP29" s="409"/>
      <c r="AQ29" s="409"/>
      <c r="AR29" s="410"/>
      <c r="AS29" s="408">
        <v>3111</v>
      </c>
      <c r="AT29" s="409"/>
      <c r="AU29" s="409"/>
      <c r="AV29" s="409"/>
      <c r="AW29" s="409"/>
      <c r="AX29" s="468"/>
      <c r="AY29" s="475"/>
      <c r="AZ29" s="476"/>
      <c r="BA29" s="476"/>
      <c r="BB29" s="477"/>
      <c r="BC29" s="469" t="s">
        <v>178</v>
      </c>
      <c r="BD29" s="470"/>
      <c r="BE29" s="470"/>
      <c r="BF29" s="470"/>
      <c r="BG29" s="470"/>
      <c r="BH29" s="470"/>
      <c r="BI29" s="470"/>
      <c r="BJ29" s="470"/>
      <c r="BK29" s="470"/>
      <c r="BL29" s="470"/>
      <c r="BM29" s="471"/>
      <c r="BN29" s="455">
        <v>1046431</v>
      </c>
      <c r="BO29" s="456"/>
      <c r="BP29" s="456"/>
      <c r="BQ29" s="456"/>
      <c r="BR29" s="456"/>
      <c r="BS29" s="456"/>
      <c r="BT29" s="456"/>
      <c r="BU29" s="457"/>
      <c r="BV29" s="455">
        <v>1045589</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179</v>
      </c>
      <c r="X30" s="423"/>
      <c r="Y30" s="423"/>
      <c r="Z30" s="423"/>
      <c r="AA30" s="423"/>
      <c r="AB30" s="423"/>
      <c r="AC30" s="423"/>
      <c r="AD30" s="423"/>
      <c r="AE30" s="423"/>
      <c r="AF30" s="423"/>
      <c r="AG30" s="424"/>
      <c r="AH30" s="425">
        <v>98.3</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8299130</v>
      </c>
      <c r="BO30" s="490"/>
      <c r="BP30" s="490"/>
      <c r="BQ30" s="490"/>
      <c r="BR30" s="490"/>
      <c r="BS30" s="490"/>
      <c r="BT30" s="490"/>
      <c r="BU30" s="491"/>
      <c r="BV30" s="489">
        <v>8223144</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180</v>
      </c>
      <c r="D32" s="414"/>
      <c r="E32" s="414"/>
      <c r="F32" s="414"/>
      <c r="G32" s="414"/>
      <c r="H32" s="414"/>
      <c r="I32" s="414"/>
      <c r="J32" s="414"/>
      <c r="K32" s="414"/>
      <c r="L32" s="414"/>
      <c r="M32" s="414"/>
      <c r="N32" s="414"/>
      <c r="O32" s="414"/>
      <c r="P32" s="414"/>
      <c r="Q32" s="414"/>
      <c r="R32" s="414"/>
      <c r="S32" s="414"/>
      <c r="U32" s="415" t="s">
        <v>181</v>
      </c>
      <c r="V32" s="415"/>
      <c r="W32" s="415"/>
      <c r="X32" s="415"/>
      <c r="Y32" s="415"/>
      <c r="Z32" s="415"/>
      <c r="AA32" s="415"/>
      <c r="AB32" s="415"/>
      <c r="AC32" s="415"/>
      <c r="AD32" s="415"/>
      <c r="AE32" s="415"/>
      <c r="AF32" s="415"/>
      <c r="AG32" s="415"/>
      <c r="AH32" s="415"/>
      <c r="AI32" s="415"/>
      <c r="AJ32" s="415"/>
      <c r="AK32" s="415"/>
      <c r="AM32" s="415" t="s">
        <v>182</v>
      </c>
      <c r="AN32" s="415"/>
      <c r="AO32" s="415"/>
      <c r="AP32" s="415"/>
      <c r="AQ32" s="415"/>
      <c r="AR32" s="415"/>
      <c r="AS32" s="415"/>
      <c r="AT32" s="415"/>
      <c r="AU32" s="415"/>
      <c r="AV32" s="415"/>
      <c r="AW32" s="415"/>
      <c r="AX32" s="415"/>
      <c r="AY32" s="415"/>
      <c r="AZ32" s="415"/>
      <c r="BA32" s="415"/>
      <c r="BB32" s="415"/>
      <c r="BC32" s="415"/>
      <c r="BE32" s="415" t="s">
        <v>183</v>
      </c>
      <c r="BF32" s="415"/>
      <c r="BG32" s="415"/>
      <c r="BH32" s="415"/>
      <c r="BI32" s="415"/>
      <c r="BJ32" s="415"/>
      <c r="BK32" s="415"/>
      <c r="BL32" s="415"/>
      <c r="BM32" s="415"/>
      <c r="BN32" s="415"/>
      <c r="BO32" s="415"/>
      <c r="BP32" s="415"/>
      <c r="BQ32" s="415"/>
      <c r="BR32" s="415"/>
      <c r="BS32" s="415"/>
      <c r="BT32" s="415"/>
      <c r="BU32" s="415"/>
      <c r="BW32" s="415" t="s">
        <v>184</v>
      </c>
      <c r="BX32" s="415"/>
      <c r="BY32" s="415"/>
      <c r="BZ32" s="415"/>
      <c r="CA32" s="415"/>
      <c r="CB32" s="415"/>
      <c r="CC32" s="415"/>
      <c r="CD32" s="415"/>
      <c r="CE32" s="415"/>
      <c r="CF32" s="415"/>
      <c r="CG32" s="415"/>
      <c r="CH32" s="415"/>
      <c r="CI32" s="415"/>
      <c r="CJ32" s="415"/>
      <c r="CK32" s="415"/>
      <c r="CL32" s="415"/>
      <c r="CM32" s="415"/>
      <c r="CO32" s="415" t="s">
        <v>185</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186</v>
      </c>
      <c r="D33" s="407"/>
      <c r="E33" s="406" t="s">
        <v>187</v>
      </c>
      <c r="F33" s="406"/>
      <c r="G33" s="406"/>
      <c r="H33" s="406"/>
      <c r="I33" s="406"/>
      <c r="J33" s="406"/>
      <c r="K33" s="406"/>
      <c r="L33" s="406"/>
      <c r="M33" s="406"/>
      <c r="N33" s="406"/>
      <c r="O33" s="406"/>
      <c r="P33" s="406"/>
      <c r="Q33" s="406"/>
      <c r="R33" s="406"/>
      <c r="S33" s="406"/>
      <c r="T33" s="206"/>
      <c r="U33" s="407" t="s">
        <v>186</v>
      </c>
      <c r="V33" s="407"/>
      <c r="W33" s="406" t="s">
        <v>187</v>
      </c>
      <c r="X33" s="406"/>
      <c r="Y33" s="406"/>
      <c r="Z33" s="406"/>
      <c r="AA33" s="406"/>
      <c r="AB33" s="406"/>
      <c r="AC33" s="406"/>
      <c r="AD33" s="406"/>
      <c r="AE33" s="406"/>
      <c r="AF33" s="406"/>
      <c r="AG33" s="406"/>
      <c r="AH33" s="406"/>
      <c r="AI33" s="406"/>
      <c r="AJ33" s="406"/>
      <c r="AK33" s="406"/>
      <c r="AL33" s="206"/>
      <c r="AM33" s="407" t="s">
        <v>186</v>
      </c>
      <c r="AN33" s="407"/>
      <c r="AO33" s="406" t="s">
        <v>187</v>
      </c>
      <c r="AP33" s="406"/>
      <c r="AQ33" s="406"/>
      <c r="AR33" s="406"/>
      <c r="AS33" s="406"/>
      <c r="AT33" s="406"/>
      <c r="AU33" s="406"/>
      <c r="AV33" s="406"/>
      <c r="AW33" s="406"/>
      <c r="AX33" s="406"/>
      <c r="AY33" s="406"/>
      <c r="AZ33" s="406"/>
      <c r="BA33" s="406"/>
      <c r="BB33" s="406"/>
      <c r="BC33" s="406"/>
      <c r="BD33" s="207"/>
      <c r="BE33" s="406" t="s">
        <v>188</v>
      </c>
      <c r="BF33" s="406"/>
      <c r="BG33" s="406" t="s">
        <v>189</v>
      </c>
      <c r="BH33" s="406"/>
      <c r="BI33" s="406"/>
      <c r="BJ33" s="406"/>
      <c r="BK33" s="406"/>
      <c r="BL33" s="406"/>
      <c r="BM33" s="406"/>
      <c r="BN33" s="406"/>
      <c r="BO33" s="406"/>
      <c r="BP33" s="406"/>
      <c r="BQ33" s="406"/>
      <c r="BR33" s="406"/>
      <c r="BS33" s="406"/>
      <c r="BT33" s="406"/>
      <c r="BU33" s="406"/>
      <c r="BV33" s="207"/>
      <c r="BW33" s="407" t="s">
        <v>188</v>
      </c>
      <c r="BX33" s="407"/>
      <c r="BY33" s="406" t="s">
        <v>190</v>
      </c>
      <c r="BZ33" s="406"/>
      <c r="CA33" s="406"/>
      <c r="CB33" s="406"/>
      <c r="CC33" s="406"/>
      <c r="CD33" s="406"/>
      <c r="CE33" s="406"/>
      <c r="CF33" s="406"/>
      <c r="CG33" s="406"/>
      <c r="CH33" s="406"/>
      <c r="CI33" s="406"/>
      <c r="CJ33" s="406"/>
      <c r="CK33" s="406"/>
      <c r="CL33" s="406"/>
      <c r="CM33" s="406"/>
      <c r="CN33" s="206"/>
      <c r="CO33" s="407" t="s">
        <v>186</v>
      </c>
      <c r="CP33" s="407"/>
      <c r="CQ33" s="406" t="s">
        <v>191</v>
      </c>
      <c r="CR33" s="406"/>
      <c r="CS33" s="406"/>
      <c r="CT33" s="406"/>
      <c r="CU33" s="406"/>
      <c r="CV33" s="406"/>
      <c r="CW33" s="406"/>
      <c r="CX33" s="406"/>
      <c r="CY33" s="406"/>
      <c r="CZ33" s="406"/>
      <c r="DA33" s="406"/>
      <c r="DB33" s="406"/>
      <c r="DC33" s="406"/>
      <c r="DD33" s="406"/>
      <c r="DE33" s="406"/>
      <c r="DF33" s="206"/>
      <c r="DG33" s="405" t="s">
        <v>192</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2</v>
      </c>
      <c r="V34" s="403"/>
      <c r="W34" s="404" t="str">
        <f>IF('各会計、関係団体の財政状況及び健全化判断比率'!B28="","",'各会計、関係団体の財政状況及び健全化判断比率'!B28)</f>
        <v>国民健康保険特別会計</v>
      </c>
      <c r="X34" s="404"/>
      <c r="Y34" s="404"/>
      <c r="Z34" s="404"/>
      <c r="AA34" s="404"/>
      <c r="AB34" s="404"/>
      <c r="AC34" s="404"/>
      <c r="AD34" s="404"/>
      <c r="AE34" s="404"/>
      <c r="AF34" s="404"/>
      <c r="AG34" s="404"/>
      <c r="AH34" s="404"/>
      <c r="AI34" s="404"/>
      <c r="AJ34" s="404"/>
      <c r="AK34" s="404"/>
      <c r="AL34" s="181"/>
      <c r="AM34" s="403">
        <f>IF(AO34="","",MAX(C34:D43,U34:V43)+1)</f>
        <v>6</v>
      </c>
      <c r="AN34" s="403"/>
      <c r="AO34" s="404" t="str">
        <f>IF('各会計、関係団体の財政状況及び健全化判断比率'!B32="","",'各会計、関係団体の財政状況及び健全化判断比率'!B32)</f>
        <v>水道事業会計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10</v>
      </c>
      <c r="BX34" s="403"/>
      <c r="BY34" s="404" t="str">
        <f>IF('各会計、関係団体の財政状況及び健全化判断比率'!B68="","",'各会計、関係団体の財政状況及び健全化判断比率'!B68)</f>
        <v>滋賀県市町村職員退職手当組合</v>
      </c>
      <c r="BZ34" s="404"/>
      <c r="CA34" s="404"/>
      <c r="CB34" s="404"/>
      <c r="CC34" s="404"/>
      <c r="CD34" s="404"/>
      <c r="CE34" s="404"/>
      <c r="CF34" s="404"/>
      <c r="CG34" s="404"/>
      <c r="CH34" s="404"/>
      <c r="CI34" s="404"/>
      <c r="CJ34" s="404"/>
      <c r="CK34" s="404"/>
      <c r="CL34" s="404"/>
      <c r="CM34" s="404"/>
      <c r="CN34" s="181"/>
      <c r="CO34" s="403">
        <f>IF(CQ34="","",MAX(C34:D43,U34:V43,AM34:AN43,BE34:BF43,BW34:BX43)+1)</f>
        <v>15</v>
      </c>
      <c r="CP34" s="403"/>
      <c r="CQ34" s="404" t="str">
        <f>IF('各会計、関係団体の財政状況及び健全化判断比率'!BS7="","",'各会計、関係団体の財政状況及び健全化判断比率'!BS7)</f>
        <v>公益財団法人　ひばり</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t="str">
        <f>IF(E35="","",C34+1)</f>
        <v/>
      </c>
      <c r="D35" s="403"/>
      <c r="E35" s="404" t="str">
        <f>IF('各会計、関係団体の財政状況及び健全化判断比率'!B8="","",'各会計、関係団体の財政状況及び健全化判断比率'!B8)</f>
        <v/>
      </c>
      <c r="F35" s="404"/>
      <c r="G35" s="404"/>
      <c r="H35" s="404"/>
      <c r="I35" s="404"/>
      <c r="J35" s="404"/>
      <c r="K35" s="404"/>
      <c r="L35" s="404"/>
      <c r="M35" s="404"/>
      <c r="N35" s="404"/>
      <c r="O35" s="404"/>
      <c r="P35" s="404"/>
      <c r="Q35" s="404"/>
      <c r="R35" s="404"/>
      <c r="S35" s="404"/>
      <c r="T35" s="181"/>
      <c r="U35" s="403">
        <f>IF(W35="","",U34+1)</f>
        <v>3</v>
      </c>
      <c r="V35" s="403"/>
      <c r="W35" s="404" t="str">
        <f>IF('各会計、関係団体の財政状況及び健全化判断比率'!B29="","",'各会計、関係団体の財政状況及び健全化判断比率'!B29)</f>
        <v>介護保険事業特別会計</v>
      </c>
      <c r="X35" s="404"/>
      <c r="Y35" s="404"/>
      <c r="Z35" s="404"/>
      <c r="AA35" s="404"/>
      <c r="AB35" s="404"/>
      <c r="AC35" s="404"/>
      <c r="AD35" s="404"/>
      <c r="AE35" s="404"/>
      <c r="AF35" s="404"/>
      <c r="AG35" s="404"/>
      <c r="AH35" s="404"/>
      <c r="AI35" s="404"/>
      <c r="AJ35" s="404"/>
      <c r="AK35" s="404"/>
      <c r="AL35" s="181"/>
      <c r="AM35" s="403">
        <f t="shared" ref="AM35:AM43" si="0">IF(AO35="","",AM34+1)</f>
        <v>7</v>
      </c>
      <c r="AN35" s="403"/>
      <c r="AO35" s="404" t="str">
        <f>IF('各会計、関係団体の財政状況及び健全化判断比率'!B33="","",'各会計、関係団体の財政状況及び健全化判断比率'!B33)</f>
        <v>下水道事業会計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11</v>
      </c>
      <c r="BX35" s="403"/>
      <c r="BY35" s="404" t="str">
        <f>IF('各会計、関係団体の財政状況及び健全化判断比率'!B69="","",'各会計、関係団体の財政状況及び健全化判断比率'!B69)</f>
        <v>滋賀県市町村議会議員公務災害補償等組合</v>
      </c>
      <c r="BZ35" s="404"/>
      <c r="CA35" s="404"/>
      <c r="CB35" s="404"/>
      <c r="CC35" s="404"/>
      <c r="CD35" s="404"/>
      <c r="CE35" s="404"/>
      <c r="CF35" s="404"/>
      <c r="CG35" s="404"/>
      <c r="CH35" s="404"/>
      <c r="CI35" s="404"/>
      <c r="CJ35" s="404"/>
      <c r="CK35" s="404"/>
      <c r="CL35" s="404"/>
      <c r="CM35" s="404"/>
      <c r="CN35" s="181"/>
      <c r="CO35" s="403">
        <f t="shared" ref="CO35:CO43" si="3">IF(CQ35="","",CO34+1)</f>
        <v>16</v>
      </c>
      <c r="CP35" s="403"/>
      <c r="CQ35" s="404" t="str">
        <f>IF('各会計、関係団体の財政状況及び健全化判断比率'!BS8="","",'各会計、関係団体の財政状況及び健全化判断比率'!BS8)</f>
        <v>一般財団法人　高島まちおこし公社</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4</v>
      </c>
      <c r="V36" s="403"/>
      <c r="W36" s="404" t="str">
        <f>IF('各会計、関係団体の財政状況及び健全化判断比率'!B30="","",'各会計、関係団体の財政状況及び健全化判断比率'!B30)</f>
        <v>後期高齢者医療事業特別会計</v>
      </c>
      <c r="X36" s="404"/>
      <c r="Y36" s="404"/>
      <c r="Z36" s="404"/>
      <c r="AA36" s="404"/>
      <c r="AB36" s="404"/>
      <c r="AC36" s="404"/>
      <c r="AD36" s="404"/>
      <c r="AE36" s="404"/>
      <c r="AF36" s="404"/>
      <c r="AG36" s="404"/>
      <c r="AH36" s="404"/>
      <c r="AI36" s="404"/>
      <c r="AJ36" s="404"/>
      <c r="AK36" s="404"/>
      <c r="AL36" s="181"/>
      <c r="AM36" s="403">
        <f t="shared" si="0"/>
        <v>8</v>
      </c>
      <c r="AN36" s="403"/>
      <c r="AO36" s="404" t="str">
        <f>IF('各会計、関係団体の財政状況及び健全化判断比率'!B34="","",'各会計、関係団体の財政状況及び健全化判断比率'!B34)</f>
        <v>病院事業会計</v>
      </c>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12</v>
      </c>
      <c r="BX36" s="403"/>
      <c r="BY36" s="404" t="str">
        <f>IF('各会計、関係団体の財政状況及び健全化判断比率'!B70="","",'各会計、関係団体の財政状況及び健全化判断比率'!B70)</f>
        <v>滋賀県市町村職員研修センター</v>
      </c>
      <c r="BZ36" s="404"/>
      <c r="CA36" s="404"/>
      <c r="CB36" s="404"/>
      <c r="CC36" s="404"/>
      <c r="CD36" s="404"/>
      <c r="CE36" s="404"/>
      <c r="CF36" s="404"/>
      <c r="CG36" s="404"/>
      <c r="CH36" s="404"/>
      <c r="CI36" s="404"/>
      <c r="CJ36" s="404"/>
      <c r="CK36" s="404"/>
      <c r="CL36" s="404"/>
      <c r="CM36" s="404"/>
      <c r="CN36" s="181"/>
      <c r="CO36" s="403">
        <f t="shared" si="3"/>
        <v>17</v>
      </c>
      <c r="CP36" s="403"/>
      <c r="CQ36" s="404" t="str">
        <f>IF('各会計、関係団体の財政状況及び健全化判断比率'!BS9="","",'各会計、関係団体の財政状況及び健全化判断比率'!BS9)</f>
        <v>公益財団法人　びわ湖高島観光協会</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f t="shared" si="4"/>
        <v>5</v>
      </c>
      <c r="V37" s="403"/>
      <c r="W37" s="404" t="str">
        <f>IF('各会計、関係団体の財政状況及び健全化判断比率'!B31="","",'各会計、関係団体の財政状況及び健全化判断比率'!B31)</f>
        <v>訪問看護ステーション事業特別会計</v>
      </c>
      <c r="X37" s="404"/>
      <c r="Y37" s="404"/>
      <c r="Z37" s="404"/>
      <c r="AA37" s="404"/>
      <c r="AB37" s="404"/>
      <c r="AC37" s="404"/>
      <c r="AD37" s="404"/>
      <c r="AE37" s="404"/>
      <c r="AF37" s="404"/>
      <c r="AG37" s="404"/>
      <c r="AH37" s="404"/>
      <c r="AI37" s="404"/>
      <c r="AJ37" s="404"/>
      <c r="AK37" s="404"/>
      <c r="AL37" s="181"/>
      <c r="AM37" s="403">
        <f t="shared" si="0"/>
        <v>9</v>
      </c>
      <c r="AN37" s="403"/>
      <c r="AO37" s="404" t="str">
        <f>IF('各会計、関係団体の財政状況及び健全化判断比率'!B35="","",'各会計、関係団体の財政状況及び健全化判断比率'!B35)</f>
        <v>介護老人保健施設事業会計</v>
      </c>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13</v>
      </c>
      <c r="BX37" s="403"/>
      <c r="BY37" s="404" t="str">
        <f>IF('各会計、関係団体の財政状況及び健全化判断比率'!B71="","",'各会計、関係団体の財政状況及び健全化判断比率'!B71)</f>
        <v>滋賀県後期高齢者医療広域連合（一般会計）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14</v>
      </c>
      <c r="BX38" s="403"/>
      <c r="BY38" s="404" t="str">
        <f>IF('各会計、関係団体の財政状況及び健全化判断比率'!B72="","",'各会計、関係団体の財政状況及び健全化判断比率'!B72)</f>
        <v>滋賀県後期高齢者医療広域連合（後期高齢者医療特別会計）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t="str">
        <f t="shared" si="2"/>
        <v/>
      </c>
      <c r="BX39" s="403"/>
      <c r="BY39" s="404" t="str">
        <f>IF('各会計、関係団体の財政状況及び健全化判断比率'!B73="","",'各会計、関係団体の財政状況及び健全化判断比率'!B73)</f>
        <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t="str">
        <f t="shared" si="2"/>
        <v/>
      </c>
      <c r="BX40" s="403"/>
      <c r="BY40" s="404" t="str">
        <f>IF('各会計、関係団体の財政状況及び健全化判断比率'!B74="","",'各会計、関係団体の財政状況及び健全化判断比率'!B74)</f>
        <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t="str">
        <f t="shared" si="2"/>
        <v/>
      </c>
      <c r="BX41" s="403"/>
      <c r="BY41" s="404" t="str">
        <f>IF('各会計、関係団体の財政状況及び健全化判断比率'!B75="","",'各会計、関係団体の財政状況及び健全化判断比率'!B75)</f>
        <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t="str">
        <f t="shared" si="2"/>
        <v/>
      </c>
      <c r="BX42" s="403"/>
      <c r="BY42" s="404" t="str">
        <f>IF('各会計、関係団体の財政状況及び健全化判断比率'!B76="","",'各会計、関係団体の財政状況及び健全化判断比率'!B76)</f>
        <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t="str">
        <f t="shared" si="2"/>
        <v/>
      </c>
      <c r="BX43" s="403"/>
      <c r="BY43" s="404" t="str">
        <f>IF('各会計、関係団体の財政状況及び健全化判断比率'!B77="","",'各会計、関係団体の財政状況及び健全化判断比率'!B77)</f>
        <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400" t="s">
        <v>194</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195</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196</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197</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198</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199</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200</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201</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GR2uVzDvA/oXZwhVEJQl/S/7eNgsootVq0dIL7WRik7tdRWuS50U0F25iO2xniC1fQGVXOQEtXSWsdl88p6QGA==" saltValue="NsrjRWZszMrEU3nWBekcm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x14ac:dyDescent="0.15">
      <c r="A34" s="22"/>
      <c r="B34" s="31"/>
      <c r="C34" s="1187" t="s">
        <v>536</v>
      </c>
      <c r="D34" s="1187"/>
      <c r="E34" s="1188"/>
      <c r="F34" s="32">
        <v>7.09</v>
      </c>
      <c r="G34" s="33">
        <v>10.88</v>
      </c>
      <c r="H34" s="33">
        <v>13.67</v>
      </c>
      <c r="I34" s="33">
        <v>17.71</v>
      </c>
      <c r="J34" s="34">
        <v>16.66</v>
      </c>
      <c r="K34" s="22"/>
      <c r="L34" s="22"/>
      <c r="M34" s="22"/>
      <c r="N34" s="22"/>
      <c r="O34" s="22"/>
      <c r="P34" s="22"/>
    </row>
    <row r="35" spans="1:16" ht="39" customHeight="1" x14ac:dyDescent="0.15">
      <c r="A35" s="22"/>
      <c r="B35" s="35"/>
      <c r="C35" s="1181" t="s">
        <v>537</v>
      </c>
      <c r="D35" s="1182"/>
      <c r="E35" s="1183"/>
      <c r="F35" s="36">
        <v>6.44</v>
      </c>
      <c r="G35" s="37">
        <v>5.58</v>
      </c>
      <c r="H35" s="37">
        <v>5.13</v>
      </c>
      <c r="I35" s="37">
        <v>5.25</v>
      </c>
      <c r="J35" s="38">
        <v>5.6</v>
      </c>
      <c r="K35" s="22"/>
      <c r="L35" s="22"/>
      <c r="M35" s="22"/>
      <c r="N35" s="22"/>
      <c r="O35" s="22"/>
      <c r="P35" s="22"/>
    </row>
    <row r="36" spans="1:16" ht="39" customHeight="1" x14ac:dyDescent="0.15">
      <c r="A36" s="22"/>
      <c r="B36" s="35"/>
      <c r="C36" s="1181" t="s">
        <v>538</v>
      </c>
      <c r="D36" s="1182"/>
      <c r="E36" s="1183"/>
      <c r="F36" s="36">
        <v>3.75</v>
      </c>
      <c r="G36" s="37">
        <v>4.97</v>
      </c>
      <c r="H36" s="37">
        <v>4.26</v>
      </c>
      <c r="I36" s="37">
        <v>3.97</v>
      </c>
      <c r="J36" s="38">
        <v>3.15</v>
      </c>
      <c r="K36" s="22"/>
      <c r="L36" s="22"/>
      <c r="M36" s="22"/>
      <c r="N36" s="22"/>
      <c r="O36" s="22"/>
      <c r="P36" s="22"/>
    </row>
    <row r="37" spans="1:16" ht="39" customHeight="1" x14ac:dyDescent="0.15">
      <c r="A37" s="22"/>
      <c r="B37" s="35"/>
      <c r="C37" s="1181" t="s">
        <v>539</v>
      </c>
      <c r="D37" s="1182"/>
      <c r="E37" s="1183"/>
      <c r="F37" s="36">
        <v>1.07</v>
      </c>
      <c r="G37" s="37">
        <v>1.33</v>
      </c>
      <c r="H37" s="37">
        <v>1.33</v>
      </c>
      <c r="I37" s="37">
        <v>1.44</v>
      </c>
      <c r="J37" s="38">
        <v>1.3</v>
      </c>
      <c r="K37" s="22"/>
      <c r="L37" s="22"/>
      <c r="M37" s="22"/>
      <c r="N37" s="22"/>
      <c r="O37" s="22"/>
      <c r="P37" s="22"/>
    </row>
    <row r="38" spans="1:16" ht="39" customHeight="1" x14ac:dyDescent="0.15">
      <c r="A38" s="22"/>
      <c r="B38" s="35"/>
      <c r="C38" s="1181" t="s">
        <v>540</v>
      </c>
      <c r="D38" s="1182"/>
      <c r="E38" s="1183"/>
      <c r="F38" s="36">
        <v>0.44</v>
      </c>
      <c r="G38" s="37">
        <v>0.45</v>
      </c>
      <c r="H38" s="37">
        <v>0.31</v>
      </c>
      <c r="I38" s="37">
        <v>0.54</v>
      </c>
      <c r="J38" s="38">
        <v>0.61</v>
      </c>
      <c r="K38" s="22"/>
      <c r="L38" s="22"/>
      <c r="M38" s="22"/>
      <c r="N38" s="22"/>
      <c r="O38" s="22"/>
      <c r="P38" s="22"/>
    </row>
    <row r="39" spans="1:16" ht="39" customHeight="1" x14ac:dyDescent="0.15">
      <c r="A39" s="22"/>
      <c r="B39" s="35"/>
      <c r="C39" s="1181" t="s">
        <v>541</v>
      </c>
      <c r="D39" s="1182"/>
      <c r="E39" s="1183"/>
      <c r="F39" s="36">
        <v>0.79</v>
      </c>
      <c r="G39" s="37">
        <v>0.66</v>
      </c>
      <c r="H39" s="37">
        <v>0.46</v>
      </c>
      <c r="I39" s="37">
        <v>0.48</v>
      </c>
      <c r="J39" s="38">
        <v>0.37</v>
      </c>
      <c r="K39" s="22"/>
      <c r="L39" s="22"/>
      <c r="M39" s="22"/>
      <c r="N39" s="22"/>
      <c r="O39" s="22"/>
      <c r="P39" s="22"/>
    </row>
    <row r="40" spans="1:16" ht="39" customHeight="1" x14ac:dyDescent="0.15">
      <c r="A40" s="22"/>
      <c r="B40" s="35"/>
      <c r="C40" s="1181" t="s">
        <v>542</v>
      </c>
      <c r="D40" s="1182"/>
      <c r="E40" s="1183"/>
      <c r="F40" s="36">
        <v>0.62</v>
      </c>
      <c r="G40" s="37">
        <v>0.42</v>
      </c>
      <c r="H40" s="37">
        <v>0.49</v>
      </c>
      <c r="I40" s="37">
        <v>0.41</v>
      </c>
      <c r="J40" s="38">
        <v>0.31</v>
      </c>
      <c r="K40" s="22"/>
      <c r="L40" s="22"/>
      <c r="M40" s="22"/>
      <c r="N40" s="22"/>
      <c r="O40" s="22"/>
      <c r="P40" s="22"/>
    </row>
    <row r="41" spans="1:16" ht="39" customHeight="1" x14ac:dyDescent="0.15">
      <c r="A41" s="22"/>
      <c r="B41" s="35"/>
      <c r="C41" s="1181" t="s">
        <v>543</v>
      </c>
      <c r="D41" s="1182"/>
      <c r="E41" s="1183"/>
      <c r="F41" s="36">
        <v>0.06</v>
      </c>
      <c r="G41" s="37">
        <v>0.06</v>
      </c>
      <c r="H41" s="37">
        <v>7.0000000000000007E-2</v>
      </c>
      <c r="I41" s="37">
        <v>7.0000000000000007E-2</v>
      </c>
      <c r="J41" s="38">
        <v>0.08</v>
      </c>
      <c r="K41" s="22"/>
      <c r="L41" s="22"/>
      <c r="M41" s="22"/>
      <c r="N41" s="22"/>
      <c r="O41" s="22"/>
      <c r="P41" s="22"/>
    </row>
    <row r="42" spans="1:16" ht="39" customHeight="1" x14ac:dyDescent="0.15">
      <c r="A42" s="22"/>
      <c r="B42" s="39"/>
      <c r="C42" s="1181" t="s">
        <v>544</v>
      </c>
      <c r="D42" s="1182"/>
      <c r="E42" s="1183"/>
      <c r="F42" s="36" t="s">
        <v>489</v>
      </c>
      <c r="G42" s="37" t="s">
        <v>489</v>
      </c>
      <c r="H42" s="37" t="s">
        <v>489</v>
      </c>
      <c r="I42" s="37" t="s">
        <v>489</v>
      </c>
      <c r="J42" s="38" t="s">
        <v>489</v>
      </c>
      <c r="K42" s="22"/>
      <c r="L42" s="22"/>
      <c r="M42" s="22"/>
      <c r="N42" s="22"/>
      <c r="O42" s="22"/>
      <c r="P42" s="22"/>
    </row>
    <row r="43" spans="1:16" ht="39" customHeight="1" thickBot="1" x14ac:dyDescent="0.2">
      <c r="A43" s="22"/>
      <c r="B43" s="40"/>
      <c r="C43" s="1184" t="s">
        <v>545</v>
      </c>
      <c r="D43" s="1185"/>
      <c r="E43" s="1186"/>
      <c r="F43" s="41">
        <v>0.05</v>
      </c>
      <c r="G43" s="42">
        <v>0.04</v>
      </c>
      <c r="H43" s="42">
        <v>0.03</v>
      </c>
      <c r="I43" s="42">
        <v>0.03</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k9apGgg1U6EDp6EIHM/gPaFqPIKgl6GRp465+ws/Sii7Rl5L8dN5yHMORtJsKbO/u2JVMRTcAa7BORKi8bSBuQ==" saltValue="e5mkQsFTuT7HzdIHnz79R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527</v>
      </c>
      <c r="L44" s="56" t="s">
        <v>528</v>
      </c>
      <c r="M44" s="56" t="s">
        <v>529</v>
      </c>
      <c r="N44" s="56" t="s">
        <v>530</v>
      </c>
      <c r="O44" s="57" t="s">
        <v>531</v>
      </c>
      <c r="P44" s="48"/>
      <c r="Q44" s="48"/>
      <c r="R44" s="48"/>
      <c r="S44" s="48"/>
      <c r="T44" s="48"/>
      <c r="U44" s="48"/>
    </row>
    <row r="45" spans="1:21" ht="30.75" customHeight="1" x14ac:dyDescent="0.15">
      <c r="A45" s="48"/>
      <c r="B45" s="1212" t="s">
        <v>9</v>
      </c>
      <c r="C45" s="1213"/>
      <c r="D45" s="58"/>
      <c r="E45" s="1218" t="s">
        <v>10</v>
      </c>
      <c r="F45" s="1218"/>
      <c r="G45" s="1218"/>
      <c r="H45" s="1218"/>
      <c r="I45" s="1218"/>
      <c r="J45" s="1219"/>
      <c r="K45" s="59">
        <v>2953</v>
      </c>
      <c r="L45" s="60">
        <v>3301</v>
      </c>
      <c r="M45" s="60">
        <v>3379</v>
      </c>
      <c r="N45" s="60">
        <v>3455</v>
      </c>
      <c r="O45" s="61">
        <v>3432</v>
      </c>
      <c r="P45" s="48"/>
      <c r="Q45" s="48"/>
      <c r="R45" s="48"/>
      <c r="S45" s="48"/>
      <c r="T45" s="48"/>
      <c r="U45" s="48"/>
    </row>
    <row r="46" spans="1:21" ht="30.75" customHeight="1" x14ac:dyDescent="0.15">
      <c r="A46" s="48"/>
      <c r="B46" s="1214"/>
      <c r="C46" s="1215"/>
      <c r="D46" s="62"/>
      <c r="E46" s="1191" t="s">
        <v>11</v>
      </c>
      <c r="F46" s="1191"/>
      <c r="G46" s="1191"/>
      <c r="H46" s="1191"/>
      <c r="I46" s="1191"/>
      <c r="J46" s="1192"/>
      <c r="K46" s="63" t="s">
        <v>489</v>
      </c>
      <c r="L46" s="64" t="s">
        <v>489</v>
      </c>
      <c r="M46" s="64" t="s">
        <v>489</v>
      </c>
      <c r="N46" s="64" t="s">
        <v>489</v>
      </c>
      <c r="O46" s="65" t="s">
        <v>489</v>
      </c>
      <c r="P46" s="48"/>
      <c r="Q46" s="48"/>
      <c r="R46" s="48"/>
      <c r="S46" s="48"/>
      <c r="T46" s="48"/>
      <c r="U46" s="48"/>
    </row>
    <row r="47" spans="1:21" ht="30.75" customHeight="1" x14ac:dyDescent="0.15">
      <c r="A47" s="48"/>
      <c r="B47" s="1214"/>
      <c r="C47" s="1215"/>
      <c r="D47" s="62"/>
      <c r="E47" s="1191" t="s">
        <v>12</v>
      </c>
      <c r="F47" s="1191"/>
      <c r="G47" s="1191"/>
      <c r="H47" s="1191"/>
      <c r="I47" s="1191"/>
      <c r="J47" s="1192"/>
      <c r="K47" s="63" t="s">
        <v>489</v>
      </c>
      <c r="L47" s="64" t="s">
        <v>489</v>
      </c>
      <c r="M47" s="64" t="s">
        <v>489</v>
      </c>
      <c r="N47" s="64" t="s">
        <v>489</v>
      </c>
      <c r="O47" s="65" t="s">
        <v>489</v>
      </c>
      <c r="P47" s="48"/>
      <c r="Q47" s="48"/>
      <c r="R47" s="48"/>
      <c r="S47" s="48"/>
      <c r="T47" s="48"/>
      <c r="U47" s="48"/>
    </row>
    <row r="48" spans="1:21" ht="30.75" customHeight="1" x14ac:dyDescent="0.15">
      <c r="A48" s="48"/>
      <c r="B48" s="1214"/>
      <c r="C48" s="1215"/>
      <c r="D48" s="62"/>
      <c r="E48" s="1191" t="s">
        <v>13</v>
      </c>
      <c r="F48" s="1191"/>
      <c r="G48" s="1191"/>
      <c r="H48" s="1191"/>
      <c r="I48" s="1191"/>
      <c r="J48" s="1192"/>
      <c r="K48" s="63">
        <v>1570</v>
      </c>
      <c r="L48" s="64">
        <v>1627</v>
      </c>
      <c r="M48" s="64">
        <v>1639</v>
      </c>
      <c r="N48" s="64">
        <v>990</v>
      </c>
      <c r="O48" s="65">
        <v>1055</v>
      </c>
      <c r="P48" s="48"/>
      <c r="Q48" s="48"/>
      <c r="R48" s="48"/>
      <c r="S48" s="48"/>
      <c r="T48" s="48"/>
      <c r="U48" s="48"/>
    </row>
    <row r="49" spans="1:21" ht="30.75" customHeight="1" x14ac:dyDescent="0.15">
      <c r="A49" s="48"/>
      <c r="B49" s="1214"/>
      <c r="C49" s="1215"/>
      <c r="D49" s="62"/>
      <c r="E49" s="1191" t="s">
        <v>14</v>
      </c>
      <c r="F49" s="1191"/>
      <c r="G49" s="1191"/>
      <c r="H49" s="1191"/>
      <c r="I49" s="1191"/>
      <c r="J49" s="1192"/>
      <c r="K49" s="63" t="s">
        <v>489</v>
      </c>
      <c r="L49" s="64" t="s">
        <v>489</v>
      </c>
      <c r="M49" s="64" t="s">
        <v>489</v>
      </c>
      <c r="N49" s="64" t="s">
        <v>489</v>
      </c>
      <c r="O49" s="65" t="s">
        <v>489</v>
      </c>
      <c r="P49" s="48"/>
      <c r="Q49" s="48"/>
      <c r="R49" s="48"/>
      <c r="S49" s="48"/>
      <c r="T49" s="48"/>
      <c r="U49" s="48"/>
    </row>
    <row r="50" spans="1:21" ht="30.75" customHeight="1" x14ac:dyDescent="0.15">
      <c r="A50" s="48"/>
      <c r="B50" s="1214"/>
      <c r="C50" s="1215"/>
      <c r="D50" s="62"/>
      <c r="E50" s="1191" t="s">
        <v>15</v>
      </c>
      <c r="F50" s="1191"/>
      <c r="G50" s="1191"/>
      <c r="H50" s="1191"/>
      <c r="I50" s="1191"/>
      <c r="J50" s="1192"/>
      <c r="K50" s="63">
        <v>4</v>
      </c>
      <c r="L50" s="64" t="s">
        <v>489</v>
      </c>
      <c r="M50" s="64" t="s">
        <v>489</v>
      </c>
      <c r="N50" s="64" t="s">
        <v>489</v>
      </c>
      <c r="O50" s="65" t="s">
        <v>489</v>
      </c>
      <c r="P50" s="48"/>
      <c r="Q50" s="48"/>
      <c r="R50" s="48"/>
      <c r="S50" s="48"/>
      <c r="T50" s="48"/>
      <c r="U50" s="48"/>
    </row>
    <row r="51" spans="1:21" ht="30.75" customHeight="1" x14ac:dyDescent="0.15">
      <c r="A51" s="48"/>
      <c r="B51" s="1216"/>
      <c r="C51" s="1217"/>
      <c r="D51" s="66"/>
      <c r="E51" s="1191" t="s">
        <v>16</v>
      </c>
      <c r="F51" s="1191"/>
      <c r="G51" s="1191"/>
      <c r="H51" s="1191"/>
      <c r="I51" s="1191"/>
      <c r="J51" s="1192"/>
      <c r="K51" s="63" t="s">
        <v>489</v>
      </c>
      <c r="L51" s="64" t="s">
        <v>489</v>
      </c>
      <c r="M51" s="64" t="s">
        <v>489</v>
      </c>
      <c r="N51" s="64" t="s">
        <v>489</v>
      </c>
      <c r="O51" s="65" t="s">
        <v>489</v>
      </c>
      <c r="P51" s="48"/>
      <c r="Q51" s="48"/>
      <c r="R51" s="48"/>
      <c r="S51" s="48"/>
      <c r="T51" s="48"/>
      <c r="U51" s="48"/>
    </row>
    <row r="52" spans="1:21" ht="30.75" customHeight="1" x14ac:dyDescent="0.15">
      <c r="A52" s="48"/>
      <c r="B52" s="1189" t="s">
        <v>17</v>
      </c>
      <c r="C52" s="1190"/>
      <c r="D52" s="66"/>
      <c r="E52" s="1191" t="s">
        <v>18</v>
      </c>
      <c r="F52" s="1191"/>
      <c r="G52" s="1191"/>
      <c r="H52" s="1191"/>
      <c r="I52" s="1191"/>
      <c r="J52" s="1192"/>
      <c r="K52" s="63">
        <v>3327</v>
      </c>
      <c r="L52" s="64">
        <v>3525</v>
      </c>
      <c r="M52" s="64">
        <v>3602</v>
      </c>
      <c r="N52" s="64">
        <v>3604</v>
      </c>
      <c r="O52" s="65">
        <v>3539</v>
      </c>
      <c r="P52" s="48"/>
      <c r="Q52" s="48"/>
      <c r="R52" s="48"/>
      <c r="S52" s="48"/>
      <c r="T52" s="48"/>
      <c r="U52" s="48"/>
    </row>
    <row r="53" spans="1:21" ht="30.75" customHeight="1" thickBot="1" x14ac:dyDescent="0.2">
      <c r="A53" s="48"/>
      <c r="B53" s="1193" t="s">
        <v>19</v>
      </c>
      <c r="C53" s="1194"/>
      <c r="D53" s="67"/>
      <c r="E53" s="1195" t="s">
        <v>20</v>
      </c>
      <c r="F53" s="1195"/>
      <c r="G53" s="1195"/>
      <c r="H53" s="1195"/>
      <c r="I53" s="1195"/>
      <c r="J53" s="1196"/>
      <c r="K53" s="68">
        <v>1200</v>
      </c>
      <c r="L53" s="69">
        <v>1403</v>
      </c>
      <c r="M53" s="69">
        <v>1416</v>
      </c>
      <c r="N53" s="69">
        <v>841</v>
      </c>
      <c r="O53" s="70">
        <v>948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546</v>
      </c>
      <c r="L57" s="81" t="s">
        <v>547</v>
      </c>
      <c r="M57" s="81" t="s">
        <v>548</v>
      </c>
      <c r="N57" s="81" t="s">
        <v>549</v>
      </c>
      <c r="O57" s="82" t="s">
        <v>550</v>
      </c>
      <c r="P57" s="48"/>
      <c r="Q57" s="48"/>
      <c r="R57" s="48"/>
      <c r="S57" s="48"/>
      <c r="T57" s="48"/>
      <c r="U57" s="48"/>
    </row>
    <row r="58" spans="1:21" ht="31.5" customHeight="1" x14ac:dyDescent="0.15">
      <c r="B58" s="1197" t="s">
        <v>24</v>
      </c>
      <c r="C58" s="1198"/>
      <c r="D58" s="1203" t="s">
        <v>25</v>
      </c>
      <c r="E58" s="1204"/>
      <c r="F58" s="1204"/>
      <c r="G58" s="1204"/>
      <c r="H58" s="1204"/>
      <c r="I58" s="1204"/>
      <c r="J58" s="1205"/>
      <c r="K58" s="83" t="s">
        <v>578</v>
      </c>
      <c r="L58" s="84" t="s">
        <v>580</v>
      </c>
      <c r="M58" s="84" t="s">
        <v>580</v>
      </c>
      <c r="N58" s="84" t="s">
        <v>580</v>
      </c>
      <c r="O58" s="85" t="s">
        <v>581</v>
      </c>
    </row>
    <row r="59" spans="1:21" ht="31.5" customHeight="1" x14ac:dyDescent="0.15">
      <c r="B59" s="1199"/>
      <c r="C59" s="1200"/>
      <c r="D59" s="1206" t="s">
        <v>26</v>
      </c>
      <c r="E59" s="1207"/>
      <c r="F59" s="1207"/>
      <c r="G59" s="1207"/>
      <c r="H59" s="1207"/>
      <c r="I59" s="1207"/>
      <c r="J59" s="1208"/>
      <c r="K59" s="86" t="s">
        <v>579</v>
      </c>
      <c r="L59" s="87" t="s">
        <v>580</v>
      </c>
      <c r="M59" s="87" t="s">
        <v>580</v>
      </c>
      <c r="N59" s="87" t="s">
        <v>579</v>
      </c>
      <c r="O59" s="88" t="s">
        <v>580</v>
      </c>
    </row>
    <row r="60" spans="1:21" ht="31.5" customHeight="1" thickBot="1" x14ac:dyDescent="0.2">
      <c r="B60" s="1201"/>
      <c r="C60" s="1202"/>
      <c r="D60" s="1209" t="s">
        <v>27</v>
      </c>
      <c r="E60" s="1210"/>
      <c r="F60" s="1210"/>
      <c r="G60" s="1210"/>
      <c r="H60" s="1210"/>
      <c r="I60" s="1210"/>
      <c r="J60" s="1211"/>
      <c r="K60" s="89" t="s">
        <v>579</v>
      </c>
      <c r="L60" s="90" t="s">
        <v>579</v>
      </c>
      <c r="M60" s="90" t="s">
        <v>580</v>
      </c>
      <c r="N60" s="90" t="s">
        <v>579</v>
      </c>
      <c r="O60" s="91" t="s">
        <v>579</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1jDXiDlqhzHZxXjwpu3+pFu0CDte2T/YcLzTqB5yi/WD+5ohrUGEmDwoby8fixjKHeHeK6YQ29rzlFnTGjsovg==" saltValue="kwE/3tj5RO78X4FgiNfZx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527</v>
      </c>
      <c r="J40" s="103" t="s">
        <v>528</v>
      </c>
      <c r="K40" s="103" t="s">
        <v>529</v>
      </c>
      <c r="L40" s="103" t="s">
        <v>530</v>
      </c>
      <c r="M40" s="104" t="s">
        <v>531</v>
      </c>
    </row>
    <row r="41" spans="2:13" ht="27.75" customHeight="1" x14ac:dyDescent="0.15">
      <c r="B41" s="1232" t="s">
        <v>30</v>
      </c>
      <c r="C41" s="1233"/>
      <c r="D41" s="105"/>
      <c r="E41" s="1234" t="s">
        <v>31</v>
      </c>
      <c r="F41" s="1234"/>
      <c r="G41" s="1234"/>
      <c r="H41" s="1235"/>
      <c r="I41" s="355">
        <v>26398</v>
      </c>
      <c r="J41" s="356">
        <v>25850</v>
      </c>
      <c r="K41" s="356">
        <v>24494</v>
      </c>
      <c r="L41" s="356">
        <v>23734</v>
      </c>
      <c r="M41" s="357">
        <v>23481</v>
      </c>
    </row>
    <row r="42" spans="2:13" ht="27.75" customHeight="1" x14ac:dyDescent="0.15">
      <c r="B42" s="1222"/>
      <c r="C42" s="1223"/>
      <c r="D42" s="106"/>
      <c r="E42" s="1226" t="s">
        <v>32</v>
      </c>
      <c r="F42" s="1226"/>
      <c r="G42" s="1226"/>
      <c r="H42" s="1227"/>
      <c r="I42" s="358">
        <v>4</v>
      </c>
      <c r="J42" s="359" t="s">
        <v>489</v>
      </c>
      <c r="K42" s="359" t="s">
        <v>489</v>
      </c>
      <c r="L42" s="359" t="s">
        <v>489</v>
      </c>
      <c r="M42" s="360" t="s">
        <v>489</v>
      </c>
    </row>
    <row r="43" spans="2:13" ht="27.75" customHeight="1" x14ac:dyDescent="0.15">
      <c r="B43" s="1222"/>
      <c r="C43" s="1223"/>
      <c r="D43" s="106"/>
      <c r="E43" s="1226" t="s">
        <v>33</v>
      </c>
      <c r="F43" s="1226"/>
      <c r="G43" s="1226"/>
      <c r="H43" s="1227"/>
      <c r="I43" s="358">
        <v>15138</v>
      </c>
      <c r="J43" s="359">
        <v>14092</v>
      </c>
      <c r="K43" s="359">
        <v>13154</v>
      </c>
      <c r="L43" s="359">
        <v>10463</v>
      </c>
      <c r="M43" s="360">
        <v>8230</v>
      </c>
    </row>
    <row r="44" spans="2:13" ht="27.75" customHeight="1" x14ac:dyDescent="0.15">
      <c r="B44" s="1222"/>
      <c r="C44" s="1223"/>
      <c r="D44" s="106"/>
      <c r="E44" s="1226" t="s">
        <v>34</v>
      </c>
      <c r="F44" s="1226"/>
      <c r="G44" s="1226"/>
      <c r="H44" s="1227"/>
      <c r="I44" s="358" t="s">
        <v>489</v>
      </c>
      <c r="J44" s="359" t="s">
        <v>489</v>
      </c>
      <c r="K44" s="359" t="s">
        <v>489</v>
      </c>
      <c r="L44" s="359" t="s">
        <v>489</v>
      </c>
      <c r="M44" s="360" t="s">
        <v>489</v>
      </c>
    </row>
    <row r="45" spans="2:13" ht="27.75" customHeight="1" x14ac:dyDescent="0.15">
      <c r="B45" s="1222"/>
      <c r="C45" s="1223"/>
      <c r="D45" s="106"/>
      <c r="E45" s="1226" t="s">
        <v>35</v>
      </c>
      <c r="F45" s="1226"/>
      <c r="G45" s="1226"/>
      <c r="H45" s="1227"/>
      <c r="I45" s="358">
        <v>6216</v>
      </c>
      <c r="J45" s="359">
        <v>5865</v>
      </c>
      <c r="K45" s="359">
        <v>5748</v>
      </c>
      <c r="L45" s="359">
        <v>5554</v>
      </c>
      <c r="M45" s="360">
        <v>6058</v>
      </c>
    </row>
    <row r="46" spans="2:13" ht="27.75" customHeight="1" x14ac:dyDescent="0.15">
      <c r="B46" s="1222"/>
      <c r="C46" s="1223"/>
      <c r="D46" s="107"/>
      <c r="E46" s="1226" t="s">
        <v>36</v>
      </c>
      <c r="F46" s="1226"/>
      <c r="G46" s="1226"/>
      <c r="H46" s="1227"/>
      <c r="I46" s="358" t="s">
        <v>489</v>
      </c>
      <c r="J46" s="359" t="s">
        <v>489</v>
      </c>
      <c r="K46" s="359" t="s">
        <v>489</v>
      </c>
      <c r="L46" s="359" t="s">
        <v>489</v>
      </c>
      <c r="M46" s="360" t="s">
        <v>489</v>
      </c>
    </row>
    <row r="47" spans="2:13" ht="27.75" customHeight="1" x14ac:dyDescent="0.15">
      <c r="B47" s="1222"/>
      <c r="C47" s="1223"/>
      <c r="D47" s="108"/>
      <c r="E47" s="1236" t="s">
        <v>37</v>
      </c>
      <c r="F47" s="1237"/>
      <c r="G47" s="1237"/>
      <c r="H47" s="1238"/>
      <c r="I47" s="358" t="s">
        <v>489</v>
      </c>
      <c r="J47" s="359" t="s">
        <v>489</v>
      </c>
      <c r="K47" s="359" t="s">
        <v>489</v>
      </c>
      <c r="L47" s="359" t="s">
        <v>489</v>
      </c>
      <c r="M47" s="360" t="s">
        <v>489</v>
      </c>
    </row>
    <row r="48" spans="2:13" ht="27.75" customHeight="1" x14ac:dyDescent="0.15">
      <c r="B48" s="1222"/>
      <c r="C48" s="1223"/>
      <c r="D48" s="106"/>
      <c r="E48" s="1226" t="s">
        <v>38</v>
      </c>
      <c r="F48" s="1226"/>
      <c r="G48" s="1226"/>
      <c r="H48" s="1227"/>
      <c r="I48" s="358" t="s">
        <v>489</v>
      </c>
      <c r="J48" s="359" t="s">
        <v>489</v>
      </c>
      <c r="K48" s="359" t="s">
        <v>489</v>
      </c>
      <c r="L48" s="359" t="s">
        <v>489</v>
      </c>
      <c r="M48" s="360" t="s">
        <v>489</v>
      </c>
    </row>
    <row r="49" spans="2:13" ht="27.75" customHeight="1" x14ac:dyDescent="0.15">
      <c r="B49" s="1224"/>
      <c r="C49" s="1225"/>
      <c r="D49" s="106"/>
      <c r="E49" s="1226" t="s">
        <v>39</v>
      </c>
      <c r="F49" s="1226"/>
      <c r="G49" s="1226"/>
      <c r="H49" s="1227"/>
      <c r="I49" s="358" t="s">
        <v>489</v>
      </c>
      <c r="J49" s="359" t="s">
        <v>489</v>
      </c>
      <c r="K49" s="359" t="s">
        <v>489</v>
      </c>
      <c r="L49" s="359" t="s">
        <v>489</v>
      </c>
      <c r="M49" s="360" t="s">
        <v>489</v>
      </c>
    </row>
    <row r="50" spans="2:13" ht="27.75" customHeight="1" x14ac:dyDescent="0.15">
      <c r="B50" s="1220" t="s">
        <v>40</v>
      </c>
      <c r="C50" s="1221"/>
      <c r="D50" s="109"/>
      <c r="E50" s="1226" t="s">
        <v>41</v>
      </c>
      <c r="F50" s="1226"/>
      <c r="G50" s="1226"/>
      <c r="H50" s="1227"/>
      <c r="I50" s="358">
        <v>13330</v>
      </c>
      <c r="J50" s="359">
        <v>13504</v>
      </c>
      <c r="K50" s="359">
        <v>14504</v>
      </c>
      <c r="L50" s="359">
        <v>14787</v>
      </c>
      <c r="M50" s="360">
        <v>15979</v>
      </c>
    </row>
    <row r="51" spans="2:13" ht="27.75" customHeight="1" x14ac:dyDescent="0.15">
      <c r="B51" s="1222"/>
      <c r="C51" s="1223"/>
      <c r="D51" s="106"/>
      <c r="E51" s="1226" t="s">
        <v>42</v>
      </c>
      <c r="F51" s="1226"/>
      <c r="G51" s="1226"/>
      <c r="H51" s="1227"/>
      <c r="I51" s="358">
        <v>465</v>
      </c>
      <c r="J51" s="359">
        <v>419</v>
      </c>
      <c r="K51" s="359">
        <v>384</v>
      </c>
      <c r="L51" s="359">
        <v>302</v>
      </c>
      <c r="M51" s="360">
        <v>218</v>
      </c>
    </row>
    <row r="52" spans="2:13" ht="27.75" customHeight="1" x14ac:dyDescent="0.15">
      <c r="B52" s="1224"/>
      <c r="C52" s="1225"/>
      <c r="D52" s="106"/>
      <c r="E52" s="1226" t="s">
        <v>43</v>
      </c>
      <c r="F52" s="1226"/>
      <c r="G52" s="1226"/>
      <c r="H52" s="1227"/>
      <c r="I52" s="358">
        <v>30923</v>
      </c>
      <c r="J52" s="359">
        <v>29807</v>
      </c>
      <c r="K52" s="359">
        <v>28315</v>
      </c>
      <c r="L52" s="359">
        <v>27163</v>
      </c>
      <c r="M52" s="360">
        <v>26206</v>
      </c>
    </row>
    <row r="53" spans="2:13" ht="27.75" customHeight="1" thickBot="1" x14ac:dyDescent="0.2">
      <c r="B53" s="1228" t="s">
        <v>19</v>
      </c>
      <c r="C53" s="1229"/>
      <c r="D53" s="110"/>
      <c r="E53" s="1230" t="s">
        <v>44</v>
      </c>
      <c r="F53" s="1230"/>
      <c r="G53" s="1230"/>
      <c r="H53" s="1231"/>
      <c r="I53" s="361">
        <v>3038</v>
      </c>
      <c r="J53" s="362">
        <v>2078</v>
      </c>
      <c r="K53" s="362">
        <v>193</v>
      </c>
      <c r="L53" s="362">
        <v>-2500</v>
      </c>
      <c r="M53" s="363">
        <v>-4634</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91vISdyR1hRLCqcMe3celu2zMHcT7iEnK6E2m5Rz5vLBdro82TLmLWzo6hlqfs+SxjRNHu8c8lD/uCVrv1IwWA==" saltValue="+1J5zjfTTbJLFas3VAI3i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529</v>
      </c>
      <c r="G54" s="119" t="s">
        <v>530</v>
      </c>
      <c r="H54" s="120" t="s">
        <v>531</v>
      </c>
    </row>
    <row r="55" spans="2:8" ht="52.5" customHeight="1" x14ac:dyDescent="0.15">
      <c r="B55" s="121"/>
      <c r="C55" s="1247" t="s">
        <v>46</v>
      </c>
      <c r="D55" s="1247"/>
      <c r="E55" s="1248"/>
      <c r="F55" s="122">
        <v>5573</v>
      </c>
      <c r="G55" s="122">
        <v>5223</v>
      </c>
      <c r="H55" s="123">
        <v>5880</v>
      </c>
    </row>
    <row r="56" spans="2:8" ht="52.5" customHeight="1" x14ac:dyDescent="0.15">
      <c r="B56" s="124"/>
      <c r="C56" s="1249" t="s">
        <v>47</v>
      </c>
      <c r="D56" s="1249"/>
      <c r="E56" s="1250"/>
      <c r="F56" s="125">
        <v>1045</v>
      </c>
      <c r="G56" s="125">
        <v>1046</v>
      </c>
      <c r="H56" s="126">
        <v>1046</v>
      </c>
    </row>
    <row r="57" spans="2:8" ht="53.25" customHeight="1" x14ac:dyDescent="0.15">
      <c r="B57" s="124"/>
      <c r="C57" s="1251" t="s">
        <v>48</v>
      </c>
      <c r="D57" s="1251"/>
      <c r="E57" s="1252"/>
      <c r="F57" s="127">
        <v>8012</v>
      </c>
      <c r="G57" s="127">
        <v>8223</v>
      </c>
      <c r="H57" s="128">
        <v>8299</v>
      </c>
    </row>
    <row r="58" spans="2:8" ht="45.75" customHeight="1" x14ac:dyDescent="0.15">
      <c r="B58" s="129"/>
      <c r="C58" s="1239" t="s">
        <v>563</v>
      </c>
      <c r="D58" s="1240"/>
      <c r="E58" s="1241"/>
      <c r="F58" s="130">
        <v>4674</v>
      </c>
      <c r="G58" s="130">
        <v>5144</v>
      </c>
      <c r="H58" s="131">
        <v>5130</v>
      </c>
    </row>
    <row r="59" spans="2:8" ht="45.75" customHeight="1" x14ac:dyDescent="0.15">
      <c r="B59" s="129"/>
      <c r="C59" s="1239" t="s">
        <v>564</v>
      </c>
      <c r="D59" s="1240"/>
      <c r="E59" s="1241"/>
      <c r="F59" s="130">
        <v>1225</v>
      </c>
      <c r="G59" s="130">
        <v>925</v>
      </c>
      <c r="H59" s="131">
        <v>926</v>
      </c>
    </row>
    <row r="60" spans="2:8" ht="45.75" customHeight="1" x14ac:dyDescent="0.15">
      <c r="B60" s="129"/>
      <c r="C60" s="1239" t="s">
        <v>565</v>
      </c>
      <c r="D60" s="1240"/>
      <c r="E60" s="1241"/>
      <c r="F60" s="130">
        <v>686</v>
      </c>
      <c r="G60" s="130">
        <v>686</v>
      </c>
      <c r="H60" s="131">
        <v>738</v>
      </c>
    </row>
    <row r="61" spans="2:8" ht="45.75" customHeight="1" x14ac:dyDescent="0.15">
      <c r="B61" s="129"/>
      <c r="C61" s="1239" t="s">
        <v>566</v>
      </c>
      <c r="D61" s="1240"/>
      <c r="E61" s="1241"/>
      <c r="F61" s="130">
        <v>621</v>
      </c>
      <c r="G61" s="130">
        <v>622</v>
      </c>
      <c r="H61" s="131">
        <v>622</v>
      </c>
    </row>
    <row r="62" spans="2:8" ht="45.75" customHeight="1" thickBot="1" x14ac:dyDescent="0.2">
      <c r="B62" s="132"/>
      <c r="C62" s="1242" t="s">
        <v>567</v>
      </c>
      <c r="D62" s="1243"/>
      <c r="E62" s="1244"/>
      <c r="F62" s="133">
        <v>357</v>
      </c>
      <c r="G62" s="133">
        <v>384</v>
      </c>
      <c r="H62" s="134">
        <v>409</v>
      </c>
    </row>
    <row r="63" spans="2:8" ht="52.5" customHeight="1" thickBot="1" x14ac:dyDescent="0.2">
      <c r="B63" s="135"/>
      <c r="C63" s="1245" t="s">
        <v>49</v>
      </c>
      <c r="D63" s="1245"/>
      <c r="E63" s="1246"/>
      <c r="F63" s="136">
        <v>14630</v>
      </c>
      <c r="G63" s="136">
        <v>14492</v>
      </c>
      <c r="H63" s="137">
        <v>15225</v>
      </c>
    </row>
    <row r="64" spans="2:8" x14ac:dyDescent="0.15"/>
  </sheetData>
  <sheetProtection algorithmName="SHA-512" hashValue="nPUslo1Bhxn6G1iHV3yoSsIdh48P2OI5TDT/3liJPqwKiIU2eEjJEf4tyaz9uscL4iAYlnxt59hGppgesRmVZQ==" saltValue="2hhRbauTAX1z5OEpaYA8U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C7" zoomScale="85" zoomScaleNormal="85" zoomScaleSheetLayoutView="55" workbookViewId="0">
      <selection activeCell="AU38" sqref="AU38"/>
    </sheetView>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582</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583</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74" t="s">
        <v>595</v>
      </c>
      <c r="AO43" s="1260"/>
      <c r="AP43" s="1260"/>
      <c r="AQ43" s="1260"/>
      <c r="AR43" s="1260"/>
      <c r="AS43" s="1260"/>
      <c r="AT43" s="1260"/>
      <c r="AU43" s="1260"/>
      <c r="AV43" s="1260"/>
      <c r="AW43" s="1260"/>
      <c r="AX43" s="1260"/>
      <c r="AY43" s="1260"/>
      <c r="AZ43" s="1260"/>
      <c r="BA43" s="1260"/>
      <c r="BB43" s="1260"/>
      <c r="BC43" s="1260"/>
      <c r="BD43" s="1260"/>
      <c r="BE43" s="1260"/>
      <c r="BF43" s="1260"/>
      <c r="BG43" s="1260"/>
      <c r="BH43" s="1260"/>
      <c r="BI43" s="1260"/>
      <c r="BJ43" s="1260"/>
      <c r="BK43" s="1260"/>
      <c r="BL43" s="1260"/>
      <c r="BM43" s="1260"/>
      <c r="BN43" s="1260"/>
      <c r="BO43" s="1260"/>
      <c r="BP43" s="1260"/>
      <c r="BQ43" s="1260"/>
      <c r="BR43" s="1260"/>
      <c r="BS43" s="1260"/>
      <c r="BT43" s="1260"/>
      <c r="BU43" s="1260"/>
      <c r="BV43" s="1260"/>
      <c r="BW43" s="1260"/>
      <c r="BX43" s="1260"/>
      <c r="BY43" s="1260"/>
      <c r="BZ43" s="1260"/>
      <c r="CA43" s="1260"/>
      <c r="CB43" s="1260"/>
      <c r="CC43" s="1260"/>
      <c r="CD43" s="1260"/>
      <c r="CE43" s="1260"/>
      <c r="CF43" s="1260"/>
      <c r="CG43" s="1260"/>
      <c r="CH43" s="1260"/>
      <c r="CI43" s="1260"/>
      <c r="CJ43" s="1260"/>
      <c r="CK43" s="1260"/>
      <c r="CL43" s="1260"/>
      <c r="CM43" s="1260"/>
      <c r="CN43" s="1260"/>
      <c r="CO43" s="1260"/>
      <c r="CP43" s="1260"/>
      <c r="CQ43" s="1260"/>
      <c r="CR43" s="1260"/>
      <c r="CS43" s="1260"/>
      <c r="CT43" s="1260"/>
      <c r="CU43" s="1260"/>
      <c r="CV43" s="1260"/>
      <c r="CW43" s="1260"/>
      <c r="CX43" s="1260"/>
      <c r="CY43" s="1260"/>
      <c r="CZ43" s="1260"/>
      <c r="DA43" s="1260"/>
      <c r="DB43" s="1260"/>
      <c r="DC43" s="1261"/>
    </row>
    <row r="44" spans="2:109" x14ac:dyDescent="0.15">
      <c r="B44" s="372"/>
      <c r="AN44" s="1262"/>
      <c r="AO44" s="1263"/>
      <c r="AP44" s="1263"/>
      <c r="AQ44" s="1263"/>
      <c r="AR44" s="1263"/>
      <c r="AS44" s="1263"/>
      <c r="AT44" s="1263"/>
      <c r="AU44" s="1263"/>
      <c r="AV44" s="1263"/>
      <c r="AW44" s="1263"/>
      <c r="AX44" s="1263"/>
      <c r="AY44" s="1263"/>
      <c r="AZ44" s="1263"/>
      <c r="BA44" s="1263"/>
      <c r="BB44" s="1263"/>
      <c r="BC44" s="1263"/>
      <c r="BD44" s="1263"/>
      <c r="BE44" s="1263"/>
      <c r="BF44" s="1263"/>
      <c r="BG44" s="1263"/>
      <c r="BH44" s="1263"/>
      <c r="BI44" s="1263"/>
      <c r="BJ44" s="1263"/>
      <c r="BK44" s="1263"/>
      <c r="BL44" s="1263"/>
      <c r="BM44" s="1263"/>
      <c r="BN44" s="1263"/>
      <c r="BO44" s="1263"/>
      <c r="BP44" s="1263"/>
      <c r="BQ44" s="1263"/>
      <c r="BR44" s="1263"/>
      <c r="BS44" s="1263"/>
      <c r="BT44" s="1263"/>
      <c r="BU44" s="1263"/>
      <c r="BV44" s="1263"/>
      <c r="BW44" s="1263"/>
      <c r="BX44" s="1263"/>
      <c r="BY44" s="1263"/>
      <c r="BZ44" s="1263"/>
      <c r="CA44" s="1263"/>
      <c r="CB44" s="1263"/>
      <c r="CC44" s="1263"/>
      <c r="CD44" s="1263"/>
      <c r="CE44" s="1263"/>
      <c r="CF44" s="1263"/>
      <c r="CG44" s="1263"/>
      <c r="CH44" s="1263"/>
      <c r="CI44" s="1263"/>
      <c r="CJ44" s="1263"/>
      <c r="CK44" s="1263"/>
      <c r="CL44" s="1263"/>
      <c r="CM44" s="1263"/>
      <c r="CN44" s="1263"/>
      <c r="CO44" s="1263"/>
      <c r="CP44" s="1263"/>
      <c r="CQ44" s="1263"/>
      <c r="CR44" s="1263"/>
      <c r="CS44" s="1263"/>
      <c r="CT44" s="1263"/>
      <c r="CU44" s="1263"/>
      <c r="CV44" s="1263"/>
      <c r="CW44" s="1263"/>
      <c r="CX44" s="1263"/>
      <c r="CY44" s="1263"/>
      <c r="CZ44" s="1263"/>
      <c r="DA44" s="1263"/>
      <c r="DB44" s="1263"/>
      <c r="DC44" s="1264"/>
    </row>
    <row r="45" spans="2:109" x14ac:dyDescent="0.15">
      <c r="B45" s="372"/>
      <c r="AN45" s="1262"/>
      <c r="AO45" s="1263"/>
      <c r="AP45" s="1263"/>
      <c r="AQ45" s="1263"/>
      <c r="AR45" s="1263"/>
      <c r="AS45" s="1263"/>
      <c r="AT45" s="1263"/>
      <c r="AU45" s="1263"/>
      <c r="AV45" s="1263"/>
      <c r="AW45" s="1263"/>
      <c r="AX45" s="1263"/>
      <c r="AY45" s="1263"/>
      <c r="AZ45" s="1263"/>
      <c r="BA45" s="1263"/>
      <c r="BB45" s="1263"/>
      <c r="BC45" s="1263"/>
      <c r="BD45" s="1263"/>
      <c r="BE45" s="1263"/>
      <c r="BF45" s="1263"/>
      <c r="BG45" s="1263"/>
      <c r="BH45" s="1263"/>
      <c r="BI45" s="1263"/>
      <c r="BJ45" s="1263"/>
      <c r="BK45" s="1263"/>
      <c r="BL45" s="1263"/>
      <c r="BM45" s="1263"/>
      <c r="BN45" s="1263"/>
      <c r="BO45" s="1263"/>
      <c r="BP45" s="1263"/>
      <c r="BQ45" s="1263"/>
      <c r="BR45" s="1263"/>
      <c r="BS45" s="1263"/>
      <c r="BT45" s="1263"/>
      <c r="BU45" s="1263"/>
      <c r="BV45" s="1263"/>
      <c r="BW45" s="1263"/>
      <c r="BX45" s="1263"/>
      <c r="BY45" s="1263"/>
      <c r="BZ45" s="1263"/>
      <c r="CA45" s="1263"/>
      <c r="CB45" s="1263"/>
      <c r="CC45" s="1263"/>
      <c r="CD45" s="1263"/>
      <c r="CE45" s="1263"/>
      <c r="CF45" s="1263"/>
      <c r="CG45" s="1263"/>
      <c r="CH45" s="1263"/>
      <c r="CI45" s="1263"/>
      <c r="CJ45" s="1263"/>
      <c r="CK45" s="1263"/>
      <c r="CL45" s="1263"/>
      <c r="CM45" s="1263"/>
      <c r="CN45" s="1263"/>
      <c r="CO45" s="1263"/>
      <c r="CP45" s="1263"/>
      <c r="CQ45" s="1263"/>
      <c r="CR45" s="1263"/>
      <c r="CS45" s="1263"/>
      <c r="CT45" s="1263"/>
      <c r="CU45" s="1263"/>
      <c r="CV45" s="1263"/>
      <c r="CW45" s="1263"/>
      <c r="CX45" s="1263"/>
      <c r="CY45" s="1263"/>
      <c r="CZ45" s="1263"/>
      <c r="DA45" s="1263"/>
      <c r="DB45" s="1263"/>
      <c r="DC45" s="1264"/>
    </row>
    <row r="46" spans="2:109" x14ac:dyDescent="0.15">
      <c r="B46" s="372"/>
      <c r="AN46" s="1262"/>
      <c r="AO46" s="1263"/>
      <c r="AP46" s="1263"/>
      <c r="AQ46" s="1263"/>
      <c r="AR46" s="1263"/>
      <c r="AS46" s="1263"/>
      <c r="AT46" s="1263"/>
      <c r="AU46" s="1263"/>
      <c r="AV46" s="1263"/>
      <c r="AW46" s="1263"/>
      <c r="AX46" s="1263"/>
      <c r="AY46" s="1263"/>
      <c r="AZ46" s="1263"/>
      <c r="BA46" s="1263"/>
      <c r="BB46" s="1263"/>
      <c r="BC46" s="1263"/>
      <c r="BD46" s="1263"/>
      <c r="BE46" s="1263"/>
      <c r="BF46" s="1263"/>
      <c r="BG46" s="1263"/>
      <c r="BH46" s="1263"/>
      <c r="BI46" s="1263"/>
      <c r="BJ46" s="1263"/>
      <c r="BK46" s="1263"/>
      <c r="BL46" s="1263"/>
      <c r="BM46" s="1263"/>
      <c r="BN46" s="1263"/>
      <c r="BO46" s="1263"/>
      <c r="BP46" s="1263"/>
      <c r="BQ46" s="1263"/>
      <c r="BR46" s="1263"/>
      <c r="BS46" s="1263"/>
      <c r="BT46" s="1263"/>
      <c r="BU46" s="1263"/>
      <c r="BV46" s="1263"/>
      <c r="BW46" s="1263"/>
      <c r="BX46" s="1263"/>
      <c r="BY46" s="1263"/>
      <c r="BZ46" s="1263"/>
      <c r="CA46" s="1263"/>
      <c r="CB46" s="1263"/>
      <c r="CC46" s="1263"/>
      <c r="CD46" s="1263"/>
      <c r="CE46" s="1263"/>
      <c r="CF46" s="1263"/>
      <c r="CG46" s="1263"/>
      <c r="CH46" s="1263"/>
      <c r="CI46" s="1263"/>
      <c r="CJ46" s="1263"/>
      <c r="CK46" s="1263"/>
      <c r="CL46" s="1263"/>
      <c r="CM46" s="1263"/>
      <c r="CN46" s="1263"/>
      <c r="CO46" s="1263"/>
      <c r="CP46" s="1263"/>
      <c r="CQ46" s="1263"/>
      <c r="CR46" s="1263"/>
      <c r="CS46" s="1263"/>
      <c r="CT46" s="1263"/>
      <c r="CU46" s="1263"/>
      <c r="CV46" s="1263"/>
      <c r="CW46" s="1263"/>
      <c r="CX46" s="1263"/>
      <c r="CY46" s="1263"/>
      <c r="CZ46" s="1263"/>
      <c r="DA46" s="1263"/>
      <c r="DB46" s="1263"/>
      <c r="DC46" s="1264"/>
    </row>
    <row r="47" spans="2:109" x14ac:dyDescent="0.15">
      <c r="B47" s="372"/>
      <c r="AN47" s="1265"/>
      <c r="AO47" s="1266"/>
      <c r="AP47" s="1266"/>
      <c r="AQ47" s="1266"/>
      <c r="AR47" s="1266"/>
      <c r="AS47" s="1266"/>
      <c r="AT47" s="1266"/>
      <c r="AU47" s="1266"/>
      <c r="AV47" s="1266"/>
      <c r="AW47" s="1266"/>
      <c r="AX47" s="1266"/>
      <c r="AY47" s="1266"/>
      <c r="AZ47" s="1266"/>
      <c r="BA47" s="1266"/>
      <c r="BB47" s="1266"/>
      <c r="BC47" s="1266"/>
      <c r="BD47" s="1266"/>
      <c r="BE47" s="1266"/>
      <c r="BF47" s="1266"/>
      <c r="BG47" s="1266"/>
      <c r="BH47" s="1266"/>
      <c r="BI47" s="1266"/>
      <c r="BJ47" s="1266"/>
      <c r="BK47" s="1266"/>
      <c r="BL47" s="1266"/>
      <c r="BM47" s="1266"/>
      <c r="BN47" s="1266"/>
      <c r="BO47" s="1266"/>
      <c r="BP47" s="1266"/>
      <c r="BQ47" s="1266"/>
      <c r="BR47" s="1266"/>
      <c r="BS47" s="1266"/>
      <c r="BT47" s="1266"/>
      <c r="BU47" s="1266"/>
      <c r="BV47" s="1266"/>
      <c r="BW47" s="1266"/>
      <c r="BX47" s="1266"/>
      <c r="BY47" s="1266"/>
      <c r="BZ47" s="1266"/>
      <c r="CA47" s="1266"/>
      <c r="CB47" s="1266"/>
      <c r="CC47" s="1266"/>
      <c r="CD47" s="1266"/>
      <c r="CE47" s="1266"/>
      <c r="CF47" s="1266"/>
      <c r="CG47" s="1266"/>
      <c r="CH47" s="1266"/>
      <c r="CI47" s="1266"/>
      <c r="CJ47" s="1266"/>
      <c r="CK47" s="1266"/>
      <c r="CL47" s="1266"/>
      <c r="CM47" s="1266"/>
      <c r="CN47" s="1266"/>
      <c r="CO47" s="1266"/>
      <c r="CP47" s="1266"/>
      <c r="CQ47" s="1266"/>
      <c r="CR47" s="1266"/>
      <c r="CS47" s="1266"/>
      <c r="CT47" s="1266"/>
      <c r="CU47" s="1266"/>
      <c r="CV47" s="1266"/>
      <c r="CW47" s="1266"/>
      <c r="CX47" s="1266"/>
      <c r="CY47" s="1266"/>
      <c r="CZ47" s="1266"/>
      <c r="DA47" s="1266"/>
      <c r="DB47" s="1266"/>
      <c r="DC47" s="1267"/>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584</v>
      </c>
    </row>
    <row r="50" spans="1:109" x14ac:dyDescent="0.15">
      <c r="B50" s="372"/>
      <c r="G50" s="1253"/>
      <c r="H50" s="1253"/>
      <c r="I50" s="1253"/>
      <c r="J50" s="1253"/>
      <c r="K50" s="382"/>
      <c r="L50" s="382"/>
      <c r="M50" s="383"/>
      <c r="N50" s="383"/>
      <c r="AN50" s="1254"/>
      <c r="AO50" s="1255"/>
      <c r="AP50" s="1255"/>
      <c r="AQ50" s="1255"/>
      <c r="AR50" s="1255"/>
      <c r="AS50" s="1255"/>
      <c r="AT50" s="1255"/>
      <c r="AU50" s="1255"/>
      <c r="AV50" s="1255"/>
      <c r="AW50" s="1255"/>
      <c r="AX50" s="1255"/>
      <c r="AY50" s="1255"/>
      <c r="AZ50" s="1255"/>
      <c r="BA50" s="1255"/>
      <c r="BB50" s="1255"/>
      <c r="BC50" s="1255"/>
      <c r="BD50" s="1255"/>
      <c r="BE50" s="1255"/>
      <c r="BF50" s="1255"/>
      <c r="BG50" s="1255"/>
      <c r="BH50" s="1255"/>
      <c r="BI50" s="1255"/>
      <c r="BJ50" s="1255"/>
      <c r="BK50" s="1255"/>
      <c r="BL50" s="1255"/>
      <c r="BM50" s="1255"/>
      <c r="BN50" s="1255"/>
      <c r="BO50" s="1256"/>
      <c r="BP50" s="1257" t="s">
        <v>527</v>
      </c>
      <c r="BQ50" s="1257"/>
      <c r="BR50" s="1257"/>
      <c r="BS50" s="1257"/>
      <c r="BT50" s="1257"/>
      <c r="BU50" s="1257"/>
      <c r="BV50" s="1257"/>
      <c r="BW50" s="1257"/>
      <c r="BX50" s="1257" t="s">
        <v>528</v>
      </c>
      <c r="BY50" s="1257"/>
      <c r="BZ50" s="1257"/>
      <c r="CA50" s="1257"/>
      <c r="CB50" s="1257"/>
      <c r="CC50" s="1257"/>
      <c r="CD50" s="1257"/>
      <c r="CE50" s="1257"/>
      <c r="CF50" s="1257" t="s">
        <v>529</v>
      </c>
      <c r="CG50" s="1257"/>
      <c r="CH50" s="1257"/>
      <c r="CI50" s="1257"/>
      <c r="CJ50" s="1257"/>
      <c r="CK50" s="1257"/>
      <c r="CL50" s="1257"/>
      <c r="CM50" s="1257"/>
      <c r="CN50" s="1257" t="s">
        <v>530</v>
      </c>
      <c r="CO50" s="1257"/>
      <c r="CP50" s="1257"/>
      <c r="CQ50" s="1257"/>
      <c r="CR50" s="1257"/>
      <c r="CS50" s="1257"/>
      <c r="CT50" s="1257"/>
      <c r="CU50" s="1257"/>
      <c r="CV50" s="1257" t="s">
        <v>531</v>
      </c>
      <c r="CW50" s="1257"/>
      <c r="CX50" s="1257"/>
      <c r="CY50" s="1257"/>
      <c r="CZ50" s="1257"/>
      <c r="DA50" s="1257"/>
      <c r="DB50" s="1257"/>
      <c r="DC50" s="1257"/>
    </row>
    <row r="51" spans="1:109" ht="13.5" customHeight="1" x14ac:dyDescent="0.15">
      <c r="B51" s="372"/>
      <c r="G51" s="1269"/>
      <c r="H51" s="1269"/>
      <c r="I51" s="1270"/>
      <c r="J51" s="1270"/>
      <c r="K51" s="1268"/>
      <c r="L51" s="1268"/>
      <c r="M51" s="1268"/>
      <c r="N51" s="1268"/>
      <c r="AM51" s="381"/>
      <c r="AN51" s="1259" t="s">
        <v>585</v>
      </c>
      <c r="AO51" s="1259"/>
      <c r="AP51" s="1259"/>
      <c r="AQ51" s="1259"/>
      <c r="AR51" s="1259"/>
      <c r="AS51" s="1259"/>
      <c r="AT51" s="1259"/>
      <c r="AU51" s="1259"/>
      <c r="AV51" s="1259"/>
      <c r="AW51" s="1259"/>
      <c r="AX51" s="1259"/>
      <c r="AY51" s="1259"/>
      <c r="AZ51" s="1259"/>
      <c r="BA51" s="1259"/>
      <c r="BB51" s="1259" t="s">
        <v>586</v>
      </c>
      <c r="BC51" s="1259"/>
      <c r="BD51" s="1259"/>
      <c r="BE51" s="1259"/>
      <c r="BF51" s="1259"/>
      <c r="BG51" s="1259"/>
      <c r="BH51" s="1259"/>
      <c r="BI51" s="1259"/>
      <c r="BJ51" s="1259"/>
      <c r="BK51" s="1259"/>
      <c r="BL51" s="1259"/>
      <c r="BM51" s="1259"/>
      <c r="BN51" s="1259"/>
      <c r="BO51" s="1259"/>
      <c r="BP51" s="1258">
        <v>22.6</v>
      </c>
      <c r="BQ51" s="1258"/>
      <c r="BR51" s="1258"/>
      <c r="BS51" s="1258"/>
      <c r="BT51" s="1258"/>
      <c r="BU51" s="1258"/>
      <c r="BV51" s="1258"/>
      <c r="BW51" s="1258"/>
      <c r="BX51" s="1258">
        <v>15</v>
      </c>
      <c r="BY51" s="1258"/>
      <c r="BZ51" s="1258"/>
      <c r="CA51" s="1258"/>
      <c r="CB51" s="1258"/>
      <c r="CC51" s="1258"/>
      <c r="CD51" s="1258"/>
      <c r="CE51" s="1258"/>
      <c r="CF51" s="1258">
        <v>1.3</v>
      </c>
      <c r="CG51" s="1258"/>
      <c r="CH51" s="1258"/>
      <c r="CI51" s="1258"/>
      <c r="CJ51" s="1258"/>
      <c r="CK51" s="1258"/>
      <c r="CL51" s="1258"/>
      <c r="CM51" s="1258"/>
      <c r="CN51" s="1258"/>
      <c r="CO51" s="1258"/>
      <c r="CP51" s="1258"/>
      <c r="CQ51" s="1258"/>
      <c r="CR51" s="1258"/>
      <c r="CS51" s="1258"/>
      <c r="CT51" s="1258"/>
      <c r="CU51" s="1258"/>
      <c r="CV51" s="1258"/>
      <c r="CW51" s="1258"/>
      <c r="CX51" s="1258"/>
      <c r="CY51" s="1258"/>
      <c r="CZ51" s="1258"/>
      <c r="DA51" s="1258"/>
      <c r="DB51" s="1258"/>
      <c r="DC51" s="1258"/>
    </row>
    <row r="52" spans="1:109" x14ac:dyDescent="0.15">
      <c r="B52" s="372"/>
      <c r="G52" s="1269"/>
      <c r="H52" s="1269"/>
      <c r="I52" s="1270"/>
      <c r="J52" s="1270"/>
      <c r="K52" s="1268"/>
      <c r="L52" s="1268"/>
      <c r="M52" s="1268"/>
      <c r="N52" s="1268"/>
      <c r="AM52" s="381"/>
      <c r="AN52" s="1259"/>
      <c r="AO52" s="1259"/>
      <c r="AP52" s="1259"/>
      <c r="AQ52" s="1259"/>
      <c r="AR52" s="1259"/>
      <c r="AS52" s="1259"/>
      <c r="AT52" s="1259"/>
      <c r="AU52" s="1259"/>
      <c r="AV52" s="1259"/>
      <c r="AW52" s="1259"/>
      <c r="AX52" s="1259"/>
      <c r="AY52" s="1259"/>
      <c r="AZ52" s="1259"/>
      <c r="BA52" s="1259"/>
      <c r="BB52" s="1259"/>
      <c r="BC52" s="1259"/>
      <c r="BD52" s="1259"/>
      <c r="BE52" s="1259"/>
      <c r="BF52" s="1259"/>
      <c r="BG52" s="1259"/>
      <c r="BH52" s="1259"/>
      <c r="BI52" s="1259"/>
      <c r="BJ52" s="1259"/>
      <c r="BK52" s="1259"/>
      <c r="BL52" s="1259"/>
      <c r="BM52" s="1259"/>
      <c r="BN52" s="1259"/>
      <c r="BO52" s="1259"/>
      <c r="BP52" s="1258"/>
      <c r="BQ52" s="1258"/>
      <c r="BR52" s="1258"/>
      <c r="BS52" s="1258"/>
      <c r="BT52" s="1258"/>
      <c r="BU52" s="1258"/>
      <c r="BV52" s="1258"/>
      <c r="BW52" s="1258"/>
      <c r="BX52" s="1258"/>
      <c r="BY52" s="1258"/>
      <c r="BZ52" s="1258"/>
      <c r="CA52" s="1258"/>
      <c r="CB52" s="1258"/>
      <c r="CC52" s="1258"/>
      <c r="CD52" s="1258"/>
      <c r="CE52" s="1258"/>
      <c r="CF52" s="1258"/>
      <c r="CG52" s="1258"/>
      <c r="CH52" s="1258"/>
      <c r="CI52" s="1258"/>
      <c r="CJ52" s="1258"/>
      <c r="CK52" s="1258"/>
      <c r="CL52" s="1258"/>
      <c r="CM52" s="1258"/>
      <c r="CN52" s="1258"/>
      <c r="CO52" s="1258"/>
      <c r="CP52" s="1258"/>
      <c r="CQ52" s="1258"/>
      <c r="CR52" s="1258"/>
      <c r="CS52" s="1258"/>
      <c r="CT52" s="1258"/>
      <c r="CU52" s="1258"/>
      <c r="CV52" s="1258"/>
      <c r="CW52" s="1258"/>
      <c r="CX52" s="1258"/>
      <c r="CY52" s="1258"/>
      <c r="CZ52" s="1258"/>
      <c r="DA52" s="1258"/>
      <c r="DB52" s="1258"/>
      <c r="DC52" s="1258"/>
    </row>
    <row r="53" spans="1:109" x14ac:dyDescent="0.15">
      <c r="A53" s="380"/>
      <c r="B53" s="372"/>
      <c r="G53" s="1269"/>
      <c r="H53" s="1269"/>
      <c r="I53" s="1253"/>
      <c r="J53" s="1253"/>
      <c r="K53" s="1268"/>
      <c r="L53" s="1268"/>
      <c r="M53" s="1268"/>
      <c r="N53" s="1268"/>
      <c r="AM53" s="381"/>
      <c r="AN53" s="1259"/>
      <c r="AO53" s="1259"/>
      <c r="AP53" s="1259"/>
      <c r="AQ53" s="1259"/>
      <c r="AR53" s="1259"/>
      <c r="AS53" s="1259"/>
      <c r="AT53" s="1259"/>
      <c r="AU53" s="1259"/>
      <c r="AV53" s="1259"/>
      <c r="AW53" s="1259"/>
      <c r="AX53" s="1259"/>
      <c r="AY53" s="1259"/>
      <c r="AZ53" s="1259"/>
      <c r="BA53" s="1259"/>
      <c r="BB53" s="1259" t="s">
        <v>587</v>
      </c>
      <c r="BC53" s="1259"/>
      <c r="BD53" s="1259"/>
      <c r="BE53" s="1259"/>
      <c r="BF53" s="1259"/>
      <c r="BG53" s="1259"/>
      <c r="BH53" s="1259"/>
      <c r="BI53" s="1259"/>
      <c r="BJ53" s="1259"/>
      <c r="BK53" s="1259"/>
      <c r="BL53" s="1259"/>
      <c r="BM53" s="1259"/>
      <c r="BN53" s="1259"/>
      <c r="BO53" s="1259"/>
      <c r="BP53" s="1258">
        <v>61.4</v>
      </c>
      <c r="BQ53" s="1258"/>
      <c r="BR53" s="1258"/>
      <c r="BS53" s="1258"/>
      <c r="BT53" s="1258"/>
      <c r="BU53" s="1258"/>
      <c r="BV53" s="1258"/>
      <c r="BW53" s="1258"/>
      <c r="BX53" s="1258">
        <v>62.8</v>
      </c>
      <c r="BY53" s="1258"/>
      <c r="BZ53" s="1258"/>
      <c r="CA53" s="1258"/>
      <c r="CB53" s="1258"/>
      <c r="CC53" s="1258"/>
      <c r="CD53" s="1258"/>
      <c r="CE53" s="1258"/>
      <c r="CF53" s="1258">
        <v>65.8</v>
      </c>
      <c r="CG53" s="1258"/>
      <c r="CH53" s="1258"/>
      <c r="CI53" s="1258"/>
      <c r="CJ53" s="1258"/>
      <c r="CK53" s="1258"/>
      <c r="CL53" s="1258"/>
      <c r="CM53" s="1258"/>
      <c r="CN53" s="1258">
        <v>66.900000000000006</v>
      </c>
      <c r="CO53" s="1258"/>
      <c r="CP53" s="1258"/>
      <c r="CQ53" s="1258"/>
      <c r="CR53" s="1258"/>
      <c r="CS53" s="1258"/>
      <c r="CT53" s="1258"/>
      <c r="CU53" s="1258"/>
      <c r="CV53" s="1258">
        <v>67.599999999999994</v>
      </c>
      <c r="CW53" s="1258"/>
      <c r="CX53" s="1258"/>
      <c r="CY53" s="1258"/>
      <c r="CZ53" s="1258"/>
      <c r="DA53" s="1258"/>
      <c r="DB53" s="1258"/>
      <c r="DC53" s="1258"/>
    </row>
    <row r="54" spans="1:109" x14ac:dyDescent="0.15">
      <c r="A54" s="380"/>
      <c r="B54" s="372"/>
      <c r="G54" s="1269"/>
      <c r="H54" s="1269"/>
      <c r="I54" s="1253"/>
      <c r="J54" s="1253"/>
      <c r="K54" s="1268"/>
      <c r="L54" s="1268"/>
      <c r="M54" s="1268"/>
      <c r="N54" s="1268"/>
      <c r="AM54" s="381"/>
      <c r="AN54" s="1259"/>
      <c r="AO54" s="1259"/>
      <c r="AP54" s="1259"/>
      <c r="AQ54" s="1259"/>
      <c r="AR54" s="1259"/>
      <c r="AS54" s="1259"/>
      <c r="AT54" s="1259"/>
      <c r="AU54" s="1259"/>
      <c r="AV54" s="1259"/>
      <c r="AW54" s="1259"/>
      <c r="AX54" s="1259"/>
      <c r="AY54" s="1259"/>
      <c r="AZ54" s="1259"/>
      <c r="BA54" s="1259"/>
      <c r="BB54" s="1259"/>
      <c r="BC54" s="1259"/>
      <c r="BD54" s="1259"/>
      <c r="BE54" s="1259"/>
      <c r="BF54" s="1259"/>
      <c r="BG54" s="1259"/>
      <c r="BH54" s="1259"/>
      <c r="BI54" s="1259"/>
      <c r="BJ54" s="1259"/>
      <c r="BK54" s="1259"/>
      <c r="BL54" s="1259"/>
      <c r="BM54" s="1259"/>
      <c r="BN54" s="1259"/>
      <c r="BO54" s="1259"/>
      <c r="BP54" s="1258"/>
      <c r="BQ54" s="1258"/>
      <c r="BR54" s="1258"/>
      <c r="BS54" s="1258"/>
      <c r="BT54" s="1258"/>
      <c r="BU54" s="1258"/>
      <c r="BV54" s="1258"/>
      <c r="BW54" s="1258"/>
      <c r="BX54" s="1258"/>
      <c r="BY54" s="1258"/>
      <c r="BZ54" s="1258"/>
      <c r="CA54" s="1258"/>
      <c r="CB54" s="1258"/>
      <c r="CC54" s="1258"/>
      <c r="CD54" s="1258"/>
      <c r="CE54" s="1258"/>
      <c r="CF54" s="1258"/>
      <c r="CG54" s="1258"/>
      <c r="CH54" s="1258"/>
      <c r="CI54" s="1258"/>
      <c r="CJ54" s="1258"/>
      <c r="CK54" s="1258"/>
      <c r="CL54" s="1258"/>
      <c r="CM54" s="1258"/>
      <c r="CN54" s="1258"/>
      <c r="CO54" s="1258"/>
      <c r="CP54" s="1258"/>
      <c r="CQ54" s="1258"/>
      <c r="CR54" s="1258"/>
      <c r="CS54" s="1258"/>
      <c r="CT54" s="1258"/>
      <c r="CU54" s="1258"/>
      <c r="CV54" s="1258"/>
      <c r="CW54" s="1258"/>
      <c r="CX54" s="1258"/>
      <c r="CY54" s="1258"/>
      <c r="CZ54" s="1258"/>
      <c r="DA54" s="1258"/>
      <c r="DB54" s="1258"/>
      <c r="DC54" s="1258"/>
    </row>
    <row r="55" spans="1:109" x14ac:dyDescent="0.15">
      <c r="A55" s="380"/>
      <c r="B55" s="372"/>
      <c r="G55" s="1253"/>
      <c r="H55" s="1253"/>
      <c r="I55" s="1253"/>
      <c r="J55" s="1253"/>
      <c r="K55" s="1268"/>
      <c r="L55" s="1268"/>
      <c r="M55" s="1268"/>
      <c r="N55" s="1268"/>
      <c r="AN55" s="1257" t="s">
        <v>588</v>
      </c>
      <c r="AO55" s="1257"/>
      <c r="AP55" s="1257"/>
      <c r="AQ55" s="1257"/>
      <c r="AR55" s="1257"/>
      <c r="AS55" s="1257"/>
      <c r="AT55" s="1257"/>
      <c r="AU55" s="1257"/>
      <c r="AV55" s="1257"/>
      <c r="AW55" s="1257"/>
      <c r="AX55" s="1257"/>
      <c r="AY55" s="1257"/>
      <c r="AZ55" s="1257"/>
      <c r="BA55" s="1257"/>
      <c r="BB55" s="1259" t="s">
        <v>586</v>
      </c>
      <c r="BC55" s="1259"/>
      <c r="BD55" s="1259"/>
      <c r="BE55" s="1259"/>
      <c r="BF55" s="1259"/>
      <c r="BG55" s="1259"/>
      <c r="BH55" s="1259"/>
      <c r="BI55" s="1259"/>
      <c r="BJ55" s="1259"/>
      <c r="BK55" s="1259"/>
      <c r="BL55" s="1259"/>
      <c r="BM55" s="1259"/>
      <c r="BN55" s="1259"/>
      <c r="BO55" s="1259"/>
      <c r="BP55" s="1258">
        <v>25.5</v>
      </c>
      <c r="BQ55" s="1258"/>
      <c r="BR55" s="1258"/>
      <c r="BS55" s="1258"/>
      <c r="BT55" s="1258"/>
      <c r="BU55" s="1258"/>
      <c r="BV55" s="1258"/>
      <c r="BW55" s="1258"/>
      <c r="BX55" s="1258">
        <v>37.299999999999997</v>
      </c>
      <c r="BY55" s="1258"/>
      <c r="BZ55" s="1258"/>
      <c r="CA55" s="1258"/>
      <c r="CB55" s="1258"/>
      <c r="CC55" s="1258"/>
      <c r="CD55" s="1258"/>
      <c r="CE55" s="1258"/>
      <c r="CF55" s="1258">
        <v>25.4</v>
      </c>
      <c r="CG55" s="1258"/>
      <c r="CH55" s="1258"/>
      <c r="CI55" s="1258"/>
      <c r="CJ55" s="1258"/>
      <c r="CK55" s="1258"/>
      <c r="CL55" s="1258"/>
      <c r="CM55" s="1258"/>
      <c r="CN55" s="1258">
        <v>17.600000000000001</v>
      </c>
      <c r="CO55" s="1258"/>
      <c r="CP55" s="1258"/>
      <c r="CQ55" s="1258"/>
      <c r="CR55" s="1258"/>
      <c r="CS55" s="1258"/>
      <c r="CT55" s="1258"/>
      <c r="CU55" s="1258"/>
      <c r="CV55" s="1258">
        <v>17.2</v>
      </c>
      <c r="CW55" s="1258"/>
      <c r="CX55" s="1258"/>
      <c r="CY55" s="1258"/>
      <c r="CZ55" s="1258"/>
      <c r="DA55" s="1258"/>
      <c r="DB55" s="1258"/>
      <c r="DC55" s="1258"/>
    </row>
    <row r="56" spans="1:109" x14ac:dyDescent="0.15">
      <c r="A56" s="380"/>
      <c r="B56" s="372"/>
      <c r="G56" s="1253"/>
      <c r="H56" s="1253"/>
      <c r="I56" s="1253"/>
      <c r="J56" s="1253"/>
      <c r="K56" s="1268"/>
      <c r="L56" s="1268"/>
      <c r="M56" s="1268"/>
      <c r="N56" s="1268"/>
      <c r="AN56" s="1257"/>
      <c r="AO56" s="1257"/>
      <c r="AP56" s="1257"/>
      <c r="AQ56" s="1257"/>
      <c r="AR56" s="1257"/>
      <c r="AS56" s="1257"/>
      <c r="AT56" s="1257"/>
      <c r="AU56" s="1257"/>
      <c r="AV56" s="1257"/>
      <c r="AW56" s="1257"/>
      <c r="AX56" s="1257"/>
      <c r="AY56" s="1257"/>
      <c r="AZ56" s="1257"/>
      <c r="BA56" s="1257"/>
      <c r="BB56" s="1259"/>
      <c r="BC56" s="1259"/>
      <c r="BD56" s="1259"/>
      <c r="BE56" s="1259"/>
      <c r="BF56" s="1259"/>
      <c r="BG56" s="1259"/>
      <c r="BH56" s="1259"/>
      <c r="BI56" s="1259"/>
      <c r="BJ56" s="1259"/>
      <c r="BK56" s="1259"/>
      <c r="BL56" s="1259"/>
      <c r="BM56" s="1259"/>
      <c r="BN56" s="1259"/>
      <c r="BO56" s="1259"/>
      <c r="BP56" s="1258"/>
      <c r="BQ56" s="1258"/>
      <c r="BR56" s="1258"/>
      <c r="BS56" s="1258"/>
      <c r="BT56" s="1258"/>
      <c r="BU56" s="1258"/>
      <c r="BV56" s="1258"/>
      <c r="BW56" s="1258"/>
      <c r="BX56" s="1258"/>
      <c r="BY56" s="1258"/>
      <c r="BZ56" s="1258"/>
      <c r="CA56" s="1258"/>
      <c r="CB56" s="1258"/>
      <c r="CC56" s="1258"/>
      <c r="CD56" s="1258"/>
      <c r="CE56" s="1258"/>
      <c r="CF56" s="1258"/>
      <c r="CG56" s="1258"/>
      <c r="CH56" s="1258"/>
      <c r="CI56" s="1258"/>
      <c r="CJ56" s="1258"/>
      <c r="CK56" s="1258"/>
      <c r="CL56" s="1258"/>
      <c r="CM56" s="1258"/>
      <c r="CN56" s="1258"/>
      <c r="CO56" s="1258"/>
      <c r="CP56" s="1258"/>
      <c r="CQ56" s="1258"/>
      <c r="CR56" s="1258"/>
      <c r="CS56" s="1258"/>
      <c r="CT56" s="1258"/>
      <c r="CU56" s="1258"/>
      <c r="CV56" s="1258"/>
      <c r="CW56" s="1258"/>
      <c r="CX56" s="1258"/>
      <c r="CY56" s="1258"/>
      <c r="CZ56" s="1258"/>
      <c r="DA56" s="1258"/>
      <c r="DB56" s="1258"/>
      <c r="DC56" s="1258"/>
    </row>
    <row r="57" spans="1:109" s="380" customFormat="1" x14ac:dyDescent="0.15">
      <c r="B57" s="384"/>
      <c r="G57" s="1253"/>
      <c r="H57" s="1253"/>
      <c r="I57" s="1271"/>
      <c r="J57" s="1271"/>
      <c r="K57" s="1268"/>
      <c r="L57" s="1268"/>
      <c r="M57" s="1268"/>
      <c r="N57" s="1268"/>
      <c r="AM57" s="366"/>
      <c r="AN57" s="1257"/>
      <c r="AO57" s="1257"/>
      <c r="AP57" s="1257"/>
      <c r="AQ57" s="1257"/>
      <c r="AR57" s="1257"/>
      <c r="AS57" s="1257"/>
      <c r="AT57" s="1257"/>
      <c r="AU57" s="1257"/>
      <c r="AV57" s="1257"/>
      <c r="AW57" s="1257"/>
      <c r="AX57" s="1257"/>
      <c r="AY57" s="1257"/>
      <c r="AZ57" s="1257"/>
      <c r="BA57" s="1257"/>
      <c r="BB57" s="1259" t="s">
        <v>589</v>
      </c>
      <c r="BC57" s="1259"/>
      <c r="BD57" s="1259"/>
      <c r="BE57" s="1259"/>
      <c r="BF57" s="1259"/>
      <c r="BG57" s="1259"/>
      <c r="BH57" s="1259"/>
      <c r="BI57" s="1259"/>
      <c r="BJ57" s="1259"/>
      <c r="BK57" s="1259"/>
      <c r="BL57" s="1259"/>
      <c r="BM57" s="1259"/>
      <c r="BN57" s="1259"/>
      <c r="BO57" s="1259"/>
      <c r="BP57" s="1258">
        <v>60.9</v>
      </c>
      <c r="BQ57" s="1258"/>
      <c r="BR57" s="1258"/>
      <c r="BS57" s="1258"/>
      <c r="BT57" s="1258"/>
      <c r="BU57" s="1258"/>
      <c r="BV57" s="1258"/>
      <c r="BW57" s="1258"/>
      <c r="BX57" s="1258">
        <v>62</v>
      </c>
      <c r="BY57" s="1258"/>
      <c r="BZ57" s="1258"/>
      <c r="CA57" s="1258"/>
      <c r="CB57" s="1258"/>
      <c r="CC57" s="1258"/>
      <c r="CD57" s="1258"/>
      <c r="CE57" s="1258"/>
      <c r="CF57" s="1258">
        <v>63.2</v>
      </c>
      <c r="CG57" s="1258"/>
      <c r="CH57" s="1258"/>
      <c r="CI57" s="1258"/>
      <c r="CJ57" s="1258"/>
      <c r="CK57" s="1258"/>
      <c r="CL57" s="1258"/>
      <c r="CM57" s="1258"/>
      <c r="CN57" s="1258">
        <v>65.3</v>
      </c>
      <c r="CO57" s="1258"/>
      <c r="CP57" s="1258"/>
      <c r="CQ57" s="1258"/>
      <c r="CR57" s="1258"/>
      <c r="CS57" s="1258"/>
      <c r="CT57" s="1258"/>
      <c r="CU57" s="1258"/>
      <c r="CV57" s="1258">
        <v>66.900000000000006</v>
      </c>
      <c r="CW57" s="1258"/>
      <c r="CX57" s="1258"/>
      <c r="CY57" s="1258"/>
      <c r="CZ57" s="1258"/>
      <c r="DA57" s="1258"/>
      <c r="DB57" s="1258"/>
      <c r="DC57" s="1258"/>
      <c r="DD57" s="385"/>
      <c r="DE57" s="384"/>
    </row>
    <row r="58" spans="1:109" s="380" customFormat="1" x14ac:dyDescent="0.15">
      <c r="A58" s="366"/>
      <c r="B58" s="384"/>
      <c r="G58" s="1253"/>
      <c r="H58" s="1253"/>
      <c r="I58" s="1271"/>
      <c r="J58" s="1271"/>
      <c r="K58" s="1268"/>
      <c r="L58" s="1268"/>
      <c r="M58" s="1268"/>
      <c r="N58" s="1268"/>
      <c r="AM58" s="366"/>
      <c r="AN58" s="1257"/>
      <c r="AO58" s="1257"/>
      <c r="AP58" s="1257"/>
      <c r="AQ58" s="1257"/>
      <c r="AR58" s="1257"/>
      <c r="AS58" s="1257"/>
      <c r="AT58" s="1257"/>
      <c r="AU58" s="1257"/>
      <c r="AV58" s="1257"/>
      <c r="AW58" s="1257"/>
      <c r="AX58" s="1257"/>
      <c r="AY58" s="1257"/>
      <c r="AZ58" s="1257"/>
      <c r="BA58" s="1257"/>
      <c r="BB58" s="1259"/>
      <c r="BC58" s="1259"/>
      <c r="BD58" s="1259"/>
      <c r="BE58" s="1259"/>
      <c r="BF58" s="1259"/>
      <c r="BG58" s="1259"/>
      <c r="BH58" s="1259"/>
      <c r="BI58" s="1259"/>
      <c r="BJ58" s="1259"/>
      <c r="BK58" s="1259"/>
      <c r="BL58" s="1259"/>
      <c r="BM58" s="1259"/>
      <c r="BN58" s="1259"/>
      <c r="BO58" s="1259"/>
      <c r="BP58" s="1258"/>
      <c r="BQ58" s="1258"/>
      <c r="BR58" s="1258"/>
      <c r="BS58" s="1258"/>
      <c r="BT58" s="1258"/>
      <c r="BU58" s="1258"/>
      <c r="BV58" s="1258"/>
      <c r="BW58" s="1258"/>
      <c r="BX58" s="1258"/>
      <c r="BY58" s="1258"/>
      <c r="BZ58" s="1258"/>
      <c r="CA58" s="1258"/>
      <c r="CB58" s="1258"/>
      <c r="CC58" s="1258"/>
      <c r="CD58" s="1258"/>
      <c r="CE58" s="1258"/>
      <c r="CF58" s="1258"/>
      <c r="CG58" s="1258"/>
      <c r="CH58" s="1258"/>
      <c r="CI58" s="1258"/>
      <c r="CJ58" s="1258"/>
      <c r="CK58" s="1258"/>
      <c r="CL58" s="1258"/>
      <c r="CM58" s="1258"/>
      <c r="CN58" s="1258"/>
      <c r="CO58" s="1258"/>
      <c r="CP58" s="1258"/>
      <c r="CQ58" s="1258"/>
      <c r="CR58" s="1258"/>
      <c r="CS58" s="1258"/>
      <c r="CT58" s="1258"/>
      <c r="CU58" s="1258"/>
      <c r="CV58" s="1258"/>
      <c r="CW58" s="1258"/>
      <c r="CX58" s="1258"/>
      <c r="CY58" s="1258"/>
      <c r="CZ58" s="1258"/>
      <c r="DA58" s="1258"/>
      <c r="DB58" s="1258"/>
      <c r="DC58" s="1258"/>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590</v>
      </c>
    </row>
    <row r="64" spans="1:109" x14ac:dyDescent="0.15">
      <c r="B64" s="372"/>
      <c r="G64" s="379"/>
      <c r="I64" s="392"/>
      <c r="J64" s="392"/>
      <c r="K64" s="392"/>
      <c r="L64" s="392"/>
      <c r="M64" s="392"/>
      <c r="N64" s="393"/>
      <c r="AM64" s="379"/>
      <c r="AN64" s="379" t="s">
        <v>583</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74" t="s">
        <v>596</v>
      </c>
      <c r="AO65" s="1260"/>
      <c r="AP65" s="1260"/>
      <c r="AQ65" s="1260"/>
      <c r="AR65" s="1260"/>
      <c r="AS65" s="1260"/>
      <c r="AT65" s="1260"/>
      <c r="AU65" s="1260"/>
      <c r="AV65" s="1260"/>
      <c r="AW65" s="1260"/>
      <c r="AX65" s="1260"/>
      <c r="AY65" s="1260"/>
      <c r="AZ65" s="1260"/>
      <c r="BA65" s="1260"/>
      <c r="BB65" s="1260"/>
      <c r="BC65" s="1260"/>
      <c r="BD65" s="1260"/>
      <c r="BE65" s="1260"/>
      <c r="BF65" s="1260"/>
      <c r="BG65" s="1260"/>
      <c r="BH65" s="1260"/>
      <c r="BI65" s="1260"/>
      <c r="BJ65" s="1260"/>
      <c r="BK65" s="1260"/>
      <c r="BL65" s="1260"/>
      <c r="BM65" s="1260"/>
      <c r="BN65" s="1260"/>
      <c r="BO65" s="1260"/>
      <c r="BP65" s="1260"/>
      <c r="BQ65" s="1260"/>
      <c r="BR65" s="1260"/>
      <c r="BS65" s="1260"/>
      <c r="BT65" s="1260"/>
      <c r="BU65" s="1260"/>
      <c r="BV65" s="1260"/>
      <c r="BW65" s="1260"/>
      <c r="BX65" s="1260"/>
      <c r="BY65" s="1260"/>
      <c r="BZ65" s="1260"/>
      <c r="CA65" s="1260"/>
      <c r="CB65" s="1260"/>
      <c r="CC65" s="1260"/>
      <c r="CD65" s="1260"/>
      <c r="CE65" s="1260"/>
      <c r="CF65" s="1260"/>
      <c r="CG65" s="1260"/>
      <c r="CH65" s="1260"/>
      <c r="CI65" s="1260"/>
      <c r="CJ65" s="1260"/>
      <c r="CK65" s="1260"/>
      <c r="CL65" s="1260"/>
      <c r="CM65" s="1260"/>
      <c r="CN65" s="1260"/>
      <c r="CO65" s="1260"/>
      <c r="CP65" s="1260"/>
      <c r="CQ65" s="1260"/>
      <c r="CR65" s="1260"/>
      <c r="CS65" s="1260"/>
      <c r="CT65" s="1260"/>
      <c r="CU65" s="1260"/>
      <c r="CV65" s="1260"/>
      <c r="CW65" s="1260"/>
      <c r="CX65" s="1260"/>
      <c r="CY65" s="1260"/>
      <c r="CZ65" s="1260"/>
      <c r="DA65" s="1260"/>
      <c r="DB65" s="1260"/>
      <c r="DC65" s="1261"/>
    </row>
    <row r="66" spans="2:107" x14ac:dyDescent="0.15">
      <c r="B66" s="372"/>
      <c r="AN66" s="1262"/>
      <c r="AO66" s="1263"/>
      <c r="AP66" s="1263"/>
      <c r="AQ66" s="1263"/>
      <c r="AR66" s="1263"/>
      <c r="AS66" s="1263"/>
      <c r="AT66" s="1263"/>
      <c r="AU66" s="1263"/>
      <c r="AV66" s="1263"/>
      <c r="AW66" s="1263"/>
      <c r="AX66" s="1263"/>
      <c r="AY66" s="1263"/>
      <c r="AZ66" s="1263"/>
      <c r="BA66" s="1263"/>
      <c r="BB66" s="1263"/>
      <c r="BC66" s="1263"/>
      <c r="BD66" s="1263"/>
      <c r="BE66" s="1263"/>
      <c r="BF66" s="1263"/>
      <c r="BG66" s="1263"/>
      <c r="BH66" s="1263"/>
      <c r="BI66" s="1263"/>
      <c r="BJ66" s="1263"/>
      <c r="BK66" s="1263"/>
      <c r="BL66" s="1263"/>
      <c r="BM66" s="1263"/>
      <c r="BN66" s="1263"/>
      <c r="BO66" s="1263"/>
      <c r="BP66" s="1263"/>
      <c r="BQ66" s="1263"/>
      <c r="BR66" s="1263"/>
      <c r="BS66" s="1263"/>
      <c r="BT66" s="1263"/>
      <c r="BU66" s="1263"/>
      <c r="BV66" s="1263"/>
      <c r="BW66" s="1263"/>
      <c r="BX66" s="1263"/>
      <c r="BY66" s="1263"/>
      <c r="BZ66" s="1263"/>
      <c r="CA66" s="1263"/>
      <c r="CB66" s="1263"/>
      <c r="CC66" s="1263"/>
      <c r="CD66" s="1263"/>
      <c r="CE66" s="1263"/>
      <c r="CF66" s="1263"/>
      <c r="CG66" s="1263"/>
      <c r="CH66" s="1263"/>
      <c r="CI66" s="1263"/>
      <c r="CJ66" s="1263"/>
      <c r="CK66" s="1263"/>
      <c r="CL66" s="1263"/>
      <c r="CM66" s="1263"/>
      <c r="CN66" s="1263"/>
      <c r="CO66" s="1263"/>
      <c r="CP66" s="1263"/>
      <c r="CQ66" s="1263"/>
      <c r="CR66" s="1263"/>
      <c r="CS66" s="1263"/>
      <c r="CT66" s="1263"/>
      <c r="CU66" s="1263"/>
      <c r="CV66" s="1263"/>
      <c r="CW66" s="1263"/>
      <c r="CX66" s="1263"/>
      <c r="CY66" s="1263"/>
      <c r="CZ66" s="1263"/>
      <c r="DA66" s="1263"/>
      <c r="DB66" s="1263"/>
      <c r="DC66" s="1264"/>
    </row>
    <row r="67" spans="2:107" x14ac:dyDescent="0.15">
      <c r="B67" s="372"/>
      <c r="AN67" s="1262"/>
      <c r="AO67" s="1263"/>
      <c r="AP67" s="1263"/>
      <c r="AQ67" s="1263"/>
      <c r="AR67" s="1263"/>
      <c r="AS67" s="1263"/>
      <c r="AT67" s="1263"/>
      <c r="AU67" s="1263"/>
      <c r="AV67" s="1263"/>
      <c r="AW67" s="1263"/>
      <c r="AX67" s="1263"/>
      <c r="AY67" s="1263"/>
      <c r="AZ67" s="1263"/>
      <c r="BA67" s="1263"/>
      <c r="BB67" s="1263"/>
      <c r="BC67" s="1263"/>
      <c r="BD67" s="1263"/>
      <c r="BE67" s="1263"/>
      <c r="BF67" s="1263"/>
      <c r="BG67" s="1263"/>
      <c r="BH67" s="1263"/>
      <c r="BI67" s="1263"/>
      <c r="BJ67" s="1263"/>
      <c r="BK67" s="1263"/>
      <c r="BL67" s="1263"/>
      <c r="BM67" s="1263"/>
      <c r="BN67" s="1263"/>
      <c r="BO67" s="1263"/>
      <c r="BP67" s="1263"/>
      <c r="BQ67" s="1263"/>
      <c r="BR67" s="1263"/>
      <c r="BS67" s="1263"/>
      <c r="BT67" s="1263"/>
      <c r="BU67" s="1263"/>
      <c r="BV67" s="1263"/>
      <c r="BW67" s="1263"/>
      <c r="BX67" s="1263"/>
      <c r="BY67" s="1263"/>
      <c r="BZ67" s="1263"/>
      <c r="CA67" s="1263"/>
      <c r="CB67" s="1263"/>
      <c r="CC67" s="1263"/>
      <c r="CD67" s="1263"/>
      <c r="CE67" s="1263"/>
      <c r="CF67" s="1263"/>
      <c r="CG67" s="1263"/>
      <c r="CH67" s="1263"/>
      <c r="CI67" s="1263"/>
      <c r="CJ67" s="1263"/>
      <c r="CK67" s="1263"/>
      <c r="CL67" s="1263"/>
      <c r="CM67" s="1263"/>
      <c r="CN67" s="1263"/>
      <c r="CO67" s="1263"/>
      <c r="CP67" s="1263"/>
      <c r="CQ67" s="1263"/>
      <c r="CR67" s="1263"/>
      <c r="CS67" s="1263"/>
      <c r="CT67" s="1263"/>
      <c r="CU67" s="1263"/>
      <c r="CV67" s="1263"/>
      <c r="CW67" s="1263"/>
      <c r="CX67" s="1263"/>
      <c r="CY67" s="1263"/>
      <c r="CZ67" s="1263"/>
      <c r="DA67" s="1263"/>
      <c r="DB67" s="1263"/>
      <c r="DC67" s="1264"/>
    </row>
    <row r="68" spans="2:107" x14ac:dyDescent="0.15">
      <c r="B68" s="372"/>
      <c r="AN68" s="1262"/>
      <c r="AO68" s="1263"/>
      <c r="AP68" s="1263"/>
      <c r="AQ68" s="1263"/>
      <c r="AR68" s="1263"/>
      <c r="AS68" s="1263"/>
      <c r="AT68" s="1263"/>
      <c r="AU68" s="1263"/>
      <c r="AV68" s="1263"/>
      <c r="AW68" s="1263"/>
      <c r="AX68" s="1263"/>
      <c r="AY68" s="1263"/>
      <c r="AZ68" s="1263"/>
      <c r="BA68" s="1263"/>
      <c r="BB68" s="1263"/>
      <c r="BC68" s="1263"/>
      <c r="BD68" s="1263"/>
      <c r="BE68" s="1263"/>
      <c r="BF68" s="1263"/>
      <c r="BG68" s="1263"/>
      <c r="BH68" s="1263"/>
      <c r="BI68" s="1263"/>
      <c r="BJ68" s="1263"/>
      <c r="BK68" s="1263"/>
      <c r="BL68" s="1263"/>
      <c r="BM68" s="1263"/>
      <c r="BN68" s="1263"/>
      <c r="BO68" s="1263"/>
      <c r="BP68" s="1263"/>
      <c r="BQ68" s="1263"/>
      <c r="BR68" s="1263"/>
      <c r="BS68" s="1263"/>
      <c r="BT68" s="1263"/>
      <c r="BU68" s="1263"/>
      <c r="BV68" s="1263"/>
      <c r="BW68" s="1263"/>
      <c r="BX68" s="1263"/>
      <c r="BY68" s="1263"/>
      <c r="BZ68" s="1263"/>
      <c r="CA68" s="1263"/>
      <c r="CB68" s="1263"/>
      <c r="CC68" s="1263"/>
      <c r="CD68" s="1263"/>
      <c r="CE68" s="1263"/>
      <c r="CF68" s="1263"/>
      <c r="CG68" s="1263"/>
      <c r="CH68" s="1263"/>
      <c r="CI68" s="1263"/>
      <c r="CJ68" s="1263"/>
      <c r="CK68" s="1263"/>
      <c r="CL68" s="1263"/>
      <c r="CM68" s="1263"/>
      <c r="CN68" s="1263"/>
      <c r="CO68" s="1263"/>
      <c r="CP68" s="1263"/>
      <c r="CQ68" s="1263"/>
      <c r="CR68" s="1263"/>
      <c r="CS68" s="1263"/>
      <c r="CT68" s="1263"/>
      <c r="CU68" s="1263"/>
      <c r="CV68" s="1263"/>
      <c r="CW68" s="1263"/>
      <c r="CX68" s="1263"/>
      <c r="CY68" s="1263"/>
      <c r="CZ68" s="1263"/>
      <c r="DA68" s="1263"/>
      <c r="DB68" s="1263"/>
      <c r="DC68" s="1264"/>
    </row>
    <row r="69" spans="2:107" x14ac:dyDescent="0.15">
      <c r="B69" s="372"/>
      <c r="AN69" s="1265"/>
      <c r="AO69" s="1266"/>
      <c r="AP69" s="1266"/>
      <c r="AQ69" s="1266"/>
      <c r="AR69" s="1266"/>
      <c r="AS69" s="1266"/>
      <c r="AT69" s="1266"/>
      <c r="AU69" s="1266"/>
      <c r="AV69" s="1266"/>
      <c r="AW69" s="1266"/>
      <c r="AX69" s="1266"/>
      <c r="AY69" s="1266"/>
      <c r="AZ69" s="1266"/>
      <c r="BA69" s="1266"/>
      <c r="BB69" s="1266"/>
      <c r="BC69" s="1266"/>
      <c r="BD69" s="1266"/>
      <c r="BE69" s="1266"/>
      <c r="BF69" s="1266"/>
      <c r="BG69" s="1266"/>
      <c r="BH69" s="1266"/>
      <c r="BI69" s="1266"/>
      <c r="BJ69" s="1266"/>
      <c r="BK69" s="1266"/>
      <c r="BL69" s="1266"/>
      <c r="BM69" s="1266"/>
      <c r="BN69" s="1266"/>
      <c r="BO69" s="1266"/>
      <c r="BP69" s="1266"/>
      <c r="BQ69" s="1266"/>
      <c r="BR69" s="1266"/>
      <c r="BS69" s="1266"/>
      <c r="BT69" s="1266"/>
      <c r="BU69" s="1266"/>
      <c r="BV69" s="1266"/>
      <c r="BW69" s="1266"/>
      <c r="BX69" s="1266"/>
      <c r="BY69" s="1266"/>
      <c r="BZ69" s="1266"/>
      <c r="CA69" s="1266"/>
      <c r="CB69" s="1266"/>
      <c r="CC69" s="1266"/>
      <c r="CD69" s="1266"/>
      <c r="CE69" s="1266"/>
      <c r="CF69" s="1266"/>
      <c r="CG69" s="1266"/>
      <c r="CH69" s="1266"/>
      <c r="CI69" s="1266"/>
      <c r="CJ69" s="1266"/>
      <c r="CK69" s="1266"/>
      <c r="CL69" s="1266"/>
      <c r="CM69" s="1266"/>
      <c r="CN69" s="1266"/>
      <c r="CO69" s="1266"/>
      <c r="CP69" s="1266"/>
      <c r="CQ69" s="1266"/>
      <c r="CR69" s="1266"/>
      <c r="CS69" s="1266"/>
      <c r="CT69" s="1266"/>
      <c r="CU69" s="1266"/>
      <c r="CV69" s="1266"/>
      <c r="CW69" s="1266"/>
      <c r="CX69" s="1266"/>
      <c r="CY69" s="1266"/>
      <c r="CZ69" s="1266"/>
      <c r="DA69" s="1266"/>
      <c r="DB69" s="1266"/>
      <c r="DC69" s="1267"/>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584</v>
      </c>
    </row>
    <row r="72" spans="2:107" x14ac:dyDescent="0.15">
      <c r="B72" s="372"/>
      <c r="G72" s="1253"/>
      <c r="H72" s="1253"/>
      <c r="I72" s="1253"/>
      <c r="J72" s="1253"/>
      <c r="K72" s="382"/>
      <c r="L72" s="382"/>
      <c r="M72" s="383"/>
      <c r="N72" s="383"/>
      <c r="AN72" s="1254"/>
      <c r="AO72" s="1255"/>
      <c r="AP72" s="1255"/>
      <c r="AQ72" s="1255"/>
      <c r="AR72" s="1255"/>
      <c r="AS72" s="1255"/>
      <c r="AT72" s="1255"/>
      <c r="AU72" s="1255"/>
      <c r="AV72" s="1255"/>
      <c r="AW72" s="1255"/>
      <c r="AX72" s="1255"/>
      <c r="AY72" s="1255"/>
      <c r="AZ72" s="1255"/>
      <c r="BA72" s="1255"/>
      <c r="BB72" s="1255"/>
      <c r="BC72" s="1255"/>
      <c r="BD72" s="1255"/>
      <c r="BE72" s="1255"/>
      <c r="BF72" s="1255"/>
      <c r="BG72" s="1255"/>
      <c r="BH72" s="1255"/>
      <c r="BI72" s="1255"/>
      <c r="BJ72" s="1255"/>
      <c r="BK72" s="1255"/>
      <c r="BL72" s="1255"/>
      <c r="BM72" s="1255"/>
      <c r="BN72" s="1255"/>
      <c r="BO72" s="1256"/>
      <c r="BP72" s="1257" t="s">
        <v>527</v>
      </c>
      <c r="BQ72" s="1257"/>
      <c r="BR72" s="1257"/>
      <c r="BS72" s="1257"/>
      <c r="BT72" s="1257"/>
      <c r="BU72" s="1257"/>
      <c r="BV72" s="1257"/>
      <c r="BW72" s="1257"/>
      <c r="BX72" s="1257" t="s">
        <v>528</v>
      </c>
      <c r="BY72" s="1257"/>
      <c r="BZ72" s="1257"/>
      <c r="CA72" s="1257"/>
      <c r="CB72" s="1257"/>
      <c r="CC72" s="1257"/>
      <c r="CD72" s="1257"/>
      <c r="CE72" s="1257"/>
      <c r="CF72" s="1257" t="s">
        <v>529</v>
      </c>
      <c r="CG72" s="1257"/>
      <c r="CH72" s="1257"/>
      <c r="CI72" s="1257"/>
      <c r="CJ72" s="1257"/>
      <c r="CK72" s="1257"/>
      <c r="CL72" s="1257"/>
      <c r="CM72" s="1257"/>
      <c r="CN72" s="1257" t="s">
        <v>530</v>
      </c>
      <c r="CO72" s="1257"/>
      <c r="CP72" s="1257"/>
      <c r="CQ72" s="1257"/>
      <c r="CR72" s="1257"/>
      <c r="CS72" s="1257"/>
      <c r="CT72" s="1257"/>
      <c r="CU72" s="1257"/>
      <c r="CV72" s="1257" t="s">
        <v>531</v>
      </c>
      <c r="CW72" s="1257"/>
      <c r="CX72" s="1257"/>
      <c r="CY72" s="1257"/>
      <c r="CZ72" s="1257"/>
      <c r="DA72" s="1257"/>
      <c r="DB72" s="1257"/>
      <c r="DC72" s="1257"/>
    </row>
    <row r="73" spans="2:107" x14ac:dyDescent="0.15">
      <c r="B73" s="372"/>
      <c r="G73" s="1269"/>
      <c r="H73" s="1269"/>
      <c r="I73" s="1269"/>
      <c r="J73" s="1269"/>
      <c r="K73" s="1272"/>
      <c r="L73" s="1272"/>
      <c r="M73" s="1272"/>
      <c r="N73" s="1272"/>
      <c r="AM73" s="381"/>
      <c r="AN73" s="1259" t="s">
        <v>585</v>
      </c>
      <c r="AO73" s="1259"/>
      <c r="AP73" s="1259"/>
      <c r="AQ73" s="1259"/>
      <c r="AR73" s="1259"/>
      <c r="AS73" s="1259"/>
      <c r="AT73" s="1259"/>
      <c r="AU73" s="1259"/>
      <c r="AV73" s="1259"/>
      <c r="AW73" s="1259"/>
      <c r="AX73" s="1259"/>
      <c r="AY73" s="1259"/>
      <c r="AZ73" s="1259"/>
      <c r="BA73" s="1259"/>
      <c r="BB73" s="1259" t="s">
        <v>586</v>
      </c>
      <c r="BC73" s="1259"/>
      <c r="BD73" s="1259"/>
      <c r="BE73" s="1259"/>
      <c r="BF73" s="1259"/>
      <c r="BG73" s="1259"/>
      <c r="BH73" s="1259"/>
      <c r="BI73" s="1259"/>
      <c r="BJ73" s="1259"/>
      <c r="BK73" s="1259"/>
      <c r="BL73" s="1259"/>
      <c r="BM73" s="1259"/>
      <c r="BN73" s="1259"/>
      <c r="BO73" s="1259"/>
      <c r="BP73" s="1258">
        <v>22.6</v>
      </c>
      <c r="BQ73" s="1258"/>
      <c r="BR73" s="1258"/>
      <c r="BS73" s="1258"/>
      <c r="BT73" s="1258"/>
      <c r="BU73" s="1258"/>
      <c r="BV73" s="1258"/>
      <c r="BW73" s="1258"/>
      <c r="BX73" s="1258">
        <v>15</v>
      </c>
      <c r="BY73" s="1258"/>
      <c r="BZ73" s="1258"/>
      <c r="CA73" s="1258"/>
      <c r="CB73" s="1258"/>
      <c r="CC73" s="1258"/>
      <c r="CD73" s="1258"/>
      <c r="CE73" s="1258"/>
      <c r="CF73" s="1258">
        <v>1.3</v>
      </c>
      <c r="CG73" s="1258"/>
      <c r="CH73" s="1258"/>
      <c r="CI73" s="1258"/>
      <c r="CJ73" s="1258"/>
      <c r="CK73" s="1258"/>
      <c r="CL73" s="1258"/>
      <c r="CM73" s="1258"/>
      <c r="CN73" s="1258"/>
      <c r="CO73" s="1258"/>
      <c r="CP73" s="1258"/>
      <c r="CQ73" s="1258"/>
      <c r="CR73" s="1258"/>
      <c r="CS73" s="1258"/>
      <c r="CT73" s="1258"/>
      <c r="CU73" s="1258"/>
      <c r="CV73" s="1258"/>
      <c r="CW73" s="1258"/>
      <c r="CX73" s="1258"/>
      <c r="CY73" s="1258"/>
      <c r="CZ73" s="1258"/>
      <c r="DA73" s="1258"/>
      <c r="DB73" s="1258"/>
      <c r="DC73" s="1258"/>
    </row>
    <row r="74" spans="2:107" x14ac:dyDescent="0.15">
      <c r="B74" s="372"/>
      <c r="G74" s="1269"/>
      <c r="H74" s="1269"/>
      <c r="I74" s="1269"/>
      <c r="J74" s="1269"/>
      <c r="K74" s="1272"/>
      <c r="L74" s="1272"/>
      <c r="M74" s="1272"/>
      <c r="N74" s="1272"/>
      <c r="AM74" s="381"/>
      <c r="AN74" s="1259"/>
      <c r="AO74" s="1259"/>
      <c r="AP74" s="1259"/>
      <c r="AQ74" s="1259"/>
      <c r="AR74" s="1259"/>
      <c r="AS74" s="1259"/>
      <c r="AT74" s="1259"/>
      <c r="AU74" s="1259"/>
      <c r="AV74" s="1259"/>
      <c r="AW74" s="1259"/>
      <c r="AX74" s="1259"/>
      <c r="AY74" s="1259"/>
      <c r="AZ74" s="1259"/>
      <c r="BA74" s="1259"/>
      <c r="BB74" s="1259"/>
      <c r="BC74" s="1259"/>
      <c r="BD74" s="1259"/>
      <c r="BE74" s="1259"/>
      <c r="BF74" s="1259"/>
      <c r="BG74" s="1259"/>
      <c r="BH74" s="1259"/>
      <c r="BI74" s="1259"/>
      <c r="BJ74" s="1259"/>
      <c r="BK74" s="1259"/>
      <c r="BL74" s="1259"/>
      <c r="BM74" s="1259"/>
      <c r="BN74" s="1259"/>
      <c r="BO74" s="1259"/>
      <c r="BP74" s="1258"/>
      <c r="BQ74" s="1258"/>
      <c r="BR74" s="1258"/>
      <c r="BS74" s="1258"/>
      <c r="BT74" s="1258"/>
      <c r="BU74" s="1258"/>
      <c r="BV74" s="1258"/>
      <c r="BW74" s="1258"/>
      <c r="BX74" s="1258"/>
      <c r="BY74" s="1258"/>
      <c r="BZ74" s="1258"/>
      <c r="CA74" s="1258"/>
      <c r="CB74" s="1258"/>
      <c r="CC74" s="1258"/>
      <c r="CD74" s="1258"/>
      <c r="CE74" s="1258"/>
      <c r="CF74" s="1258"/>
      <c r="CG74" s="1258"/>
      <c r="CH74" s="1258"/>
      <c r="CI74" s="1258"/>
      <c r="CJ74" s="1258"/>
      <c r="CK74" s="1258"/>
      <c r="CL74" s="1258"/>
      <c r="CM74" s="1258"/>
      <c r="CN74" s="1258"/>
      <c r="CO74" s="1258"/>
      <c r="CP74" s="1258"/>
      <c r="CQ74" s="1258"/>
      <c r="CR74" s="1258"/>
      <c r="CS74" s="1258"/>
      <c r="CT74" s="1258"/>
      <c r="CU74" s="1258"/>
      <c r="CV74" s="1258"/>
      <c r="CW74" s="1258"/>
      <c r="CX74" s="1258"/>
      <c r="CY74" s="1258"/>
      <c r="CZ74" s="1258"/>
      <c r="DA74" s="1258"/>
      <c r="DB74" s="1258"/>
      <c r="DC74" s="1258"/>
    </row>
    <row r="75" spans="2:107" x14ac:dyDescent="0.15">
      <c r="B75" s="372"/>
      <c r="G75" s="1269"/>
      <c r="H75" s="1269"/>
      <c r="I75" s="1253"/>
      <c r="J75" s="1253"/>
      <c r="K75" s="1268"/>
      <c r="L75" s="1268"/>
      <c r="M75" s="1268"/>
      <c r="N75" s="1268"/>
      <c r="AM75" s="381"/>
      <c r="AN75" s="1259"/>
      <c r="AO75" s="1259"/>
      <c r="AP75" s="1259"/>
      <c r="AQ75" s="1259"/>
      <c r="AR75" s="1259"/>
      <c r="AS75" s="1259"/>
      <c r="AT75" s="1259"/>
      <c r="AU75" s="1259"/>
      <c r="AV75" s="1259"/>
      <c r="AW75" s="1259"/>
      <c r="AX75" s="1259"/>
      <c r="AY75" s="1259"/>
      <c r="AZ75" s="1259"/>
      <c r="BA75" s="1259"/>
      <c r="BB75" s="1259" t="s">
        <v>591</v>
      </c>
      <c r="BC75" s="1259"/>
      <c r="BD75" s="1259"/>
      <c r="BE75" s="1259"/>
      <c r="BF75" s="1259"/>
      <c r="BG75" s="1259"/>
      <c r="BH75" s="1259"/>
      <c r="BI75" s="1259"/>
      <c r="BJ75" s="1259"/>
      <c r="BK75" s="1259"/>
      <c r="BL75" s="1259"/>
      <c r="BM75" s="1259"/>
      <c r="BN75" s="1259"/>
      <c r="BO75" s="1259"/>
      <c r="BP75" s="1258">
        <v>9.3000000000000007</v>
      </c>
      <c r="BQ75" s="1258"/>
      <c r="BR75" s="1258"/>
      <c r="BS75" s="1258"/>
      <c r="BT75" s="1258"/>
      <c r="BU75" s="1258"/>
      <c r="BV75" s="1258"/>
      <c r="BW75" s="1258"/>
      <c r="BX75" s="1258">
        <v>9.5</v>
      </c>
      <c r="BY75" s="1258"/>
      <c r="BZ75" s="1258"/>
      <c r="CA75" s="1258"/>
      <c r="CB75" s="1258"/>
      <c r="CC75" s="1258"/>
      <c r="CD75" s="1258"/>
      <c r="CE75" s="1258"/>
      <c r="CF75" s="1258">
        <v>9.6</v>
      </c>
      <c r="CG75" s="1258"/>
      <c r="CH75" s="1258"/>
      <c r="CI75" s="1258"/>
      <c r="CJ75" s="1258"/>
      <c r="CK75" s="1258"/>
      <c r="CL75" s="1258"/>
      <c r="CM75" s="1258"/>
      <c r="CN75" s="1258">
        <v>8.6999999999999993</v>
      </c>
      <c r="CO75" s="1258"/>
      <c r="CP75" s="1258"/>
      <c r="CQ75" s="1258"/>
      <c r="CR75" s="1258"/>
      <c r="CS75" s="1258"/>
      <c r="CT75" s="1258"/>
      <c r="CU75" s="1258"/>
      <c r="CV75" s="1258">
        <v>7.5</v>
      </c>
      <c r="CW75" s="1258"/>
      <c r="CX75" s="1258"/>
      <c r="CY75" s="1258"/>
      <c r="CZ75" s="1258"/>
      <c r="DA75" s="1258"/>
      <c r="DB75" s="1258"/>
      <c r="DC75" s="1258"/>
    </row>
    <row r="76" spans="2:107" x14ac:dyDescent="0.15">
      <c r="B76" s="372"/>
      <c r="G76" s="1269"/>
      <c r="H76" s="1269"/>
      <c r="I76" s="1253"/>
      <c r="J76" s="1253"/>
      <c r="K76" s="1268"/>
      <c r="L76" s="1268"/>
      <c r="M76" s="1268"/>
      <c r="N76" s="1268"/>
      <c r="AM76" s="381"/>
      <c r="AN76" s="1259"/>
      <c r="AO76" s="1259"/>
      <c r="AP76" s="1259"/>
      <c r="AQ76" s="1259"/>
      <c r="AR76" s="1259"/>
      <c r="AS76" s="1259"/>
      <c r="AT76" s="1259"/>
      <c r="AU76" s="1259"/>
      <c r="AV76" s="1259"/>
      <c r="AW76" s="1259"/>
      <c r="AX76" s="1259"/>
      <c r="AY76" s="1259"/>
      <c r="AZ76" s="1259"/>
      <c r="BA76" s="1259"/>
      <c r="BB76" s="1259"/>
      <c r="BC76" s="1259"/>
      <c r="BD76" s="1259"/>
      <c r="BE76" s="1259"/>
      <c r="BF76" s="1259"/>
      <c r="BG76" s="1259"/>
      <c r="BH76" s="1259"/>
      <c r="BI76" s="1259"/>
      <c r="BJ76" s="1259"/>
      <c r="BK76" s="1259"/>
      <c r="BL76" s="1259"/>
      <c r="BM76" s="1259"/>
      <c r="BN76" s="1259"/>
      <c r="BO76" s="1259"/>
      <c r="BP76" s="1258"/>
      <c r="BQ76" s="1258"/>
      <c r="BR76" s="1258"/>
      <c r="BS76" s="1258"/>
      <c r="BT76" s="1258"/>
      <c r="BU76" s="1258"/>
      <c r="BV76" s="1258"/>
      <c r="BW76" s="1258"/>
      <c r="BX76" s="1258"/>
      <c r="BY76" s="1258"/>
      <c r="BZ76" s="1258"/>
      <c r="CA76" s="1258"/>
      <c r="CB76" s="1258"/>
      <c r="CC76" s="1258"/>
      <c r="CD76" s="1258"/>
      <c r="CE76" s="1258"/>
      <c r="CF76" s="1258"/>
      <c r="CG76" s="1258"/>
      <c r="CH76" s="1258"/>
      <c r="CI76" s="1258"/>
      <c r="CJ76" s="1258"/>
      <c r="CK76" s="1258"/>
      <c r="CL76" s="1258"/>
      <c r="CM76" s="1258"/>
      <c r="CN76" s="1258"/>
      <c r="CO76" s="1258"/>
      <c r="CP76" s="1258"/>
      <c r="CQ76" s="1258"/>
      <c r="CR76" s="1258"/>
      <c r="CS76" s="1258"/>
      <c r="CT76" s="1258"/>
      <c r="CU76" s="1258"/>
      <c r="CV76" s="1258"/>
      <c r="CW76" s="1258"/>
      <c r="CX76" s="1258"/>
      <c r="CY76" s="1258"/>
      <c r="CZ76" s="1258"/>
      <c r="DA76" s="1258"/>
      <c r="DB76" s="1258"/>
      <c r="DC76" s="1258"/>
    </row>
    <row r="77" spans="2:107" x14ac:dyDescent="0.15">
      <c r="B77" s="372"/>
      <c r="G77" s="1253"/>
      <c r="H77" s="1253"/>
      <c r="I77" s="1253"/>
      <c r="J77" s="1253"/>
      <c r="K77" s="1272"/>
      <c r="L77" s="1272"/>
      <c r="M77" s="1272"/>
      <c r="N77" s="1272"/>
      <c r="AN77" s="1257" t="s">
        <v>592</v>
      </c>
      <c r="AO77" s="1257"/>
      <c r="AP77" s="1257"/>
      <c r="AQ77" s="1257"/>
      <c r="AR77" s="1257"/>
      <c r="AS77" s="1257"/>
      <c r="AT77" s="1257"/>
      <c r="AU77" s="1257"/>
      <c r="AV77" s="1257"/>
      <c r="AW77" s="1257"/>
      <c r="AX77" s="1257"/>
      <c r="AY77" s="1257"/>
      <c r="AZ77" s="1257"/>
      <c r="BA77" s="1257"/>
      <c r="BB77" s="1259" t="s">
        <v>586</v>
      </c>
      <c r="BC77" s="1259"/>
      <c r="BD77" s="1259"/>
      <c r="BE77" s="1259"/>
      <c r="BF77" s="1259"/>
      <c r="BG77" s="1259"/>
      <c r="BH77" s="1259"/>
      <c r="BI77" s="1259"/>
      <c r="BJ77" s="1259"/>
      <c r="BK77" s="1259"/>
      <c r="BL77" s="1259"/>
      <c r="BM77" s="1259"/>
      <c r="BN77" s="1259"/>
      <c r="BO77" s="1259"/>
      <c r="BP77" s="1258">
        <v>25.5</v>
      </c>
      <c r="BQ77" s="1258"/>
      <c r="BR77" s="1258"/>
      <c r="BS77" s="1258"/>
      <c r="BT77" s="1258"/>
      <c r="BU77" s="1258"/>
      <c r="BV77" s="1258"/>
      <c r="BW77" s="1258"/>
      <c r="BX77" s="1258">
        <v>37.299999999999997</v>
      </c>
      <c r="BY77" s="1258"/>
      <c r="BZ77" s="1258"/>
      <c r="CA77" s="1258"/>
      <c r="CB77" s="1258"/>
      <c r="CC77" s="1258"/>
      <c r="CD77" s="1258"/>
      <c r="CE77" s="1258"/>
      <c r="CF77" s="1258">
        <v>25.4</v>
      </c>
      <c r="CG77" s="1258"/>
      <c r="CH77" s="1258"/>
      <c r="CI77" s="1258"/>
      <c r="CJ77" s="1258"/>
      <c r="CK77" s="1258"/>
      <c r="CL77" s="1258"/>
      <c r="CM77" s="1258"/>
      <c r="CN77" s="1258">
        <v>17.600000000000001</v>
      </c>
      <c r="CO77" s="1258"/>
      <c r="CP77" s="1258"/>
      <c r="CQ77" s="1258"/>
      <c r="CR77" s="1258"/>
      <c r="CS77" s="1258"/>
      <c r="CT77" s="1258"/>
      <c r="CU77" s="1258"/>
      <c r="CV77" s="1258">
        <v>17.2</v>
      </c>
      <c r="CW77" s="1258"/>
      <c r="CX77" s="1258"/>
      <c r="CY77" s="1258"/>
      <c r="CZ77" s="1258"/>
      <c r="DA77" s="1258"/>
      <c r="DB77" s="1258"/>
      <c r="DC77" s="1258"/>
    </row>
    <row r="78" spans="2:107" x14ac:dyDescent="0.15">
      <c r="B78" s="372"/>
      <c r="G78" s="1253"/>
      <c r="H78" s="1253"/>
      <c r="I78" s="1253"/>
      <c r="J78" s="1253"/>
      <c r="K78" s="1272"/>
      <c r="L78" s="1272"/>
      <c r="M78" s="1272"/>
      <c r="N78" s="1272"/>
      <c r="AN78" s="1257"/>
      <c r="AO78" s="1257"/>
      <c r="AP78" s="1257"/>
      <c r="AQ78" s="1257"/>
      <c r="AR78" s="1257"/>
      <c r="AS78" s="1257"/>
      <c r="AT78" s="1257"/>
      <c r="AU78" s="1257"/>
      <c r="AV78" s="1257"/>
      <c r="AW78" s="1257"/>
      <c r="AX78" s="1257"/>
      <c r="AY78" s="1257"/>
      <c r="AZ78" s="1257"/>
      <c r="BA78" s="1257"/>
      <c r="BB78" s="1259"/>
      <c r="BC78" s="1259"/>
      <c r="BD78" s="1259"/>
      <c r="BE78" s="1259"/>
      <c r="BF78" s="1259"/>
      <c r="BG78" s="1259"/>
      <c r="BH78" s="1259"/>
      <c r="BI78" s="1259"/>
      <c r="BJ78" s="1259"/>
      <c r="BK78" s="1259"/>
      <c r="BL78" s="1259"/>
      <c r="BM78" s="1259"/>
      <c r="BN78" s="1259"/>
      <c r="BO78" s="1259"/>
      <c r="BP78" s="1258"/>
      <c r="BQ78" s="1258"/>
      <c r="BR78" s="1258"/>
      <c r="BS78" s="1258"/>
      <c r="BT78" s="1258"/>
      <c r="BU78" s="1258"/>
      <c r="BV78" s="1258"/>
      <c r="BW78" s="1258"/>
      <c r="BX78" s="1258"/>
      <c r="BY78" s="1258"/>
      <c r="BZ78" s="1258"/>
      <c r="CA78" s="1258"/>
      <c r="CB78" s="1258"/>
      <c r="CC78" s="1258"/>
      <c r="CD78" s="1258"/>
      <c r="CE78" s="1258"/>
      <c r="CF78" s="1258"/>
      <c r="CG78" s="1258"/>
      <c r="CH78" s="1258"/>
      <c r="CI78" s="1258"/>
      <c r="CJ78" s="1258"/>
      <c r="CK78" s="1258"/>
      <c r="CL78" s="1258"/>
      <c r="CM78" s="1258"/>
      <c r="CN78" s="1258"/>
      <c r="CO78" s="1258"/>
      <c r="CP78" s="1258"/>
      <c r="CQ78" s="1258"/>
      <c r="CR78" s="1258"/>
      <c r="CS78" s="1258"/>
      <c r="CT78" s="1258"/>
      <c r="CU78" s="1258"/>
      <c r="CV78" s="1258"/>
      <c r="CW78" s="1258"/>
      <c r="CX78" s="1258"/>
      <c r="CY78" s="1258"/>
      <c r="CZ78" s="1258"/>
      <c r="DA78" s="1258"/>
      <c r="DB78" s="1258"/>
      <c r="DC78" s="1258"/>
    </row>
    <row r="79" spans="2:107" x14ac:dyDescent="0.15">
      <c r="B79" s="372"/>
      <c r="G79" s="1253"/>
      <c r="H79" s="1253"/>
      <c r="I79" s="1271"/>
      <c r="J79" s="1271"/>
      <c r="K79" s="1273"/>
      <c r="L79" s="1273"/>
      <c r="M79" s="1273"/>
      <c r="N79" s="1273"/>
      <c r="AN79" s="1257"/>
      <c r="AO79" s="1257"/>
      <c r="AP79" s="1257"/>
      <c r="AQ79" s="1257"/>
      <c r="AR79" s="1257"/>
      <c r="AS79" s="1257"/>
      <c r="AT79" s="1257"/>
      <c r="AU79" s="1257"/>
      <c r="AV79" s="1257"/>
      <c r="AW79" s="1257"/>
      <c r="AX79" s="1257"/>
      <c r="AY79" s="1257"/>
      <c r="AZ79" s="1257"/>
      <c r="BA79" s="1257"/>
      <c r="BB79" s="1259" t="s">
        <v>593</v>
      </c>
      <c r="BC79" s="1259"/>
      <c r="BD79" s="1259"/>
      <c r="BE79" s="1259"/>
      <c r="BF79" s="1259"/>
      <c r="BG79" s="1259"/>
      <c r="BH79" s="1259"/>
      <c r="BI79" s="1259"/>
      <c r="BJ79" s="1259"/>
      <c r="BK79" s="1259"/>
      <c r="BL79" s="1259"/>
      <c r="BM79" s="1259"/>
      <c r="BN79" s="1259"/>
      <c r="BO79" s="1259"/>
      <c r="BP79" s="1258">
        <v>6.6</v>
      </c>
      <c r="BQ79" s="1258"/>
      <c r="BR79" s="1258"/>
      <c r="BS79" s="1258"/>
      <c r="BT79" s="1258"/>
      <c r="BU79" s="1258"/>
      <c r="BV79" s="1258"/>
      <c r="BW79" s="1258"/>
      <c r="BX79" s="1258">
        <v>8.6</v>
      </c>
      <c r="BY79" s="1258"/>
      <c r="BZ79" s="1258"/>
      <c r="CA79" s="1258"/>
      <c r="CB79" s="1258"/>
      <c r="CC79" s="1258"/>
      <c r="CD79" s="1258"/>
      <c r="CE79" s="1258"/>
      <c r="CF79" s="1258">
        <v>8.3000000000000007</v>
      </c>
      <c r="CG79" s="1258"/>
      <c r="CH79" s="1258"/>
      <c r="CI79" s="1258"/>
      <c r="CJ79" s="1258"/>
      <c r="CK79" s="1258"/>
      <c r="CL79" s="1258"/>
      <c r="CM79" s="1258"/>
      <c r="CN79" s="1258">
        <v>8.4</v>
      </c>
      <c r="CO79" s="1258"/>
      <c r="CP79" s="1258"/>
      <c r="CQ79" s="1258"/>
      <c r="CR79" s="1258"/>
      <c r="CS79" s="1258"/>
      <c r="CT79" s="1258"/>
      <c r="CU79" s="1258"/>
      <c r="CV79" s="1258">
        <v>8.6</v>
      </c>
      <c r="CW79" s="1258"/>
      <c r="CX79" s="1258"/>
      <c r="CY79" s="1258"/>
      <c r="CZ79" s="1258"/>
      <c r="DA79" s="1258"/>
      <c r="DB79" s="1258"/>
      <c r="DC79" s="1258"/>
    </row>
    <row r="80" spans="2:107" x14ac:dyDescent="0.15">
      <c r="B80" s="372"/>
      <c r="G80" s="1253"/>
      <c r="H80" s="1253"/>
      <c r="I80" s="1271"/>
      <c r="J80" s="1271"/>
      <c r="K80" s="1273"/>
      <c r="L80" s="1273"/>
      <c r="M80" s="1273"/>
      <c r="N80" s="1273"/>
      <c r="AN80" s="1257"/>
      <c r="AO80" s="1257"/>
      <c r="AP80" s="1257"/>
      <c r="AQ80" s="1257"/>
      <c r="AR80" s="1257"/>
      <c r="AS80" s="1257"/>
      <c r="AT80" s="1257"/>
      <c r="AU80" s="1257"/>
      <c r="AV80" s="1257"/>
      <c r="AW80" s="1257"/>
      <c r="AX80" s="1257"/>
      <c r="AY80" s="1257"/>
      <c r="AZ80" s="1257"/>
      <c r="BA80" s="1257"/>
      <c r="BB80" s="1259"/>
      <c r="BC80" s="1259"/>
      <c r="BD80" s="1259"/>
      <c r="BE80" s="1259"/>
      <c r="BF80" s="1259"/>
      <c r="BG80" s="1259"/>
      <c r="BH80" s="1259"/>
      <c r="BI80" s="1259"/>
      <c r="BJ80" s="1259"/>
      <c r="BK80" s="1259"/>
      <c r="BL80" s="1259"/>
      <c r="BM80" s="1259"/>
      <c r="BN80" s="1259"/>
      <c r="BO80" s="1259"/>
      <c r="BP80" s="1258"/>
      <c r="BQ80" s="1258"/>
      <c r="BR80" s="1258"/>
      <c r="BS80" s="1258"/>
      <c r="BT80" s="1258"/>
      <c r="BU80" s="1258"/>
      <c r="BV80" s="1258"/>
      <c r="BW80" s="1258"/>
      <c r="BX80" s="1258"/>
      <c r="BY80" s="1258"/>
      <c r="BZ80" s="1258"/>
      <c r="CA80" s="1258"/>
      <c r="CB80" s="1258"/>
      <c r="CC80" s="1258"/>
      <c r="CD80" s="1258"/>
      <c r="CE80" s="1258"/>
      <c r="CF80" s="1258"/>
      <c r="CG80" s="1258"/>
      <c r="CH80" s="1258"/>
      <c r="CI80" s="1258"/>
      <c r="CJ80" s="1258"/>
      <c r="CK80" s="1258"/>
      <c r="CL80" s="1258"/>
      <c r="CM80" s="1258"/>
      <c r="CN80" s="1258"/>
      <c r="CO80" s="1258"/>
      <c r="CP80" s="1258"/>
      <c r="CQ80" s="1258"/>
      <c r="CR80" s="1258"/>
      <c r="CS80" s="1258"/>
      <c r="CT80" s="1258"/>
      <c r="CU80" s="1258"/>
      <c r="CV80" s="1258"/>
      <c r="CW80" s="1258"/>
      <c r="CX80" s="1258"/>
      <c r="CY80" s="1258"/>
      <c r="CZ80" s="1258"/>
      <c r="DA80" s="1258"/>
      <c r="DB80" s="1258"/>
      <c r="DC80" s="1258"/>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gkvbrKRZ7I77biJuxVNDuH/6JysNBzlZ7a0tl1UNPd0XPBd4PmocQEZQgzMtiGMGHidYbSOvjrRsxsQ5Nk40JA==" saltValue="EYVT2Vrfgu2tU934aI/fH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9" zoomScale="85" zoomScaleNormal="85" zoomScaleSheetLayoutView="70" workbookViewId="0">
      <selection activeCell="BJ70" sqref="BJ70"/>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594</v>
      </c>
    </row>
  </sheetData>
  <sheetProtection algorithmName="SHA-512" hashValue="CMkhHFg5bKKsgvU8IyTk5RXByMYZdvEkJSjWE1ab6NySIgPteYPfSercBautv30XnEfW6/HeRtUcy01Iw0HGkw==" saltValue="suOPdwTOr3ioWYejIl+7o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zoomScale="70" zoomScaleNormal="70" zoomScaleSheetLayoutView="55" workbookViewId="0">
      <selection activeCell="AF36" sqref="AF36"/>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594</v>
      </c>
    </row>
  </sheetData>
  <sheetProtection algorithmName="SHA-512" hashValue="11fb7WZZJITSi37k2gCTbRwuvuhtzhWDObuqFjJ3ZxR4XUDW7vYMCjiT/FhE6CeeKGWUHK/OS3GUh88weEf+kg==" saltValue="fd+m/D+W7keN0atUYObk/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526</v>
      </c>
      <c r="G2" s="151"/>
      <c r="H2" s="152"/>
    </row>
    <row r="3" spans="1:8" x14ac:dyDescent="0.15">
      <c r="A3" s="148" t="s">
        <v>519</v>
      </c>
      <c r="B3" s="153"/>
      <c r="C3" s="154"/>
      <c r="D3" s="155">
        <v>73626</v>
      </c>
      <c r="E3" s="156"/>
      <c r="F3" s="157">
        <v>62383</v>
      </c>
      <c r="G3" s="158"/>
      <c r="H3" s="159"/>
    </row>
    <row r="4" spans="1:8" x14ac:dyDescent="0.15">
      <c r="A4" s="160"/>
      <c r="B4" s="161"/>
      <c r="C4" s="162"/>
      <c r="D4" s="163">
        <v>46065</v>
      </c>
      <c r="E4" s="164"/>
      <c r="F4" s="165">
        <v>35325</v>
      </c>
      <c r="G4" s="166"/>
      <c r="H4" s="167"/>
    </row>
    <row r="5" spans="1:8" x14ac:dyDescent="0.15">
      <c r="A5" s="148" t="s">
        <v>521</v>
      </c>
      <c r="B5" s="153"/>
      <c r="C5" s="154"/>
      <c r="D5" s="155">
        <v>73463</v>
      </c>
      <c r="E5" s="156"/>
      <c r="F5" s="157">
        <v>76347</v>
      </c>
      <c r="G5" s="158"/>
      <c r="H5" s="159"/>
    </row>
    <row r="6" spans="1:8" x14ac:dyDescent="0.15">
      <c r="A6" s="160"/>
      <c r="B6" s="161"/>
      <c r="C6" s="162"/>
      <c r="D6" s="163">
        <v>44391</v>
      </c>
      <c r="E6" s="164"/>
      <c r="F6" s="165">
        <v>41762</v>
      </c>
      <c r="G6" s="166"/>
      <c r="H6" s="167"/>
    </row>
    <row r="7" spans="1:8" x14ac:dyDescent="0.15">
      <c r="A7" s="148" t="s">
        <v>522</v>
      </c>
      <c r="B7" s="153"/>
      <c r="C7" s="154"/>
      <c r="D7" s="155">
        <v>74384</v>
      </c>
      <c r="E7" s="156"/>
      <c r="F7" s="157">
        <v>69604</v>
      </c>
      <c r="G7" s="158"/>
      <c r="H7" s="159"/>
    </row>
    <row r="8" spans="1:8" x14ac:dyDescent="0.15">
      <c r="A8" s="160"/>
      <c r="B8" s="161"/>
      <c r="C8" s="162"/>
      <c r="D8" s="163">
        <v>40241</v>
      </c>
      <c r="E8" s="164"/>
      <c r="F8" s="165">
        <v>36247</v>
      </c>
      <c r="G8" s="166"/>
      <c r="H8" s="167"/>
    </row>
    <row r="9" spans="1:8" x14ac:dyDescent="0.15">
      <c r="A9" s="148" t="s">
        <v>523</v>
      </c>
      <c r="B9" s="153"/>
      <c r="C9" s="154"/>
      <c r="D9" s="155">
        <v>72487</v>
      </c>
      <c r="E9" s="156"/>
      <c r="F9" s="157">
        <v>68410</v>
      </c>
      <c r="G9" s="158"/>
      <c r="H9" s="159"/>
    </row>
    <row r="10" spans="1:8" x14ac:dyDescent="0.15">
      <c r="A10" s="160"/>
      <c r="B10" s="161"/>
      <c r="C10" s="162"/>
      <c r="D10" s="163">
        <v>46773</v>
      </c>
      <c r="E10" s="164"/>
      <c r="F10" s="165">
        <v>35086</v>
      </c>
      <c r="G10" s="166"/>
      <c r="H10" s="167"/>
    </row>
    <row r="11" spans="1:8" x14ac:dyDescent="0.15">
      <c r="A11" s="148" t="s">
        <v>524</v>
      </c>
      <c r="B11" s="153"/>
      <c r="C11" s="154"/>
      <c r="D11" s="155">
        <v>95807</v>
      </c>
      <c r="E11" s="156"/>
      <c r="F11" s="157">
        <v>73019</v>
      </c>
      <c r="G11" s="158"/>
      <c r="H11" s="159"/>
    </row>
    <row r="12" spans="1:8" x14ac:dyDescent="0.15">
      <c r="A12" s="160"/>
      <c r="B12" s="161"/>
      <c r="C12" s="168"/>
      <c r="D12" s="163">
        <v>58479</v>
      </c>
      <c r="E12" s="164"/>
      <c r="F12" s="165">
        <v>39427</v>
      </c>
      <c r="G12" s="166"/>
      <c r="H12" s="167"/>
    </row>
    <row r="13" spans="1:8" x14ac:dyDescent="0.15">
      <c r="A13" s="148"/>
      <c r="B13" s="153"/>
      <c r="C13" s="169"/>
      <c r="D13" s="170">
        <v>77953</v>
      </c>
      <c r="E13" s="171"/>
      <c r="F13" s="172">
        <v>69953</v>
      </c>
      <c r="G13" s="173"/>
      <c r="H13" s="159"/>
    </row>
    <row r="14" spans="1:8" x14ac:dyDescent="0.15">
      <c r="A14" s="160"/>
      <c r="B14" s="161"/>
      <c r="C14" s="162"/>
      <c r="D14" s="163">
        <v>47190</v>
      </c>
      <c r="E14" s="164"/>
      <c r="F14" s="165">
        <v>37569</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3.76</v>
      </c>
      <c r="C19" s="174">
        <f>ROUND(VALUE(SUBSTITUTE(実質収支比率等に係る経年分析!G$48,"▲","-")),2)</f>
        <v>4.97</v>
      </c>
      <c r="D19" s="174">
        <f>ROUND(VALUE(SUBSTITUTE(実質収支比率等に係る経年分析!H$48,"▲","-")),2)</f>
        <v>4.2699999999999996</v>
      </c>
      <c r="E19" s="174">
        <f>ROUND(VALUE(SUBSTITUTE(実質収支比率等に係る経年分析!I$48,"▲","-")),2)</f>
        <v>3.97</v>
      </c>
      <c r="F19" s="174">
        <f>ROUND(VALUE(SUBSTITUTE(実質収支比率等に係る経年分析!J$48,"▲","-")),2)</f>
        <v>3.16</v>
      </c>
    </row>
    <row r="20" spans="1:11" x14ac:dyDescent="0.15">
      <c r="A20" s="174" t="s">
        <v>53</v>
      </c>
      <c r="B20" s="174">
        <f>ROUND(VALUE(SUBSTITUTE(実質収支比率等に係る経年分析!F$47,"▲","-")),2)</f>
        <v>39.409999999999997</v>
      </c>
      <c r="C20" s="174">
        <f>ROUND(VALUE(SUBSTITUTE(実質収支比率等に係る経年分析!G$47,"▲","-")),2)</f>
        <v>32.4</v>
      </c>
      <c r="D20" s="174">
        <f>ROUND(VALUE(SUBSTITUTE(実質収支比率等に係る経年分析!H$47,"▲","-")),2)</f>
        <v>31.24</v>
      </c>
      <c r="E20" s="174">
        <f>ROUND(VALUE(SUBSTITUTE(実質収支比率等に係る経年分析!I$47,"▲","-")),2)</f>
        <v>30.16</v>
      </c>
      <c r="F20" s="174">
        <f>ROUND(VALUE(SUBSTITUTE(実質収支比率等に係る経年分析!J$47,"▲","-")),2)</f>
        <v>33.42</v>
      </c>
    </row>
    <row r="21" spans="1:11" x14ac:dyDescent="0.15">
      <c r="A21" s="174" t="s">
        <v>54</v>
      </c>
      <c r="B21" s="174">
        <f>IF(ISNUMBER(VALUE(SUBSTITUTE(実質収支比率等に係る経年分析!F$49,"▲","-"))),ROUND(VALUE(SUBSTITUTE(実質収支比率等に係る経年分析!F$49,"▲","-")),2),NA())</f>
        <v>-1.08</v>
      </c>
      <c r="C21" s="174">
        <f>IF(ISNUMBER(VALUE(SUBSTITUTE(実質収支比率等に係る経年分析!G$49,"▲","-"))),ROUND(VALUE(SUBSTITUTE(実質収支比率等に係る経年分析!G$49,"▲","-")),2),NA())</f>
        <v>-4.47</v>
      </c>
      <c r="D21" s="174">
        <f>IF(ISNUMBER(VALUE(SUBSTITUTE(実質収支比率等に係る経年分析!H$49,"▲","-"))),ROUND(VALUE(SUBSTITUTE(実質収支比率等に係る経年分析!H$49,"▲","-")),2),NA())</f>
        <v>-0.51</v>
      </c>
      <c r="E21" s="174">
        <f>IF(ISNUMBER(VALUE(SUBSTITUTE(実質収支比率等に係る経年分析!I$49,"▲","-"))),ROUND(VALUE(SUBSTITUTE(実質収支比率等に係る経年分析!I$49,"▲","-")),2),NA())</f>
        <v>-2.4500000000000002</v>
      </c>
      <c r="F21" s="174">
        <f>IF(ISNUMBER(VALUE(SUBSTITUTE(実質収支比率等に係る経年分析!J$49,"▲","-"))),ROUND(VALUE(SUBSTITUTE(実質収支比率等に係る経年分析!J$49,"▲","-")),2),NA())</f>
        <v>2.98</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0.05</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0.04</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0.03</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0.03</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str">
        <f>IF(連結実質赤字比率に係る赤字・黒字の構成分析!C$41="",NA(),連結実質赤字比率に係る赤字・黒字の構成分析!C$41)</f>
        <v>後期高齢者医療事業特別会計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0.06</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0.06</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7.0000000000000007E-2</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7.0000000000000007E-2</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0.08</v>
      </c>
    </row>
    <row r="30" spans="1:11" x14ac:dyDescent="0.15">
      <c r="A30" s="175" t="str">
        <f>IF(連結実質赤字比率に係る赤字・黒字の構成分析!C$40="",NA(),連結実質赤字比率に係る赤字・黒字の構成分析!C$40)</f>
        <v>国民健康保険特別会計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0.62</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0.42</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0.49</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0.41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0.31</v>
      </c>
    </row>
    <row r="31" spans="1:11" x14ac:dyDescent="0.15">
      <c r="A31" s="175" t="str">
        <f>IF(連結実質赤字比率に係る赤字・黒字の構成分析!C$39="",NA(),連結実質赤字比率に係る赤字・黒字の構成分析!C$39)</f>
        <v>介護老人保健施設事業会計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0.79</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0.66</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0.46</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0.48</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0.37</v>
      </c>
    </row>
    <row r="32" spans="1:11" x14ac:dyDescent="0.15">
      <c r="A32" s="175" t="str">
        <f>IF(連結実質赤字比率に係る赤字・黒字の構成分析!C$38="",NA(),連結実質赤字比率に係る赤字・黒字の構成分析!C$38)</f>
        <v>介護保険事業特別会計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0.44</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0.45</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0.31</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0.54</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0.61</v>
      </c>
    </row>
    <row r="33" spans="1:16" x14ac:dyDescent="0.15">
      <c r="A33" s="175" t="str">
        <f>IF(連結実質赤字比率に係る赤字・黒字の構成分析!C$37="",NA(),連結実質赤字比率に係る赤字・黒字の構成分析!C$37)</f>
        <v>下水道事業会計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1.07</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1.33</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1.33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1.44</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1.3</v>
      </c>
    </row>
    <row r="34" spans="1:16" x14ac:dyDescent="0.15">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3.75</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4.97</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4.26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3.97</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3.15</v>
      </c>
    </row>
    <row r="35" spans="1:16" x14ac:dyDescent="0.15">
      <c r="A35" s="175" t="str">
        <f>IF(連結実質赤字比率に係る赤字・黒字の構成分析!C$35="",NA(),連結実質赤字比率に係る赤字・黒字の構成分析!C$35)</f>
        <v>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6.44</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5.58</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5.13</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5.25</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5.6</v>
      </c>
    </row>
    <row r="36" spans="1:16" x14ac:dyDescent="0.15">
      <c r="A36" s="175" t="str">
        <f>IF(連結実質赤字比率に係る赤字・黒字の構成分析!C$34="",NA(),連結実質赤字比率に係る赤字・黒字の構成分析!C$34)</f>
        <v>病院事業会計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7.09</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10.88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13.67</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17.71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16.66</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3327</v>
      </c>
      <c r="E42" s="176"/>
      <c r="F42" s="176"/>
      <c r="G42" s="176">
        <f>'実質公債費比率（分子）の構造'!L$52</f>
        <v>3525</v>
      </c>
      <c r="H42" s="176"/>
      <c r="I42" s="176"/>
      <c r="J42" s="176">
        <f>'実質公債費比率（分子）の構造'!M$52</f>
        <v>3602</v>
      </c>
      <c r="K42" s="176"/>
      <c r="L42" s="176"/>
      <c r="M42" s="176">
        <f>'実質公債費比率（分子）の構造'!N$52</f>
        <v>3604</v>
      </c>
      <c r="N42" s="176"/>
      <c r="O42" s="176"/>
      <c r="P42" s="176">
        <f>'実質公債費比率（分子）の構造'!O$52</f>
        <v>3539</v>
      </c>
    </row>
    <row r="43" spans="1:16" x14ac:dyDescent="0.15">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15">
      <c r="A44" s="176" t="s">
        <v>62</v>
      </c>
      <c r="B44" s="176">
        <f>'実質公債費比率（分子）の構造'!K$50</f>
        <v>4</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63</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15">
      <c r="A46" s="176" t="s">
        <v>64</v>
      </c>
      <c r="B46" s="176">
        <f>'実質公債費比率（分子）の構造'!K$48</f>
        <v>1570</v>
      </c>
      <c r="C46" s="176"/>
      <c r="D46" s="176"/>
      <c r="E46" s="176">
        <f>'実質公債費比率（分子）の構造'!L$48</f>
        <v>1627</v>
      </c>
      <c r="F46" s="176"/>
      <c r="G46" s="176"/>
      <c r="H46" s="176">
        <f>'実質公債費比率（分子）の構造'!M$48</f>
        <v>1639</v>
      </c>
      <c r="I46" s="176"/>
      <c r="J46" s="176"/>
      <c r="K46" s="176">
        <f>'実質公債費比率（分子）の構造'!N$48</f>
        <v>990</v>
      </c>
      <c r="L46" s="176"/>
      <c r="M46" s="176"/>
      <c r="N46" s="176">
        <f>'実質公債費比率（分子）の構造'!O$48</f>
        <v>1055</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2953</v>
      </c>
      <c r="C49" s="176"/>
      <c r="D49" s="176"/>
      <c r="E49" s="176">
        <f>'実質公債費比率（分子）の構造'!L$45</f>
        <v>3301</v>
      </c>
      <c r="F49" s="176"/>
      <c r="G49" s="176"/>
      <c r="H49" s="176">
        <f>'実質公債費比率（分子）の構造'!M$45</f>
        <v>3379</v>
      </c>
      <c r="I49" s="176"/>
      <c r="J49" s="176"/>
      <c r="K49" s="176">
        <f>'実質公債費比率（分子）の構造'!N$45</f>
        <v>3455</v>
      </c>
      <c r="L49" s="176"/>
      <c r="M49" s="176"/>
      <c r="N49" s="176">
        <f>'実質公債費比率（分子）の構造'!O$45</f>
        <v>3432</v>
      </c>
      <c r="O49" s="176"/>
      <c r="P49" s="176"/>
    </row>
    <row r="50" spans="1:16" x14ac:dyDescent="0.15">
      <c r="A50" s="176" t="s">
        <v>67</v>
      </c>
      <c r="B50" s="176" t="e">
        <f>NA()</f>
        <v>#N/A</v>
      </c>
      <c r="C50" s="176">
        <f>IF(ISNUMBER('実質公債費比率（分子）の構造'!K$53),'実質公債費比率（分子）の構造'!K$53,NA())</f>
        <v>1200</v>
      </c>
      <c r="D50" s="176" t="e">
        <f>NA()</f>
        <v>#N/A</v>
      </c>
      <c r="E50" s="176" t="e">
        <f>NA()</f>
        <v>#N/A</v>
      </c>
      <c r="F50" s="176">
        <f>IF(ISNUMBER('実質公債費比率（分子）の構造'!L$53),'実質公債費比率（分子）の構造'!L$53,NA())</f>
        <v>1403</v>
      </c>
      <c r="G50" s="176" t="e">
        <f>NA()</f>
        <v>#N/A</v>
      </c>
      <c r="H50" s="176" t="e">
        <f>NA()</f>
        <v>#N/A</v>
      </c>
      <c r="I50" s="176">
        <f>IF(ISNUMBER('実質公債費比率（分子）の構造'!M$53),'実質公債費比率（分子）の構造'!M$53,NA())</f>
        <v>1416</v>
      </c>
      <c r="J50" s="176" t="e">
        <f>NA()</f>
        <v>#N/A</v>
      </c>
      <c r="K50" s="176" t="e">
        <f>NA()</f>
        <v>#N/A</v>
      </c>
      <c r="L50" s="176">
        <f>IF(ISNUMBER('実質公債費比率（分子）の構造'!N$53),'実質公債費比率（分子）の構造'!N$53,NA())</f>
        <v>841</v>
      </c>
      <c r="M50" s="176" t="e">
        <f>NA()</f>
        <v>#N/A</v>
      </c>
      <c r="N50" s="176" t="e">
        <f>NA()</f>
        <v>#N/A</v>
      </c>
      <c r="O50" s="176">
        <f>IF(ISNUMBER('実質公債費比率（分子）の構造'!O$53),'実質公債費比率（分子）の構造'!O$53,NA())</f>
        <v>948</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30923</v>
      </c>
      <c r="E56" s="175"/>
      <c r="F56" s="175"/>
      <c r="G56" s="175">
        <f>'将来負担比率（分子）の構造'!J$52</f>
        <v>29807</v>
      </c>
      <c r="H56" s="175"/>
      <c r="I56" s="175"/>
      <c r="J56" s="175">
        <f>'将来負担比率（分子）の構造'!K$52</f>
        <v>28315</v>
      </c>
      <c r="K56" s="175"/>
      <c r="L56" s="175"/>
      <c r="M56" s="175">
        <f>'将来負担比率（分子）の構造'!L$52</f>
        <v>27163</v>
      </c>
      <c r="N56" s="175"/>
      <c r="O56" s="175"/>
      <c r="P56" s="175">
        <f>'将来負担比率（分子）の構造'!M$52</f>
        <v>26206</v>
      </c>
    </row>
    <row r="57" spans="1:16" x14ac:dyDescent="0.15">
      <c r="A57" s="175" t="s">
        <v>42</v>
      </c>
      <c r="B57" s="175"/>
      <c r="C57" s="175"/>
      <c r="D57" s="175">
        <f>'将来負担比率（分子）の構造'!I$51</f>
        <v>465</v>
      </c>
      <c r="E57" s="175"/>
      <c r="F57" s="175"/>
      <c r="G57" s="175">
        <f>'将来負担比率（分子）の構造'!J$51</f>
        <v>419</v>
      </c>
      <c r="H57" s="175"/>
      <c r="I57" s="175"/>
      <c r="J57" s="175">
        <f>'将来負担比率（分子）の構造'!K$51</f>
        <v>384</v>
      </c>
      <c r="K57" s="175"/>
      <c r="L57" s="175"/>
      <c r="M57" s="175">
        <f>'将来負担比率（分子）の構造'!L$51</f>
        <v>302</v>
      </c>
      <c r="N57" s="175"/>
      <c r="O57" s="175"/>
      <c r="P57" s="175">
        <f>'将来負担比率（分子）の構造'!M$51</f>
        <v>218</v>
      </c>
    </row>
    <row r="58" spans="1:16" x14ac:dyDescent="0.15">
      <c r="A58" s="175" t="s">
        <v>41</v>
      </c>
      <c r="B58" s="175"/>
      <c r="C58" s="175"/>
      <c r="D58" s="175">
        <f>'将来負担比率（分子）の構造'!I$50</f>
        <v>13330</v>
      </c>
      <c r="E58" s="175"/>
      <c r="F58" s="175"/>
      <c r="G58" s="175">
        <f>'将来負担比率（分子）の構造'!J$50</f>
        <v>13504</v>
      </c>
      <c r="H58" s="175"/>
      <c r="I58" s="175"/>
      <c r="J58" s="175">
        <f>'将来負担比率（分子）の構造'!K$50</f>
        <v>14504</v>
      </c>
      <c r="K58" s="175"/>
      <c r="L58" s="175"/>
      <c r="M58" s="175">
        <f>'将来負担比率（分子）の構造'!L$50</f>
        <v>14787</v>
      </c>
      <c r="N58" s="175"/>
      <c r="O58" s="175"/>
      <c r="P58" s="175">
        <f>'将来負担比率（分子）の構造'!M$50</f>
        <v>15979</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6216</v>
      </c>
      <c r="C62" s="175"/>
      <c r="D62" s="175"/>
      <c r="E62" s="175">
        <f>'将来負担比率（分子）の構造'!J$45</f>
        <v>5865</v>
      </c>
      <c r="F62" s="175"/>
      <c r="G62" s="175"/>
      <c r="H62" s="175">
        <f>'将来負担比率（分子）の構造'!K$45</f>
        <v>5748</v>
      </c>
      <c r="I62" s="175"/>
      <c r="J62" s="175"/>
      <c r="K62" s="175">
        <f>'将来負担比率（分子）の構造'!L$45</f>
        <v>5554</v>
      </c>
      <c r="L62" s="175"/>
      <c r="M62" s="175"/>
      <c r="N62" s="175">
        <f>'将来負担比率（分子）の構造'!M$45</f>
        <v>6058</v>
      </c>
      <c r="O62" s="175"/>
      <c r="P62" s="175"/>
    </row>
    <row r="63" spans="1:16" x14ac:dyDescent="0.15">
      <c r="A63" s="175" t="s">
        <v>34</v>
      </c>
      <c r="B63" s="175" t="str">
        <f>'将来負担比率（分子）の構造'!I$44</f>
        <v>-</v>
      </c>
      <c r="C63" s="175"/>
      <c r="D63" s="175"/>
      <c r="E63" s="175" t="str">
        <f>'将来負担比率（分子）の構造'!J$44</f>
        <v>-</v>
      </c>
      <c r="F63" s="175"/>
      <c r="G63" s="175"/>
      <c r="H63" s="175" t="str">
        <f>'将来負担比率（分子）の構造'!K$44</f>
        <v>-</v>
      </c>
      <c r="I63" s="175"/>
      <c r="J63" s="175"/>
      <c r="K63" s="175" t="str">
        <f>'将来負担比率（分子）の構造'!L$44</f>
        <v>-</v>
      </c>
      <c r="L63" s="175"/>
      <c r="M63" s="175"/>
      <c r="N63" s="175" t="str">
        <f>'将来負担比率（分子）の構造'!M$44</f>
        <v>-</v>
      </c>
      <c r="O63" s="175"/>
      <c r="P63" s="175"/>
    </row>
    <row r="64" spans="1:16" x14ac:dyDescent="0.15">
      <c r="A64" s="175" t="s">
        <v>33</v>
      </c>
      <c r="B64" s="175">
        <f>'将来負担比率（分子）の構造'!I$43</f>
        <v>15138</v>
      </c>
      <c r="C64" s="175"/>
      <c r="D64" s="175"/>
      <c r="E64" s="175">
        <f>'将来負担比率（分子）の構造'!J$43</f>
        <v>14092</v>
      </c>
      <c r="F64" s="175"/>
      <c r="G64" s="175"/>
      <c r="H64" s="175">
        <f>'将来負担比率（分子）の構造'!K$43</f>
        <v>13154</v>
      </c>
      <c r="I64" s="175"/>
      <c r="J64" s="175"/>
      <c r="K64" s="175">
        <f>'将来負担比率（分子）の構造'!L$43</f>
        <v>10463</v>
      </c>
      <c r="L64" s="175"/>
      <c r="M64" s="175"/>
      <c r="N64" s="175">
        <f>'将来負担比率（分子）の構造'!M$43</f>
        <v>8230</v>
      </c>
      <c r="O64" s="175"/>
      <c r="P64" s="175"/>
    </row>
    <row r="65" spans="1:16" x14ac:dyDescent="0.15">
      <c r="A65" s="175" t="s">
        <v>32</v>
      </c>
      <c r="B65" s="175">
        <f>'将来負担比率（分子）の構造'!I$42</f>
        <v>4</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26398</v>
      </c>
      <c r="C66" s="175"/>
      <c r="D66" s="175"/>
      <c r="E66" s="175">
        <f>'将来負担比率（分子）の構造'!J$41</f>
        <v>25850</v>
      </c>
      <c r="F66" s="175"/>
      <c r="G66" s="175"/>
      <c r="H66" s="175">
        <f>'将来負担比率（分子）の構造'!K$41</f>
        <v>24494</v>
      </c>
      <c r="I66" s="175"/>
      <c r="J66" s="175"/>
      <c r="K66" s="175">
        <f>'将来負担比率（分子）の構造'!L$41</f>
        <v>23734</v>
      </c>
      <c r="L66" s="175"/>
      <c r="M66" s="175"/>
      <c r="N66" s="175">
        <f>'将来負担比率（分子）の構造'!M$41</f>
        <v>23481</v>
      </c>
      <c r="O66" s="175"/>
      <c r="P66" s="175"/>
    </row>
    <row r="67" spans="1:16" x14ac:dyDescent="0.15">
      <c r="A67" s="175" t="s">
        <v>71</v>
      </c>
      <c r="B67" s="175" t="e">
        <f>NA()</f>
        <v>#N/A</v>
      </c>
      <c r="C67" s="175">
        <f>IF(ISNUMBER('将来負担比率（分子）の構造'!I$53), IF('将来負担比率（分子）の構造'!I$53 &lt; 0, 0, '将来負担比率（分子）の構造'!I$53), NA())</f>
        <v>3038</v>
      </c>
      <c r="D67" s="175" t="e">
        <f>NA()</f>
        <v>#N/A</v>
      </c>
      <c r="E67" s="175" t="e">
        <f>NA()</f>
        <v>#N/A</v>
      </c>
      <c r="F67" s="175">
        <f>IF(ISNUMBER('将来負担比率（分子）の構造'!J$53), IF('将来負担比率（分子）の構造'!J$53 &lt; 0, 0, '将来負担比率（分子）の構造'!J$53), NA())</f>
        <v>2078</v>
      </c>
      <c r="G67" s="175" t="e">
        <f>NA()</f>
        <v>#N/A</v>
      </c>
      <c r="H67" s="175" t="e">
        <f>NA()</f>
        <v>#N/A</v>
      </c>
      <c r="I67" s="175">
        <f>IF(ISNUMBER('将来負担比率（分子）の構造'!K$53), IF('将来負担比率（分子）の構造'!K$53 &lt; 0, 0, '将来負担比率（分子）の構造'!K$53), NA())</f>
        <v>193</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5573</v>
      </c>
      <c r="C72" s="179">
        <f>基金残高に係る経年分析!G55</f>
        <v>5223</v>
      </c>
      <c r="D72" s="179">
        <f>基金残高に係る経年分析!H55</f>
        <v>5880</v>
      </c>
    </row>
    <row r="73" spans="1:16" x14ac:dyDescent="0.15">
      <c r="A73" s="178" t="s">
        <v>74</v>
      </c>
      <c r="B73" s="179">
        <f>基金残高に係る経年分析!F56</f>
        <v>1045</v>
      </c>
      <c r="C73" s="179">
        <f>基金残高に係る経年分析!G56</f>
        <v>1046</v>
      </c>
      <c r="D73" s="179">
        <f>基金残高に係る経年分析!H56</f>
        <v>1046</v>
      </c>
    </row>
    <row r="74" spans="1:16" x14ac:dyDescent="0.15">
      <c r="A74" s="178" t="s">
        <v>75</v>
      </c>
      <c r="B74" s="179">
        <f>基金残高に係る経年分析!F57</f>
        <v>8012</v>
      </c>
      <c r="C74" s="179">
        <f>基金残高に係る経年分析!G57</f>
        <v>8223</v>
      </c>
      <c r="D74" s="179">
        <f>基金残高に係る経年分析!H57</f>
        <v>8299</v>
      </c>
    </row>
  </sheetData>
  <sheetProtection algorithmName="SHA-512" hashValue="erOhmGZVqRRGDyeUl1zP4r4TPRubGY4qdW42663fHUsEWGm5cM8eAgxhrBQRfSeRqzYp/XfIHh5M6x4vcSg2Mw==" saltValue="/+z4PiJDT+w4VMHsgp4uE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202</v>
      </c>
      <c r="DI1" s="754"/>
      <c r="DJ1" s="754"/>
      <c r="DK1" s="754"/>
      <c r="DL1" s="754"/>
      <c r="DM1" s="754"/>
      <c r="DN1" s="755"/>
      <c r="DO1" s="214"/>
      <c r="DP1" s="753" t="s">
        <v>203</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205</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206</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207</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208</v>
      </c>
      <c r="S4" s="710"/>
      <c r="T4" s="710"/>
      <c r="U4" s="710"/>
      <c r="V4" s="710"/>
      <c r="W4" s="710"/>
      <c r="X4" s="710"/>
      <c r="Y4" s="711"/>
      <c r="Z4" s="709" t="s">
        <v>209</v>
      </c>
      <c r="AA4" s="710"/>
      <c r="AB4" s="710"/>
      <c r="AC4" s="711"/>
      <c r="AD4" s="709" t="s">
        <v>210</v>
      </c>
      <c r="AE4" s="710"/>
      <c r="AF4" s="710"/>
      <c r="AG4" s="710"/>
      <c r="AH4" s="710"/>
      <c r="AI4" s="710"/>
      <c r="AJ4" s="710"/>
      <c r="AK4" s="711"/>
      <c r="AL4" s="709" t="s">
        <v>209</v>
      </c>
      <c r="AM4" s="710"/>
      <c r="AN4" s="710"/>
      <c r="AO4" s="711"/>
      <c r="AP4" s="756" t="s">
        <v>211</v>
      </c>
      <c r="AQ4" s="756"/>
      <c r="AR4" s="756"/>
      <c r="AS4" s="756"/>
      <c r="AT4" s="756"/>
      <c r="AU4" s="756"/>
      <c r="AV4" s="756"/>
      <c r="AW4" s="756"/>
      <c r="AX4" s="756"/>
      <c r="AY4" s="756"/>
      <c r="AZ4" s="756"/>
      <c r="BA4" s="756"/>
      <c r="BB4" s="756"/>
      <c r="BC4" s="756"/>
      <c r="BD4" s="756"/>
      <c r="BE4" s="756"/>
      <c r="BF4" s="756"/>
      <c r="BG4" s="756" t="s">
        <v>212</v>
      </c>
      <c r="BH4" s="756"/>
      <c r="BI4" s="756"/>
      <c r="BJ4" s="756"/>
      <c r="BK4" s="756"/>
      <c r="BL4" s="756"/>
      <c r="BM4" s="756"/>
      <c r="BN4" s="756"/>
      <c r="BO4" s="756" t="s">
        <v>209</v>
      </c>
      <c r="BP4" s="756"/>
      <c r="BQ4" s="756"/>
      <c r="BR4" s="756"/>
      <c r="BS4" s="756" t="s">
        <v>213</v>
      </c>
      <c r="BT4" s="756"/>
      <c r="BU4" s="756"/>
      <c r="BV4" s="756"/>
      <c r="BW4" s="756"/>
      <c r="BX4" s="756"/>
      <c r="BY4" s="756"/>
      <c r="BZ4" s="756"/>
      <c r="CA4" s="756"/>
      <c r="CB4" s="756"/>
      <c r="CD4" s="709" t="s">
        <v>214</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215</v>
      </c>
      <c r="C5" s="716"/>
      <c r="D5" s="716"/>
      <c r="E5" s="716"/>
      <c r="F5" s="716"/>
      <c r="G5" s="716"/>
      <c r="H5" s="716"/>
      <c r="I5" s="716"/>
      <c r="J5" s="716"/>
      <c r="K5" s="716"/>
      <c r="L5" s="716"/>
      <c r="M5" s="716"/>
      <c r="N5" s="716"/>
      <c r="O5" s="716"/>
      <c r="P5" s="716"/>
      <c r="Q5" s="717"/>
      <c r="R5" s="712">
        <v>5853420</v>
      </c>
      <c r="S5" s="713"/>
      <c r="T5" s="713"/>
      <c r="U5" s="713"/>
      <c r="V5" s="713"/>
      <c r="W5" s="713"/>
      <c r="X5" s="713"/>
      <c r="Y5" s="738"/>
      <c r="Z5" s="751">
        <v>17.899999999999999</v>
      </c>
      <c r="AA5" s="751"/>
      <c r="AB5" s="751"/>
      <c r="AC5" s="751"/>
      <c r="AD5" s="752">
        <v>5853420</v>
      </c>
      <c r="AE5" s="752"/>
      <c r="AF5" s="752"/>
      <c r="AG5" s="752"/>
      <c r="AH5" s="752"/>
      <c r="AI5" s="752"/>
      <c r="AJ5" s="752"/>
      <c r="AK5" s="752"/>
      <c r="AL5" s="739">
        <v>32.4</v>
      </c>
      <c r="AM5" s="721"/>
      <c r="AN5" s="721"/>
      <c r="AO5" s="740"/>
      <c r="AP5" s="715" t="s">
        <v>216</v>
      </c>
      <c r="AQ5" s="716"/>
      <c r="AR5" s="716"/>
      <c r="AS5" s="716"/>
      <c r="AT5" s="716"/>
      <c r="AU5" s="716"/>
      <c r="AV5" s="716"/>
      <c r="AW5" s="716"/>
      <c r="AX5" s="716"/>
      <c r="AY5" s="716"/>
      <c r="AZ5" s="716"/>
      <c r="BA5" s="716"/>
      <c r="BB5" s="716"/>
      <c r="BC5" s="716"/>
      <c r="BD5" s="716"/>
      <c r="BE5" s="716"/>
      <c r="BF5" s="717"/>
      <c r="BG5" s="657">
        <v>5839246</v>
      </c>
      <c r="BH5" s="658"/>
      <c r="BI5" s="658"/>
      <c r="BJ5" s="658"/>
      <c r="BK5" s="658"/>
      <c r="BL5" s="658"/>
      <c r="BM5" s="658"/>
      <c r="BN5" s="659"/>
      <c r="BO5" s="695">
        <v>99.8</v>
      </c>
      <c r="BP5" s="695"/>
      <c r="BQ5" s="695"/>
      <c r="BR5" s="695"/>
      <c r="BS5" s="696">
        <v>38161</v>
      </c>
      <c r="BT5" s="696"/>
      <c r="BU5" s="696"/>
      <c r="BV5" s="696"/>
      <c r="BW5" s="696"/>
      <c r="BX5" s="696"/>
      <c r="BY5" s="696"/>
      <c r="BZ5" s="696"/>
      <c r="CA5" s="696"/>
      <c r="CB5" s="736"/>
      <c r="CD5" s="709" t="s">
        <v>211</v>
      </c>
      <c r="CE5" s="710"/>
      <c r="CF5" s="710"/>
      <c r="CG5" s="710"/>
      <c r="CH5" s="710"/>
      <c r="CI5" s="710"/>
      <c r="CJ5" s="710"/>
      <c r="CK5" s="710"/>
      <c r="CL5" s="710"/>
      <c r="CM5" s="710"/>
      <c r="CN5" s="710"/>
      <c r="CO5" s="710"/>
      <c r="CP5" s="710"/>
      <c r="CQ5" s="711"/>
      <c r="CR5" s="709" t="s">
        <v>217</v>
      </c>
      <c r="CS5" s="710"/>
      <c r="CT5" s="710"/>
      <c r="CU5" s="710"/>
      <c r="CV5" s="710"/>
      <c r="CW5" s="710"/>
      <c r="CX5" s="710"/>
      <c r="CY5" s="711"/>
      <c r="CZ5" s="709" t="s">
        <v>209</v>
      </c>
      <c r="DA5" s="710"/>
      <c r="DB5" s="710"/>
      <c r="DC5" s="711"/>
      <c r="DD5" s="709" t="s">
        <v>218</v>
      </c>
      <c r="DE5" s="710"/>
      <c r="DF5" s="710"/>
      <c r="DG5" s="710"/>
      <c r="DH5" s="710"/>
      <c r="DI5" s="710"/>
      <c r="DJ5" s="710"/>
      <c r="DK5" s="710"/>
      <c r="DL5" s="710"/>
      <c r="DM5" s="710"/>
      <c r="DN5" s="710"/>
      <c r="DO5" s="710"/>
      <c r="DP5" s="711"/>
      <c r="DQ5" s="709" t="s">
        <v>219</v>
      </c>
      <c r="DR5" s="710"/>
      <c r="DS5" s="710"/>
      <c r="DT5" s="710"/>
      <c r="DU5" s="710"/>
      <c r="DV5" s="710"/>
      <c r="DW5" s="710"/>
      <c r="DX5" s="710"/>
      <c r="DY5" s="710"/>
      <c r="DZ5" s="710"/>
      <c r="EA5" s="710"/>
      <c r="EB5" s="710"/>
      <c r="EC5" s="711"/>
    </row>
    <row r="6" spans="2:143" ht="11.25" customHeight="1" x14ac:dyDescent="0.15">
      <c r="B6" s="654" t="s">
        <v>220</v>
      </c>
      <c r="C6" s="655"/>
      <c r="D6" s="655"/>
      <c r="E6" s="655"/>
      <c r="F6" s="655"/>
      <c r="G6" s="655"/>
      <c r="H6" s="655"/>
      <c r="I6" s="655"/>
      <c r="J6" s="655"/>
      <c r="K6" s="655"/>
      <c r="L6" s="655"/>
      <c r="M6" s="655"/>
      <c r="N6" s="655"/>
      <c r="O6" s="655"/>
      <c r="P6" s="655"/>
      <c r="Q6" s="656"/>
      <c r="R6" s="657">
        <v>283256</v>
      </c>
      <c r="S6" s="658"/>
      <c r="T6" s="658"/>
      <c r="U6" s="658"/>
      <c r="V6" s="658"/>
      <c r="W6" s="658"/>
      <c r="X6" s="658"/>
      <c r="Y6" s="659"/>
      <c r="Z6" s="695">
        <v>0.9</v>
      </c>
      <c r="AA6" s="695"/>
      <c r="AB6" s="695"/>
      <c r="AC6" s="695"/>
      <c r="AD6" s="696">
        <v>283256</v>
      </c>
      <c r="AE6" s="696"/>
      <c r="AF6" s="696"/>
      <c r="AG6" s="696"/>
      <c r="AH6" s="696"/>
      <c r="AI6" s="696"/>
      <c r="AJ6" s="696"/>
      <c r="AK6" s="696"/>
      <c r="AL6" s="660">
        <v>1.6</v>
      </c>
      <c r="AM6" s="661"/>
      <c r="AN6" s="661"/>
      <c r="AO6" s="697"/>
      <c r="AP6" s="654" t="s">
        <v>221</v>
      </c>
      <c r="AQ6" s="655"/>
      <c r="AR6" s="655"/>
      <c r="AS6" s="655"/>
      <c r="AT6" s="655"/>
      <c r="AU6" s="655"/>
      <c r="AV6" s="655"/>
      <c r="AW6" s="655"/>
      <c r="AX6" s="655"/>
      <c r="AY6" s="655"/>
      <c r="AZ6" s="655"/>
      <c r="BA6" s="655"/>
      <c r="BB6" s="655"/>
      <c r="BC6" s="655"/>
      <c r="BD6" s="655"/>
      <c r="BE6" s="655"/>
      <c r="BF6" s="656"/>
      <c r="BG6" s="657">
        <v>5839246</v>
      </c>
      <c r="BH6" s="658"/>
      <c r="BI6" s="658"/>
      <c r="BJ6" s="658"/>
      <c r="BK6" s="658"/>
      <c r="BL6" s="658"/>
      <c r="BM6" s="658"/>
      <c r="BN6" s="659"/>
      <c r="BO6" s="695">
        <v>99.8</v>
      </c>
      <c r="BP6" s="695"/>
      <c r="BQ6" s="695"/>
      <c r="BR6" s="695"/>
      <c r="BS6" s="696">
        <v>38161</v>
      </c>
      <c r="BT6" s="696"/>
      <c r="BU6" s="696"/>
      <c r="BV6" s="696"/>
      <c r="BW6" s="696"/>
      <c r="BX6" s="696"/>
      <c r="BY6" s="696"/>
      <c r="BZ6" s="696"/>
      <c r="CA6" s="696"/>
      <c r="CB6" s="736"/>
      <c r="CD6" s="715" t="s">
        <v>222</v>
      </c>
      <c r="CE6" s="716"/>
      <c r="CF6" s="716"/>
      <c r="CG6" s="716"/>
      <c r="CH6" s="716"/>
      <c r="CI6" s="716"/>
      <c r="CJ6" s="716"/>
      <c r="CK6" s="716"/>
      <c r="CL6" s="716"/>
      <c r="CM6" s="716"/>
      <c r="CN6" s="716"/>
      <c r="CO6" s="716"/>
      <c r="CP6" s="716"/>
      <c r="CQ6" s="717"/>
      <c r="CR6" s="657">
        <v>161542</v>
      </c>
      <c r="CS6" s="658"/>
      <c r="CT6" s="658"/>
      <c r="CU6" s="658"/>
      <c r="CV6" s="658"/>
      <c r="CW6" s="658"/>
      <c r="CX6" s="658"/>
      <c r="CY6" s="659"/>
      <c r="CZ6" s="739">
        <v>0.5</v>
      </c>
      <c r="DA6" s="721"/>
      <c r="DB6" s="721"/>
      <c r="DC6" s="741"/>
      <c r="DD6" s="663" t="s">
        <v>122</v>
      </c>
      <c r="DE6" s="658"/>
      <c r="DF6" s="658"/>
      <c r="DG6" s="658"/>
      <c r="DH6" s="658"/>
      <c r="DI6" s="658"/>
      <c r="DJ6" s="658"/>
      <c r="DK6" s="658"/>
      <c r="DL6" s="658"/>
      <c r="DM6" s="658"/>
      <c r="DN6" s="658"/>
      <c r="DO6" s="658"/>
      <c r="DP6" s="659"/>
      <c r="DQ6" s="663">
        <v>161542</v>
      </c>
      <c r="DR6" s="658"/>
      <c r="DS6" s="658"/>
      <c r="DT6" s="658"/>
      <c r="DU6" s="658"/>
      <c r="DV6" s="658"/>
      <c r="DW6" s="658"/>
      <c r="DX6" s="658"/>
      <c r="DY6" s="658"/>
      <c r="DZ6" s="658"/>
      <c r="EA6" s="658"/>
      <c r="EB6" s="658"/>
      <c r="EC6" s="694"/>
    </row>
    <row r="7" spans="2:143" ht="11.25" customHeight="1" x14ac:dyDescent="0.15">
      <c r="B7" s="654" t="s">
        <v>223</v>
      </c>
      <c r="C7" s="655"/>
      <c r="D7" s="655"/>
      <c r="E7" s="655"/>
      <c r="F7" s="655"/>
      <c r="G7" s="655"/>
      <c r="H7" s="655"/>
      <c r="I7" s="655"/>
      <c r="J7" s="655"/>
      <c r="K7" s="655"/>
      <c r="L7" s="655"/>
      <c r="M7" s="655"/>
      <c r="N7" s="655"/>
      <c r="O7" s="655"/>
      <c r="P7" s="655"/>
      <c r="Q7" s="656"/>
      <c r="R7" s="657">
        <v>2466</v>
      </c>
      <c r="S7" s="658"/>
      <c r="T7" s="658"/>
      <c r="U7" s="658"/>
      <c r="V7" s="658"/>
      <c r="W7" s="658"/>
      <c r="X7" s="658"/>
      <c r="Y7" s="659"/>
      <c r="Z7" s="695">
        <v>0</v>
      </c>
      <c r="AA7" s="695"/>
      <c r="AB7" s="695"/>
      <c r="AC7" s="695"/>
      <c r="AD7" s="696">
        <v>2466</v>
      </c>
      <c r="AE7" s="696"/>
      <c r="AF7" s="696"/>
      <c r="AG7" s="696"/>
      <c r="AH7" s="696"/>
      <c r="AI7" s="696"/>
      <c r="AJ7" s="696"/>
      <c r="AK7" s="696"/>
      <c r="AL7" s="660">
        <v>0</v>
      </c>
      <c r="AM7" s="661"/>
      <c r="AN7" s="661"/>
      <c r="AO7" s="697"/>
      <c r="AP7" s="654" t="s">
        <v>224</v>
      </c>
      <c r="AQ7" s="655"/>
      <c r="AR7" s="655"/>
      <c r="AS7" s="655"/>
      <c r="AT7" s="655"/>
      <c r="AU7" s="655"/>
      <c r="AV7" s="655"/>
      <c r="AW7" s="655"/>
      <c r="AX7" s="655"/>
      <c r="AY7" s="655"/>
      <c r="AZ7" s="655"/>
      <c r="BA7" s="655"/>
      <c r="BB7" s="655"/>
      <c r="BC7" s="655"/>
      <c r="BD7" s="655"/>
      <c r="BE7" s="655"/>
      <c r="BF7" s="656"/>
      <c r="BG7" s="657">
        <v>2343807</v>
      </c>
      <c r="BH7" s="658"/>
      <c r="BI7" s="658"/>
      <c r="BJ7" s="658"/>
      <c r="BK7" s="658"/>
      <c r="BL7" s="658"/>
      <c r="BM7" s="658"/>
      <c r="BN7" s="659"/>
      <c r="BO7" s="695">
        <v>40</v>
      </c>
      <c r="BP7" s="695"/>
      <c r="BQ7" s="695"/>
      <c r="BR7" s="695"/>
      <c r="BS7" s="696">
        <v>38161</v>
      </c>
      <c r="BT7" s="696"/>
      <c r="BU7" s="696"/>
      <c r="BV7" s="696"/>
      <c r="BW7" s="696"/>
      <c r="BX7" s="696"/>
      <c r="BY7" s="696"/>
      <c r="BZ7" s="696"/>
      <c r="CA7" s="696"/>
      <c r="CB7" s="736"/>
      <c r="CD7" s="654" t="s">
        <v>225</v>
      </c>
      <c r="CE7" s="655"/>
      <c r="CF7" s="655"/>
      <c r="CG7" s="655"/>
      <c r="CH7" s="655"/>
      <c r="CI7" s="655"/>
      <c r="CJ7" s="655"/>
      <c r="CK7" s="655"/>
      <c r="CL7" s="655"/>
      <c r="CM7" s="655"/>
      <c r="CN7" s="655"/>
      <c r="CO7" s="655"/>
      <c r="CP7" s="655"/>
      <c r="CQ7" s="656"/>
      <c r="CR7" s="657">
        <v>5763593</v>
      </c>
      <c r="CS7" s="658"/>
      <c r="CT7" s="658"/>
      <c r="CU7" s="658"/>
      <c r="CV7" s="658"/>
      <c r="CW7" s="658"/>
      <c r="CX7" s="658"/>
      <c r="CY7" s="659"/>
      <c r="CZ7" s="695">
        <v>17.899999999999999</v>
      </c>
      <c r="DA7" s="695"/>
      <c r="DB7" s="695"/>
      <c r="DC7" s="695"/>
      <c r="DD7" s="663">
        <v>211582</v>
      </c>
      <c r="DE7" s="658"/>
      <c r="DF7" s="658"/>
      <c r="DG7" s="658"/>
      <c r="DH7" s="658"/>
      <c r="DI7" s="658"/>
      <c r="DJ7" s="658"/>
      <c r="DK7" s="658"/>
      <c r="DL7" s="658"/>
      <c r="DM7" s="658"/>
      <c r="DN7" s="658"/>
      <c r="DO7" s="658"/>
      <c r="DP7" s="659"/>
      <c r="DQ7" s="663">
        <v>4264838</v>
      </c>
      <c r="DR7" s="658"/>
      <c r="DS7" s="658"/>
      <c r="DT7" s="658"/>
      <c r="DU7" s="658"/>
      <c r="DV7" s="658"/>
      <c r="DW7" s="658"/>
      <c r="DX7" s="658"/>
      <c r="DY7" s="658"/>
      <c r="DZ7" s="658"/>
      <c r="EA7" s="658"/>
      <c r="EB7" s="658"/>
      <c r="EC7" s="694"/>
    </row>
    <row r="8" spans="2:143" ht="11.25" customHeight="1" x14ac:dyDescent="0.15">
      <c r="B8" s="654" t="s">
        <v>226</v>
      </c>
      <c r="C8" s="655"/>
      <c r="D8" s="655"/>
      <c r="E8" s="655"/>
      <c r="F8" s="655"/>
      <c r="G8" s="655"/>
      <c r="H8" s="655"/>
      <c r="I8" s="655"/>
      <c r="J8" s="655"/>
      <c r="K8" s="655"/>
      <c r="L8" s="655"/>
      <c r="M8" s="655"/>
      <c r="N8" s="655"/>
      <c r="O8" s="655"/>
      <c r="P8" s="655"/>
      <c r="Q8" s="656"/>
      <c r="R8" s="657">
        <v>35247</v>
      </c>
      <c r="S8" s="658"/>
      <c r="T8" s="658"/>
      <c r="U8" s="658"/>
      <c r="V8" s="658"/>
      <c r="W8" s="658"/>
      <c r="X8" s="658"/>
      <c r="Y8" s="659"/>
      <c r="Z8" s="695">
        <v>0.1</v>
      </c>
      <c r="AA8" s="695"/>
      <c r="AB8" s="695"/>
      <c r="AC8" s="695"/>
      <c r="AD8" s="696">
        <v>35247</v>
      </c>
      <c r="AE8" s="696"/>
      <c r="AF8" s="696"/>
      <c r="AG8" s="696"/>
      <c r="AH8" s="696"/>
      <c r="AI8" s="696"/>
      <c r="AJ8" s="696"/>
      <c r="AK8" s="696"/>
      <c r="AL8" s="660">
        <v>0.2</v>
      </c>
      <c r="AM8" s="661"/>
      <c r="AN8" s="661"/>
      <c r="AO8" s="697"/>
      <c r="AP8" s="654" t="s">
        <v>227</v>
      </c>
      <c r="AQ8" s="655"/>
      <c r="AR8" s="655"/>
      <c r="AS8" s="655"/>
      <c r="AT8" s="655"/>
      <c r="AU8" s="655"/>
      <c r="AV8" s="655"/>
      <c r="AW8" s="655"/>
      <c r="AX8" s="655"/>
      <c r="AY8" s="655"/>
      <c r="AZ8" s="655"/>
      <c r="BA8" s="655"/>
      <c r="BB8" s="655"/>
      <c r="BC8" s="655"/>
      <c r="BD8" s="655"/>
      <c r="BE8" s="655"/>
      <c r="BF8" s="656"/>
      <c r="BG8" s="657">
        <v>86133</v>
      </c>
      <c r="BH8" s="658"/>
      <c r="BI8" s="658"/>
      <c r="BJ8" s="658"/>
      <c r="BK8" s="658"/>
      <c r="BL8" s="658"/>
      <c r="BM8" s="658"/>
      <c r="BN8" s="659"/>
      <c r="BO8" s="695">
        <v>1.5</v>
      </c>
      <c r="BP8" s="695"/>
      <c r="BQ8" s="695"/>
      <c r="BR8" s="695"/>
      <c r="BS8" s="696" t="s">
        <v>122</v>
      </c>
      <c r="BT8" s="696"/>
      <c r="BU8" s="696"/>
      <c r="BV8" s="696"/>
      <c r="BW8" s="696"/>
      <c r="BX8" s="696"/>
      <c r="BY8" s="696"/>
      <c r="BZ8" s="696"/>
      <c r="CA8" s="696"/>
      <c r="CB8" s="736"/>
      <c r="CD8" s="654" t="s">
        <v>228</v>
      </c>
      <c r="CE8" s="655"/>
      <c r="CF8" s="655"/>
      <c r="CG8" s="655"/>
      <c r="CH8" s="655"/>
      <c r="CI8" s="655"/>
      <c r="CJ8" s="655"/>
      <c r="CK8" s="655"/>
      <c r="CL8" s="655"/>
      <c r="CM8" s="655"/>
      <c r="CN8" s="655"/>
      <c r="CO8" s="655"/>
      <c r="CP8" s="655"/>
      <c r="CQ8" s="656"/>
      <c r="CR8" s="657">
        <v>10376034</v>
      </c>
      <c r="CS8" s="658"/>
      <c r="CT8" s="658"/>
      <c r="CU8" s="658"/>
      <c r="CV8" s="658"/>
      <c r="CW8" s="658"/>
      <c r="CX8" s="658"/>
      <c r="CY8" s="659"/>
      <c r="CZ8" s="695">
        <v>32.299999999999997</v>
      </c>
      <c r="DA8" s="695"/>
      <c r="DB8" s="695"/>
      <c r="DC8" s="695"/>
      <c r="DD8" s="663">
        <v>903099</v>
      </c>
      <c r="DE8" s="658"/>
      <c r="DF8" s="658"/>
      <c r="DG8" s="658"/>
      <c r="DH8" s="658"/>
      <c r="DI8" s="658"/>
      <c r="DJ8" s="658"/>
      <c r="DK8" s="658"/>
      <c r="DL8" s="658"/>
      <c r="DM8" s="658"/>
      <c r="DN8" s="658"/>
      <c r="DO8" s="658"/>
      <c r="DP8" s="659"/>
      <c r="DQ8" s="663">
        <v>5433050</v>
      </c>
      <c r="DR8" s="658"/>
      <c r="DS8" s="658"/>
      <c r="DT8" s="658"/>
      <c r="DU8" s="658"/>
      <c r="DV8" s="658"/>
      <c r="DW8" s="658"/>
      <c r="DX8" s="658"/>
      <c r="DY8" s="658"/>
      <c r="DZ8" s="658"/>
      <c r="EA8" s="658"/>
      <c r="EB8" s="658"/>
      <c r="EC8" s="694"/>
    </row>
    <row r="9" spans="2:143" ht="11.25" customHeight="1" x14ac:dyDescent="0.15">
      <c r="B9" s="654" t="s">
        <v>229</v>
      </c>
      <c r="C9" s="655"/>
      <c r="D9" s="655"/>
      <c r="E9" s="655"/>
      <c r="F9" s="655"/>
      <c r="G9" s="655"/>
      <c r="H9" s="655"/>
      <c r="I9" s="655"/>
      <c r="J9" s="655"/>
      <c r="K9" s="655"/>
      <c r="L9" s="655"/>
      <c r="M9" s="655"/>
      <c r="N9" s="655"/>
      <c r="O9" s="655"/>
      <c r="P9" s="655"/>
      <c r="Q9" s="656"/>
      <c r="R9" s="657">
        <v>38685</v>
      </c>
      <c r="S9" s="658"/>
      <c r="T9" s="658"/>
      <c r="U9" s="658"/>
      <c r="V9" s="658"/>
      <c r="W9" s="658"/>
      <c r="X9" s="658"/>
      <c r="Y9" s="659"/>
      <c r="Z9" s="695">
        <v>0.1</v>
      </c>
      <c r="AA9" s="695"/>
      <c r="AB9" s="695"/>
      <c r="AC9" s="695"/>
      <c r="AD9" s="696">
        <v>38685</v>
      </c>
      <c r="AE9" s="696"/>
      <c r="AF9" s="696"/>
      <c r="AG9" s="696"/>
      <c r="AH9" s="696"/>
      <c r="AI9" s="696"/>
      <c r="AJ9" s="696"/>
      <c r="AK9" s="696"/>
      <c r="AL9" s="660">
        <v>0.2</v>
      </c>
      <c r="AM9" s="661"/>
      <c r="AN9" s="661"/>
      <c r="AO9" s="697"/>
      <c r="AP9" s="654" t="s">
        <v>230</v>
      </c>
      <c r="AQ9" s="655"/>
      <c r="AR9" s="655"/>
      <c r="AS9" s="655"/>
      <c r="AT9" s="655"/>
      <c r="AU9" s="655"/>
      <c r="AV9" s="655"/>
      <c r="AW9" s="655"/>
      <c r="AX9" s="655"/>
      <c r="AY9" s="655"/>
      <c r="AZ9" s="655"/>
      <c r="BA9" s="655"/>
      <c r="BB9" s="655"/>
      <c r="BC9" s="655"/>
      <c r="BD9" s="655"/>
      <c r="BE9" s="655"/>
      <c r="BF9" s="656"/>
      <c r="BG9" s="657">
        <v>1954915</v>
      </c>
      <c r="BH9" s="658"/>
      <c r="BI9" s="658"/>
      <c r="BJ9" s="658"/>
      <c r="BK9" s="658"/>
      <c r="BL9" s="658"/>
      <c r="BM9" s="658"/>
      <c r="BN9" s="659"/>
      <c r="BO9" s="695">
        <v>33.4</v>
      </c>
      <c r="BP9" s="695"/>
      <c r="BQ9" s="695"/>
      <c r="BR9" s="695"/>
      <c r="BS9" s="696" t="s">
        <v>122</v>
      </c>
      <c r="BT9" s="696"/>
      <c r="BU9" s="696"/>
      <c r="BV9" s="696"/>
      <c r="BW9" s="696"/>
      <c r="BX9" s="696"/>
      <c r="BY9" s="696"/>
      <c r="BZ9" s="696"/>
      <c r="CA9" s="696"/>
      <c r="CB9" s="736"/>
      <c r="CD9" s="654" t="s">
        <v>231</v>
      </c>
      <c r="CE9" s="655"/>
      <c r="CF9" s="655"/>
      <c r="CG9" s="655"/>
      <c r="CH9" s="655"/>
      <c r="CI9" s="655"/>
      <c r="CJ9" s="655"/>
      <c r="CK9" s="655"/>
      <c r="CL9" s="655"/>
      <c r="CM9" s="655"/>
      <c r="CN9" s="655"/>
      <c r="CO9" s="655"/>
      <c r="CP9" s="655"/>
      <c r="CQ9" s="656"/>
      <c r="CR9" s="657">
        <v>2902849</v>
      </c>
      <c r="CS9" s="658"/>
      <c r="CT9" s="658"/>
      <c r="CU9" s="658"/>
      <c r="CV9" s="658"/>
      <c r="CW9" s="658"/>
      <c r="CX9" s="658"/>
      <c r="CY9" s="659"/>
      <c r="CZ9" s="695">
        <v>9</v>
      </c>
      <c r="DA9" s="695"/>
      <c r="DB9" s="695"/>
      <c r="DC9" s="695"/>
      <c r="DD9" s="663">
        <v>208286</v>
      </c>
      <c r="DE9" s="658"/>
      <c r="DF9" s="658"/>
      <c r="DG9" s="658"/>
      <c r="DH9" s="658"/>
      <c r="DI9" s="658"/>
      <c r="DJ9" s="658"/>
      <c r="DK9" s="658"/>
      <c r="DL9" s="658"/>
      <c r="DM9" s="658"/>
      <c r="DN9" s="658"/>
      <c r="DO9" s="658"/>
      <c r="DP9" s="659"/>
      <c r="DQ9" s="663">
        <v>2359351</v>
      </c>
      <c r="DR9" s="658"/>
      <c r="DS9" s="658"/>
      <c r="DT9" s="658"/>
      <c r="DU9" s="658"/>
      <c r="DV9" s="658"/>
      <c r="DW9" s="658"/>
      <c r="DX9" s="658"/>
      <c r="DY9" s="658"/>
      <c r="DZ9" s="658"/>
      <c r="EA9" s="658"/>
      <c r="EB9" s="658"/>
      <c r="EC9" s="694"/>
    </row>
    <row r="10" spans="2:143" ht="11.25" customHeight="1" x14ac:dyDescent="0.15">
      <c r="B10" s="654" t="s">
        <v>232</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233</v>
      </c>
      <c r="AQ10" s="655"/>
      <c r="AR10" s="655"/>
      <c r="AS10" s="655"/>
      <c r="AT10" s="655"/>
      <c r="AU10" s="655"/>
      <c r="AV10" s="655"/>
      <c r="AW10" s="655"/>
      <c r="AX10" s="655"/>
      <c r="AY10" s="655"/>
      <c r="AZ10" s="655"/>
      <c r="BA10" s="655"/>
      <c r="BB10" s="655"/>
      <c r="BC10" s="655"/>
      <c r="BD10" s="655"/>
      <c r="BE10" s="655"/>
      <c r="BF10" s="656"/>
      <c r="BG10" s="657">
        <v>124510</v>
      </c>
      <c r="BH10" s="658"/>
      <c r="BI10" s="658"/>
      <c r="BJ10" s="658"/>
      <c r="BK10" s="658"/>
      <c r="BL10" s="658"/>
      <c r="BM10" s="658"/>
      <c r="BN10" s="659"/>
      <c r="BO10" s="695">
        <v>2.1</v>
      </c>
      <c r="BP10" s="695"/>
      <c r="BQ10" s="695"/>
      <c r="BR10" s="695"/>
      <c r="BS10" s="696" t="s">
        <v>122</v>
      </c>
      <c r="BT10" s="696"/>
      <c r="BU10" s="696"/>
      <c r="BV10" s="696"/>
      <c r="BW10" s="696"/>
      <c r="BX10" s="696"/>
      <c r="BY10" s="696"/>
      <c r="BZ10" s="696"/>
      <c r="CA10" s="696"/>
      <c r="CB10" s="736"/>
      <c r="CD10" s="654" t="s">
        <v>234</v>
      </c>
      <c r="CE10" s="655"/>
      <c r="CF10" s="655"/>
      <c r="CG10" s="655"/>
      <c r="CH10" s="655"/>
      <c r="CI10" s="655"/>
      <c r="CJ10" s="655"/>
      <c r="CK10" s="655"/>
      <c r="CL10" s="655"/>
      <c r="CM10" s="655"/>
      <c r="CN10" s="655"/>
      <c r="CO10" s="655"/>
      <c r="CP10" s="655"/>
      <c r="CQ10" s="656"/>
      <c r="CR10" s="657">
        <v>31055</v>
      </c>
      <c r="CS10" s="658"/>
      <c r="CT10" s="658"/>
      <c r="CU10" s="658"/>
      <c r="CV10" s="658"/>
      <c r="CW10" s="658"/>
      <c r="CX10" s="658"/>
      <c r="CY10" s="659"/>
      <c r="CZ10" s="695">
        <v>0.1</v>
      </c>
      <c r="DA10" s="695"/>
      <c r="DB10" s="695"/>
      <c r="DC10" s="695"/>
      <c r="DD10" s="663" t="s">
        <v>122</v>
      </c>
      <c r="DE10" s="658"/>
      <c r="DF10" s="658"/>
      <c r="DG10" s="658"/>
      <c r="DH10" s="658"/>
      <c r="DI10" s="658"/>
      <c r="DJ10" s="658"/>
      <c r="DK10" s="658"/>
      <c r="DL10" s="658"/>
      <c r="DM10" s="658"/>
      <c r="DN10" s="658"/>
      <c r="DO10" s="658"/>
      <c r="DP10" s="659"/>
      <c r="DQ10" s="663">
        <v>19055</v>
      </c>
      <c r="DR10" s="658"/>
      <c r="DS10" s="658"/>
      <c r="DT10" s="658"/>
      <c r="DU10" s="658"/>
      <c r="DV10" s="658"/>
      <c r="DW10" s="658"/>
      <c r="DX10" s="658"/>
      <c r="DY10" s="658"/>
      <c r="DZ10" s="658"/>
      <c r="EA10" s="658"/>
      <c r="EB10" s="658"/>
      <c r="EC10" s="694"/>
    </row>
    <row r="11" spans="2:143" ht="11.25" customHeight="1" x14ac:dyDescent="0.15">
      <c r="B11" s="654" t="s">
        <v>235</v>
      </c>
      <c r="C11" s="655"/>
      <c r="D11" s="655"/>
      <c r="E11" s="655"/>
      <c r="F11" s="655"/>
      <c r="G11" s="655"/>
      <c r="H11" s="655"/>
      <c r="I11" s="655"/>
      <c r="J11" s="655"/>
      <c r="K11" s="655"/>
      <c r="L11" s="655"/>
      <c r="M11" s="655"/>
      <c r="N11" s="655"/>
      <c r="O11" s="655"/>
      <c r="P11" s="655"/>
      <c r="Q11" s="656"/>
      <c r="R11" s="657">
        <v>1076526</v>
      </c>
      <c r="S11" s="658"/>
      <c r="T11" s="658"/>
      <c r="U11" s="658"/>
      <c r="V11" s="658"/>
      <c r="W11" s="658"/>
      <c r="X11" s="658"/>
      <c r="Y11" s="659"/>
      <c r="Z11" s="660">
        <v>3.3</v>
      </c>
      <c r="AA11" s="661"/>
      <c r="AB11" s="661"/>
      <c r="AC11" s="662"/>
      <c r="AD11" s="663">
        <v>1076526</v>
      </c>
      <c r="AE11" s="658"/>
      <c r="AF11" s="658"/>
      <c r="AG11" s="658"/>
      <c r="AH11" s="658"/>
      <c r="AI11" s="658"/>
      <c r="AJ11" s="658"/>
      <c r="AK11" s="659"/>
      <c r="AL11" s="660">
        <v>6</v>
      </c>
      <c r="AM11" s="661"/>
      <c r="AN11" s="661"/>
      <c r="AO11" s="697"/>
      <c r="AP11" s="654" t="s">
        <v>236</v>
      </c>
      <c r="AQ11" s="655"/>
      <c r="AR11" s="655"/>
      <c r="AS11" s="655"/>
      <c r="AT11" s="655"/>
      <c r="AU11" s="655"/>
      <c r="AV11" s="655"/>
      <c r="AW11" s="655"/>
      <c r="AX11" s="655"/>
      <c r="AY11" s="655"/>
      <c r="AZ11" s="655"/>
      <c r="BA11" s="655"/>
      <c r="BB11" s="655"/>
      <c r="BC11" s="655"/>
      <c r="BD11" s="655"/>
      <c r="BE11" s="655"/>
      <c r="BF11" s="656"/>
      <c r="BG11" s="657">
        <v>178249</v>
      </c>
      <c r="BH11" s="658"/>
      <c r="BI11" s="658"/>
      <c r="BJ11" s="658"/>
      <c r="BK11" s="658"/>
      <c r="BL11" s="658"/>
      <c r="BM11" s="658"/>
      <c r="BN11" s="659"/>
      <c r="BO11" s="695">
        <v>3</v>
      </c>
      <c r="BP11" s="695"/>
      <c r="BQ11" s="695"/>
      <c r="BR11" s="695"/>
      <c r="BS11" s="696">
        <v>38161</v>
      </c>
      <c r="BT11" s="696"/>
      <c r="BU11" s="696"/>
      <c r="BV11" s="696"/>
      <c r="BW11" s="696"/>
      <c r="BX11" s="696"/>
      <c r="BY11" s="696"/>
      <c r="BZ11" s="696"/>
      <c r="CA11" s="696"/>
      <c r="CB11" s="736"/>
      <c r="CD11" s="654" t="s">
        <v>237</v>
      </c>
      <c r="CE11" s="655"/>
      <c r="CF11" s="655"/>
      <c r="CG11" s="655"/>
      <c r="CH11" s="655"/>
      <c r="CI11" s="655"/>
      <c r="CJ11" s="655"/>
      <c r="CK11" s="655"/>
      <c r="CL11" s="655"/>
      <c r="CM11" s="655"/>
      <c r="CN11" s="655"/>
      <c r="CO11" s="655"/>
      <c r="CP11" s="655"/>
      <c r="CQ11" s="656"/>
      <c r="CR11" s="657">
        <v>1095423</v>
      </c>
      <c r="CS11" s="658"/>
      <c r="CT11" s="658"/>
      <c r="CU11" s="658"/>
      <c r="CV11" s="658"/>
      <c r="CW11" s="658"/>
      <c r="CX11" s="658"/>
      <c r="CY11" s="659"/>
      <c r="CZ11" s="695">
        <v>3.4</v>
      </c>
      <c r="DA11" s="695"/>
      <c r="DB11" s="695"/>
      <c r="DC11" s="695"/>
      <c r="DD11" s="663">
        <v>287540</v>
      </c>
      <c r="DE11" s="658"/>
      <c r="DF11" s="658"/>
      <c r="DG11" s="658"/>
      <c r="DH11" s="658"/>
      <c r="DI11" s="658"/>
      <c r="DJ11" s="658"/>
      <c r="DK11" s="658"/>
      <c r="DL11" s="658"/>
      <c r="DM11" s="658"/>
      <c r="DN11" s="658"/>
      <c r="DO11" s="658"/>
      <c r="DP11" s="659"/>
      <c r="DQ11" s="663">
        <v>515746</v>
      </c>
      <c r="DR11" s="658"/>
      <c r="DS11" s="658"/>
      <c r="DT11" s="658"/>
      <c r="DU11" s="658"/>
      <c r="DV11" s="658"/>
      <c r="DW11" s="658"/>
      <c r="DX11" s="658"/>
      <c r="DY11" s="658"/>
      <c r="DZ11" s="658"/>
      <c r="EA11" s="658"/>
      <c r="EB11" s="658"/>
      <c r="EC11" s="694"/>
    </row>
    <row r="12" spans="2:143" ht="11.25" customHeight="1" x14ac:dyDescent="0.15">
      <c r="B12" s="654" t="s">
        <v>238</v>
      </c>
      <c r="C12" s="655"/>
      <c r="D12" s="655"/>
      <c r="E12" s="655"/>
      <c r="F12" s="655"/>
      <c r="G12" s="655"/>
      <c r="H12" s="655"/>
      <c r="I12" s="655"/>
      <c r="J12" s="655"/>
      <c r="K12" s="655"/>
      <c r="L12" s="655"/>
      <c r="M12" s="655"/>
      <c r="N12" s="655"/>
      <c r="O12" s="655"/>
      <c r="P12" s="655"/>
      <c r="Q12" s="656"/>
      <c r="R12" s="657">
        <v>5739</v>
      </c>
      <c r="S12" s="658"/>
      <c r="T12" s="658"/>
      <c r="U12" s="658"/>
      <c r="V12" s="658"/>
      <c r="W12" s="658"/>
      <c r="X12" s="658"/>
      <c r="Y12" s="659"/>
      <c r="Z12" s="695">
        <v>0</v>
      </c>
      <c r="AA12" s="695"/>
      <c r="AB12" s="695"/>
      <c r="AC12" s="695"/>
      <c r="AD12" s="696">
        <v>5739</v>
      </c>
      <c r="AE12" s="696"/>
      <c r="AF12" s="696"/>
      <c r="AG12" s="696"/>
      <c r="AH12" s="696"/>
      <c r="AI12" s="696"/>
      <c r="AJ12" s="696"/>
      <c r="AK12" s="696"/>
      <c r="AL12" s="660">
        <v>0</v>
      </c>
      <c r="AM12" s="661"/>
      <c r="AN12" s="661"/>
      <c r="AO12" s="697"/>
      <c r="AP12" s="654" t="s">
        <v>239</v>
      </c>
      <c r="AQ12" s="655"/>
      <c r="AR12" s="655"/>
      <c r="AS12" s="655"/>
      <c r="AT12" s="655"/>
      <c r="AU12" s="655"/>
      <c r="AV12" s="655"/>
      <c r="AW12" s="655"/>
      <c r="AX12" s="655"/>
      <c r="AY12" s="655"/>
      <c r="AZ12" s="655"/>
      <c r="BA12" s="655"/>
      <c r="BB12" s="655"/>
      <c r="BC12" s="655"/>
      <c r="BD12" s="655"/>
      <c r="BE12" s="655"/>
      <c r="BF12" s="656"/>
      <c r="BG12" s="657">
        <v>2963959</v>
      </c>
      <c r="BH12" s="658"/>
      <c r="BI12" s="658"/>
      <c r="BJ12" s="658"/>
      <c r="BK12" s="658"/>
      <c r="BL12" s="658"/>
      <c r="BM12" s="658"/>
      <c r="BN12" s="659"/>
      <c r="BO12" s="695">
        <v>50.6</v>
      </c>
      <c r="BP12" s="695"/>
      <c r="BQ12" s="695"/>
      <c r="BR12" s="695"/>
      <c r="BS12" s="696" t="s">
        <v>122</v>
      </c>
      <c r="BT12" s="696"/>
      <c r="BU12" s="696"/>
      <c r="BV12" s="696"/>
      <c r="BW12" s="696"/>
      <c r="BX12" s="696"/>
      <c r="BY12" s="696"/>
      <c r="BZ12" s="696"/>
      <c r="CA12" s="696"/>
      <c r="CB12" s="736"/>
      <c r="CD12" s="654" t="s">
        <v>240</v>
      </c>
      <c r="CE12" s="655"/>
      <c r="CF12" s="655"/>
      <c r="CG12" s="655"/>
      <c r="CH12" s="655"/>
      <c r="CI12" s="655"/>
      <c r="CJ12" s="655"/>
      <c r="CK12" s="655"/>
      <c r="CL12" s="655"/>
      <c r="CM12" s="655"/>
      <c r="CN12" s="655"/>
      <c r="CO12" s="655"/>
      <c r="CP12" s="655"/>
      <c r="CQ12" s="656"/>
      <c r="CR12" s="657">
        <v>477038</v>
      </c>
      <c r="CS12" s="658"/>
      <c r="CT12" s="658"/>
      <c r="CU12" s="658"/>
      <c r="CV12" s="658"/>
      <c r="CW12" s="658"/>
      <c r="CX12" s="658"/>
      <c r="CY12" s="659"/>
      <c r="CZ12" s="695">
        <v>1.5</v>
      </c>
      <c r="DA12" s="695"/>
      <c r="DB12" s="695"/>
      <c r="DC12" s="695"/>
      <c r="DD12" s="663">
        <v>93983</v>
      </c>
      <c r="DE12" s="658"/>
      <c r="DF12" s="658"/>
      <c r="DG12" s="658"/>
      <c r="DH12" s="658"/>
      <c r="DI12" s="658"/>
      <c r="DJ12" s="658"/>
      <c r="DK12" s="658"/>
      <c r="DL12" s="658"/>
      <c r="DM12" s="658"/>
      <c r="DN12" s="658"/>
      <c r="DO12" s="658"/>
      <c r="DP12" s="659"/>
      <c r="DQ12" s="663">
        <v>326138</v>
      </c>
      <c r="DR12" s="658"/>
      <c r="DS12" s="658"/>
      <c r="DT12" s="658"/>
      <c r="DU12" s="658"/>
      <c r="DV12" s="658"/>
      <c r="DW12" s="658"/>
      <c r="DX12" s="658"/>
      <c r="DY12" s="658"/>
      <c r="DZ12" s="658"/>
      <c r="EA12" s="658"/>
      <c r="EB12" s="658"/>
      <c r="EC12" s="694"/>
    </row>
    <row r="13" spans="2:143" ht="11.25" customHeight="1" x14ac:dyDescent="0.15">
      <c r="B13" s="654" t="s">
        <v>241</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242</v>
      </c>
      <c r="AQ13" s="655"/>
      <c r="AR13" s="655"/>
      <c r="AS13" s="655"/>
      <c r="AT13" s="655"/>
      <c r="AU13" s="655"/>
      <c r="AV13" s="655"/>
      <c r="AW13" s="655"/>
      <c r="AX13" s="655"/>
      <c r="AY13" s="655"/>
      <c r="AZ13" s="655"/>
      <c r="BA13" s="655"/>
      <c r="BB13" s="655"/>
      <c r="BC13" s="655"/>
      <c r="BD13" s="655"/>
      <c r="BE13" s="655"/>
      <c r="BF13" s="656"/>
      <c r="BG13" s="657">
        <v>2947657</v>
      </c>
      <c r="BH13" s="658"/>
      <c r="BI13" s="658"/>
      <c r="BJ13" s="658"/>
      <c r="BK13" s="658"/>
      <c r="BL13" s="658"/>
      <c r="BM13" s="658"/>
      <c r="BN13" s="659"/>
      <c r="BO13" s="695">
        <v>50.4</v>
      </c>
      <c r="BP13" s="695"/>
      <c r="BQ13" s="695"/>
      <c r="BR13" s="695"/>
      <c r="BS13" s="696" t="s">
        <v>122</v>
      </c>
      <c r="BT13" s="696"/>
      <c r="BU13" s="696"/>
      <c r="BV13" s="696"/>
      <c r="BW13" s="696"/>
      <c r="BX13" s="696"/>
      <c r="BY13" s="696"/>
      <c r="BZ13" s="696"/>
      <c r="CA13" s="696"/>
      <c r="CB13" s="736"/>
      <c r="CD13" s="654" t="s">
        <v>243</v>
      </c>
      <c r="CE13" s="655"/>
      <c r="CF13" s="655"/>
      <c r="CG13" s="655"/>
      <c r="CH13" s="655"/>
      <c r="CI13" s="655"/>
      <c r="CJ13" s="655"/>
      <c r="CK13" s="655"/>
      <c r="CL13" s="655"/>
      <c r="CM13" s="655"/>
      <c r="CN13" s="655"/>
      <c r="CO13" s="655"/>
      <c r="CP13" s="655"/>
      <c r="CQ13" s="656"/>
      <c r="CR13" s="657">
        <v>3381970</v>
      </c>
      <c r="CS13" s="658"/>
      <c r="CT13" s="658"/>
      <c r="CU13" s="658"/>
      <c r="CV13" s="658"/>
      <c r="CW13" s="658"/>
      <c r="CX13" s="658"/>
      <c r="CY13" s="659"/>
      <c r="CZ13" s="695">
        <v>10.5</v>
      </c>
      <c r="DA13" s="695"/>
      <c r="DB13" s="695"/>
      <c r="DC13" s="695"/>
      <c r="DD13" s="663">
        <v>1118559</v>
      </c>
      <c r="DE13" s="658"/>
      <c r="DF13" s="658"/>
      <c r="DG13" s="658"/>
      <c r="DH13" s="658"/>
      <c r="DI13" s="658"/>
      <c r="DJ13" s="658"/>
      <c r="DK13" s="658"/>
      <c r="DL13" s="658"/>
      <c r="DM13" s="658"/>
      <c r="DN13" s="658"/>
      <c r="DO13" s="658"/>
      <c r="DP13" s="659"/>
      <c r="DQ13" s="663">
        <v>2325630</v>
      </c>
      <c r="DR13" s="658"/>
      <c r="DS13" s="658"/>
      <c r="DT13" s="658"/>
      <c r="DU13" s="658"/>
      <c r="DV13" s="658"/>
      <c r="DW13" s="658"/>
      <c r="DX13" s="658"/>
      <c r="DY13" s="658"/>
      <c r="DZ13" s="658"/>
      <c r="EA13" s="658"/>
      <c r="EB13" s="658"/>
      <c r="EC13" s="694"/>
    </row>
    <row r="14" spans="2:143" ht="11.25" customHeight="1" x14ac:dyDescent="0.15">
      <c r="B14" s="654" t="s">
        <v>244</v>
      </c>
      <c r="C14" s="655"/>
      <c r="D14" s="655"/>
      <c r="E14" s="655"/>
      <c r="F14" s="655"/>
      <c r="G14" s="655"/>
      <c r="H14" s="655"/>
      <c r="I14" s="655"/>
      <c r="J14" s="655"/>
      <c r="K14" s="655"/>
      <c r="L14" s="655"/>
      <c r="M14" s="655"/>
      <c r="N14" s="655"/>
      <c r="O14" s="655"/>
      <c r="P14" s="655"/>
      <c r="Q14" s="656"/>
      <c r="R14" s="657">
        <v>3860</v>
      </c>
      <c r="S14" s="658"/>
      <c r="T14" s="658"/>
      <c r="U14" s="658"/>
      <c r="V14" s="658"/>
      <c r="W14" s="658"/>
      <c r="X14" s="658"/>
      <c r="Y14" s="659"/>
      <c r="Z14" s="695">
        <v>0</v>
      </c>
      <c r="AA14" s="695"/>
      <c r="AB14" s="695"/>
      <c r="AC14" s="695"/>
      <c r="AD14" s="696">
        <v>3860</v>
      </c>
      <c r="AE14" s="696"/>
      <c r="AF14" s="696"/>
      <c r="AG14" s="696"/>
      <c r="AH14" s="696"/>
      <c r="AI14" s="696"/>
      <c r="AJ14" s="696"/>
      <c r="AK14" s="696"/>
      <c r="AL14" s="660">
        <v>0</v>
      </c>
      <c r="AM14" s="661"/>
      <c r="AN14" s="661"/>
      <c r="AO14" s="697"/>
      <c r="AP14" s="654" t="s">
        <v>245</v>
      </c>
      <c r="AQ14" s="655"/>
      <c r="AR14" s="655"/>
      <c r="AS14" s="655"/>
      <c r="AT14" s="655"/>
      <c r="AU14" s="655"/>
      <c r="AV14" s="655"/>
      <c r="AW14" s="655"/>
      <c r="AX14" s="655"/>
      <c r="AY14" s="655"/>
      <c r="AZ14" s="655"/>
      <c r="BA14" s="655"/>
      <c r="BB14" s="655"/>
      <c r="BC14" s="655"/>
      <c r="BD14" s="655"/>
      <c r="BE14" s="655"/>
      <c r="BF14" s="656"/>
      <c r="BG14" s="657">
        <v>207342</v>
      </c>
      <c r="BH14" s="658"/>
      <c r="BI14" s="658"/>
      <c r="BJ14" s="658"/>
      <c r="BK14" s="658"/>
      <c r="BL14" s="658"/>
      <c r="BM14" s="658"/>
      <c r="BN14" s="659"/>
      <c r="BO14" s="695">
        <v>3.5</v>
      </c>
      <c r="BP14" s="695"/>
      <c r="BQ14" s="695"/>
      <c r="BR14" s="695"/>
      <c r="BS14" s="696" t="s">
        <v>122</v>
      </c>
      <c r="BT14" s="696"/>
      <c r="BU14" s="696"/>
      <c r="BV14" s="696"/>
      <c r="BW14" s="696"/>
      <c r="BX14" s="696"/>
      <c r="BY14" s="696"/>
      <c r="BZ14" s="696"/>
      <c r="CA14" s="696"/>
      <c r="CB14" s="736"/>
      <c r="CD14" s="654" t="s">
        <v>246</v>
      </c>
      <c r="CE14" s="655"/>
      <c r="CF14" s="655"/>
      <c r="CG14" s="655"/>
      <c r="CH14" s="655"/>
      <c r="CI14" s="655"/>
      <c r="CJ14" s="655"/>
      <c r="CK14" s="655"/>
      <c r="CL14" s="655"/>
      <c r="CM14" s="655"/>
      <c r="CN14" s="655"/>
      <c r="CO14" s="655"/>
      <c r="CP14" s="655"/>
      <c r="CQ14" s="656"/>
      <c r="CR14" s="657">
        <v>1482901</v>
      </c>
      <c r="CS14" s="658"/>
      <c r="CT14" s="658"/>
      <c r="CU14" s="658"/>
      <c r="CV14" s="658"/>
      <c r="CW14" s="658"/>
      <c r="CX14" s="658"/>
      <c r="CY14" s="659"/>
      <c r="CZ14" s="695">
        <v>4.5999999999999996</v>
      </c>
      <c r="DA14" s="695"/>
      <c r="DB14" s="695"/>
      <c r="DC14" s="695"/>
      <c r="DD14" s="663">
        <v>554460</v>
      </c>
      <c r="DE14" s="658"/>
      <c r="DF14" s="658"/>
      <c r="DG14" s="658"/>
      <c r="DH14" s="658"/>
      <c r="DI14" s="658"/>
      <c r="DJ14" s="658"/>
      <c r="DK14" s="658"/>
      <c r="DL14" s="658"/>
      <c r="DM14" s="658"/>
      <c r="DN14" s="658"/>
      <c r="DO14" s="658"/>
      <c r="DP14" s="659"/>
      <c r="DQ14" s="663">
        <v>889464</v>
      </c>
      <c r="DR14" s="658"/>
      <c r="DS14" s="658"/>
      <c r="DT14" s="658"/>
      <c r="DU14" s="658"/>
      <c r="DV14" s="658"/>
      <c r="DW14" s="658"/>
      <c r="DX14" s="658"/>
      <c r="DY14" s="658"/>
      <c r="DZ14" s="658"/>
      <c r="EA14" s="658"/>
      <c r="EB14" s="658"/>
      <c r="EC14" s="694"/>
    </row>
    <row r="15" spans="2:143" ht="11.25" customHeight="1" x14ac:dyDescent="0.15">
      <c r="B15" s="654" t="s">
        <v>247</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248</v>
      </c>
      <c r="AQ15" s="655"/>
      <c r="AR15" s="655"/>
      <c r="AS15" s="655"/>
      <c r="AT15" s="655"/>
      <c r="AU15" s="655"/>
      <c r="AV15" s="655"/>
      <c r="AW15" s="655"/>
      <c r="AX15" s="655"/>
      <c r="AY15" s="655"/>
      <c r="AZ15" s="655"/>
      <c r="BA15" s="655"/>
      <c r="BB15" s="655"/>
      <c r="BC15" s="655"/>
      <c r="BD15" s="655"/>
      <c r="BE15" s="655"/>
      <c r="BF15" s="656"/>
      <c r="BG15" s="657">
        <v>324138</v>
      </c>
      <c r="BH15" s="658"/>
      <c r="BI15" s="658"/>
      <c r="BJ15" s="658"/>
      <c r="BK15" s="658"/>
      <c r="BL15" s="658"/>
      <c r="BM15" s="658"/>
      <c r="BN15" s="659"/>
      <c r="BO15" s="695">
        <v>5.5</v>
      </c>
      <c r="BP15" s="695"/>
      <c r="BQ15" s="695"/>
      <c r="BR15" s="695"/>
      <c r="BS15" s="696" t="s">
        <v>122</v>
      </c>
      <c r="BT15" s="696"/>
      <c r="BU15" s="696"/>
      <c r="BV15" s="696"/>
      <c r="BW15" s="696"/>
      <c r="BX15" s="696"/>
      <c r="BY15" s="696"/>
      <c r="BZ15" s="696"/>
      <c r="CA15" s="696"/>
      <c r="CB15" s="736"/>
      <c r="CD15" s="654" t="s">
        <v>249</v>
      </c>
      <c r="CE15" s="655"/>
      <c r="CF15" s="655"/>
      <c r="CG15" s="655"/>
      <c r="CH15" s="655"/>
      <c r="CI15" s="655"/>
      <c r="CJ15" s="655"/>
      <c r="CK15" s="655"/>
      <c r="CL15" s="655"/>
      <c r="CM15" s="655"/>
      <c r="CN15" s="655"/>
      <c r="CO15" s="655"/>
      <c r="CP15" s="655"/>
      <c r="CQ15" s="656"/>
      <c r="CR15" s="657">
        <v>3015484</v>
      </c>
      <c r="CS15" s="658"/>
      <c r="CT15" s="658"/>
      <c r="CU15" s="658"/>
      <c r="CV15" s="658"/>
      <c r="CW15" s="658"/>
      <c r="CX15" s="658"/>
      <c r="CY15" s="659"/>
      <c r="CZ15" s="695">
        <v>9.4</v>
      </c>
      <c r="DA15" s="695"/>
      <c r="DB15" s="695"/>
      <c r="DC15" s="695"/>
      <c r="DD15" s="663">
        <v>1008839</v>
      </c>
      <c r="DE15" s="658"/>
      <c r="DF15" s="658"/>
      <c r="DG15" s="658"/>
      <c r="DH15" s="658"/>
      <c r="DI15" s="658"/>
      <c r="DJ15" s="658"/>
      <c r="DK15" s="658"/>
      <c r="DL15" s="658"/>
      <c r="DM15" s="658"/>
      <c r="DN15" s="658"/>
      <c r="DO15" s="658"/>
      <c r="DP15" s="659"/>
      <c r="DQ15" s="663">
        <v>1807167</v>
      </c>
      <c r="DR15" s="658"/>
      <c r="DS15" s="658"/>
      <c r="DT15" s="658"/>
      <c r="DU15" s="658"/>
      <c r="DV15" s="658"/>
      <c r="DW15" s="658"/>
      <c r="DX15" s="658"/>
      <c r="DY15" s="658"/>
      <c r="DZ15" s="658"/>
      <c r="EA15" s="658"/>
      <c r="EB15" s="658"/>
      <c r="EC15" s="694"/>
    </row>
    <row r="16" spans="2:143" ht="11.25" customHeight="1" x14ac:dyDescent="0.15">
      <c r="B16" s="654" t="s">
        <v>250</v>
      </c>
      <c r="C16" s="655"/>
      <c r="D16" s="655"/>
      <c r="E16" s="655"/>
      <c r="F16" s="655"/>
      <c r="G16" s="655"/>
      <c r="H16" s="655"/>
      <c r="I16" s="655"/>
      <c r="J16" s="655"/>
      <c r="K16" s="655"/>
      <c r="L16" s="655"/>
      <c r="M16" s="655"/>
      <c r="N16" s="655"/>
      <c r="O16" s="655"/>
      <c r="P16" s="655"/>
      <c r="Q16" s="656"/>
      <c r="R16" s="657">
        <v>46096</v>
      </c>
      <c r="S16" s="658"/>
      <c r="T16" s="658"/>
      <c r="U16" s="658"/>
      <c r="V16" s="658"/>
      <c r="W16" s="658"/>
      <c r="X16" s="658"/>
      <c r="Y16" s="659"/>
      <c r="Z16" s="695">
        <v>0.1</v>
      </c>
      <c r="AA16" s="695"/>
      <c r="AB16" s="695"/>
      <c r="AC16" s="695"/>
      <c r="AD16" s="696">
        <v>46096</v>
      </c>
      <c r="AE16" s="696"/>
      <c r="AF16" s="696"/>
      <c r="AG16" s="696"/>
      <c r="AH16" s="696"/>
      <c r="AI16" s="696"/>
      <c r="AJ16" s="696"/>
      <c r="AK16" s="696"/>
      <c r="AL16" s="660">
        <v>0.3</v>
      </c>
      <c r="AM16" s="661"/>
      <c r="AN16" s="661"/>
      <c r="AO16" s="697"/>
      <c r="AP16" s="654" t="s">
        <v>251</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6"/>
      <c r="CD16" s="654" t="s">
        <v>252</v>
      </c>
      <c r="CE16" s="655"/>
      <c r="CF16" s="655"/>
      <c r="CG16" s="655"/>
      <c r="CH16" s="655"/>
      <c r="CI16" s="655"/>
      <c r="CJ16" s="655"/>
      <c r="CK16" s="655"/>
      <c r="CL16" s="655"/>
      <c r="CM16" s="655"/>
      <c r="CN16" s="655"/>
      <c r="CO16" s="655"/>
      <c r="CP16" s="655"/>
      <c r="CQ16" s="656"/>
      <c r="CR16" s="657">
        <v>63511</v>
      </c>
      <c r="CS16" s="658"/>
      <c r="CT16" s="658"/>
      <c r="CU16" s="658"/>
      <c r="CV16" s="658"/>
      <c r="CW16" s="658"/>
      <c r="CX16" s="658"/>
      <c r="CY16" s="659"/>
      <c r="CZ16" s="695">
        <v>0.2</v>
      </c>
      <c r="DA16" s="695"/>
      <c r="DB16" s="695"/>
      <c r="DC16" s="695"/>
      <c r="DD16" s="663" t="s">
        <v>122</v>
      </c>
      <c r="DE16" s="658"/>
      <c r="DF16" s="658"/>
      <c r="DG16" s="658"/>
      <c r="DH16" s="658"/>
      <c r="DI16" s="658"/>
      <c r="DJ16" s="658"/>
      <c r="DK16" s="658"/>
      <c r="DL16" s="658"/>
      <c r="DM16" s="658"/>
      <c r="DN16" s="658"/>
      <c r="DO16" s="658"/>
      <c r="DP16" s="659"/>
      <c r="DQ16" s="663" t="s">
        <v>122</v>
      </c>
      <c r="DR16" s="658"/>
      <c r="DS16" s="658"/>
      <c r="DT16" s="658"/>
      <c r="DU16" s="658"/>
      <c r="DV16" s="658"/>
      <c r="DW16" s="658"/>
      <c r="DX16" s="658"/>
      <c r="DY16" s="658"/>
      <c r="DZ16" s="658"/>
      <c r="EA16" s="658"/>
      <c r="EB16" s="658"/>
      <c r="EC16" s="694"/>
    </row>
    <row r="17" spans="2:133" ht="11.25" customHeight="1" x14ac:dyDescent="0.15">
      <c r="B17" s="654" t="s">
        <v>253</v>
      </c>
      <c r="C17" s="655"/>
      <c r="D17" s="655"/>
      <c r="E17" s="655"/>
      <c r="F17" s="655"/>
      <c r="G17" s="655"/>
      <c r="H17" s="655"/>
      <c r="I17" s="655"/>
      <c r="J17" s="655"/>
      <c r="K17" s="655"/>
      <c r="L17" s="655"/>
      <c r="M17" s="655"/>
      <c r="N17" s="655"/>
      <c r="O17" s="655"/>
      <c r="P17" s="655"/>
      <c r="Q17" s="656"/>
      <c r="R17" s="657">
        <v>120254</v>
      </c>
      <c r="S17" s="658"/>
      <c r="T17" s="658"/>
      <c r="U17" s="658"/>
      <c r="V17" s="658"/>
      <c r="W17" s="658"/>
      <c r="X17" s="658"/>
      <c r="Y17" s="659"/>
      <c r="Z17" s="695">
        <v>0.4</v>
      </c>
      <c r="AA17" s="695"/>
      <c r="AB17" s="695"/>
      <c r="AC17" s="695"/>
      <c r="AD17" s="696">
        <v>120254</v>
      </c>
      <c r="AE17" s="696"/>
      <c r="AF17" s="696"/>
      <c r="AG17" s="696"/>
      <c r="AH17" s="696"/>
      <c r="AI17" s="696"/>
      <c r="AJ17" s="696"/>
      <c r="AK17" s="696"/>
      <c r="AL17" s="660">
        <v>0.7</v>
      </c>
      <c r="AM17" s="661"/>
      <c r="AN17" s="661"/>
      <c r="AO17" s="697"/>
      <c r="AP17" s="654" t="s">
        <v>254</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6"/>
      <c r="CD17" s="654" t="s">
        <v>255</v>
      </c>
      <c r="CE17" s="655"/>
      <c r="CF17" s="655"/>
      <c r="CG17" s="655"/>
      <c r="CH17" s="655"/>
      <c r="CI17" s="655"/>
      <c r="CJ17" s="655"/>
      <c r="CK17" s="655"/>
      <c r="CL17" s="655"/>
      <c r="CM17" s="655"/>
      <c r="CN17" s="655"/>
      <c r="CO17" s="655"/>
      <c r="CP17" s="655"/>
      <c r="CQ17" s="656"/>
      <c r="CR17" s="657">
        <v>3417213</v>
      </c>
      <c r="CS17" s="658"/>
      <c r="CT17" s="658"/>
      <c r="CU17" s="658"/>
      <c r="CV17" s="658"/>
      <c r="CW17" s="658"/>
      <c r="CX17" s="658"/>
      <c r="CY17" s="659"/>
      <c r="CZ17" s="695">
        <v>10.6</v>
      </c>
      <c r="DA17" s="695"/>
      <c r="DB17" s="695"/>
      <c r="DC17" s="695"/>
      <c r="DD17" s="663" t="s">
        <v>122</v>
      </c>
      <c r="DE17" s="658"/>
      <c r="DF17" s="658"/>
      <c r="DG17" s="658"/>
      <c r="DH17" s="658"/>
      <c r="DI17" s="658"/>
      <c r="DJ17" s="658"/>
      <c r="DK17" s="658"/>
      <c r="DL17" s="658"/>
      <c r="DM17" s="658"/>
      <c r="DN17" s="658"/>
      <c r="DO17" s="658"/>
      <c r="DP17" s="659"/>
      <c r="DQ17" s="663">
        <v>3329799</v>
      </c>
      <c r="DR17" s="658"/>
      <c r="DS17" s="658"/>
      <c r="DT17" s="658"/>
      <c r="DU17" s="658"/>
      <c r="DV17" s="658"/>
      <c r="DW17" s="658"/>
      <c r="DX17" s="658"/>
      <c r="DY17" s="658"/>
      <c r="DZ17" s="658"/>
      <c r="EA17" s="658"/>
      <c r="EB17" s="658"/>
      <c r="EC17" s="694"/>
    </row>
    <row r="18" spans="2:133" ht="11.25" customHeight="1" x14ac:dyDescent="0.15">
      <c r="B18" s="654" t="s">
        <v>256</v>
      </c>
      <c r="C18" s="655"/>
      <c r="D18" s="655"/>
      <c r="E18" s="655"/>
      <c r="F18" s="655"/>
      <c r="G18" s="655"/>
      <c r="H18" s="655"/>
      <c r="I18" s="655"/>
      <c r="J18" s="655"/>
      <c r="K18" s="655"/>
      <c r="L18" s="655"/>
      <c r="M18" s="655"/>
      <c r="N18" s="655"/>
      <c r="O18" s="655"/>
      <c r="P18" s="655"/>
      <c r="Q18" s="656"/>
      <c r="R18" s="657">
        <v>38783</v>
      </c>
      <c r="S18" s="658"/>
      <c r="T18" s="658"/>
      <c r="U18" s="658"/>
      <c r="V18" s="658"/>
      <c r="W18" s="658"/>
      <c r="X18" s="658"/>
      <c r="Y18" s="659"/>
      <c r="Z18" s="695">
        <v>0.1</v>
      </c>
      <c r="AA18" s="695"/>
      <c r="AB18" s="695"/>
      <c r="AC18" s="695"/>
      <c r="AD18" s="696">
        <v>38783</v>
      </c>
      <c r="AE18" s="696"/>
      <c r="AF18" s="696"/>
      <c r="AG18" s="696"/>
      <c r="AH18" s="696"/>
      <c r="AI18" s="696"/>
      <c r="AJ18" s="696"/>
      <c r="AK18" s="696"/>
      <c r="AL18" s="660">
        <v>0.2</v>
      </c>
      <c r="AM18" s="661"/>
      <c r="AN18" s="661"/>
      <c r="AO18" s="697"/>
      <c r="AP18" s="654" t="s">
        <v>257</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6"/>
      <c r="CD18" s="654" t="s">
        <v>258</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15">
      <c r="B19" s="654" t="s">
        <v>259</v>
      </c>
      <c r="C19" s="655"/>
      <c r="D19" s="655"/>
      <c r="E19" s="655"/>
      <c r="F19" s="655"/>
      <c r="G19" s="655"/>
      <c r="H19" s="655"/>
      <c r="I19" s="655"/>
      <c r="J19" s="655"/>
      <c r="K19" s="655"/>
      <c r="L19" s="655"/>
      <c r="M19" s="655"/>
      <c r="N19" s="655"/>
      <c r="O19" s="655"/>
      <c r="P19" s="655"/>
      <c r="Q19" s="656"/>
      <c r="R19" s="657">
        <v>33772</v>
      </c>
      <c r="S19" s="658"/>
      <c r="T19" s="658"/>
      <c r="U19" s="658"/>
      <c r="V19" s="658"/>
      <c r="W19" s="658"/>
      <c r="X19" s="658"/>
      <c r="Y19" s="659"/>
      <c r="Z19" s="695">
        <v>0.1</v>
      </c>
      <c r="AA19" s="695"/>
      <c r="AB19" s="695"/>
      <c r="AC19" s="695"/>
      <c r="AD19" s="696">
        <v>33772</v>
      </c>
      <c r="AE19" s="696"/>
      <c r="AF19" s="696"/>
      <c r="AG19" s="696"/>
      <c r="AH19" s="696"/>
      <c r="AI19" s="696"/>
      <c r="AJ19" s="696"/>
      <c r="AK19" s="696"/>
      <c r="AL19" s="660">
        <v>0.2</v>
      </c>
      <c r="AM19" s="661"/>
      <c r="AN19" s="661"/>
      <c r="AO19" s="697"/>
      <c r="AP19" s="654" t="s">
        <v>260</v>
      </c>
      <c r="AQ19" s="655"/>
      <c r="AR19" s="655"/>
      <c r="AS19" s="655"/>
      <c r="AT19" s="655"/>
      <c r="AU19" s="655"/>
      <c r="AV19" s="655"/>
      <c r="AW19" s="655"/>
      <c r="AX19" s="655"/>
      <c r="AY19" s="655"/>
      <c r="AZ19" s="655"/>
      <c r="BA19" s="655"/>
      <c r="BB19" s="655"/>
      <c r="BC19" s="655"/>
      <c r="BD19" s="655"/>
      <c r="BE19" s="655"/>
      <c r="BF19" s="656"/>
      <c r="BG19" s="657">
        <v>14174</v>
      </c>
      <c r="BH19" s="658"/>
      <c r="BI19" s="658"/>
      <c r="BJ19" s="658"/>
      <c r="BK19" s="658"/>
      <c r="BL19" s="658"/>
      <c r="BM19" s="658"/>
      <c r="BN19" s="659"/>
      <c r="BO19" s="695">
        <v>0.2</v>
      </c>
      <c r="BP19" s="695"/>
      <c r="BQ19" s="695"/>
      <c r="BR19" s="695"/>
      <c r="BS19" s="696" t="s">
        <v>122</v>
      </c>
      <c r="BT19" s="696"/>
      <c r="BU19" s="696"/>
      <c r="BV19" s="696"/>
      <c r="BW19" s="696"/>
      <c r="BX19" s="696"/>
      <c r="BY19" s="696"/>
      <c r="BZ19" s="696"/>
      <c r="CA19" s="696"/>
      <c r="CB19" s="736"/>
      <c r="CD19" s="654" t="s">
        <v>261</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15">
      <c r="B20" s="724" t="s">
        <v>262</v>
      </c>
      <c r="C20" s="725"/>
      <c r="D20" s="725"/>
      <c r="E20" s="725"/>
      <c r="F20" s="725"/>
      <c r="G20" s="725"/>
      <c r="H20" s="725"/>
      <c r="I20" s="725"/>
      <c r="J20" s="725"/>
      <c r="K20" s="725"/>
      <c r="L20" s="725"/>
      <c r="M20" s="725"/>
      <c r="N20" s="725"/>
      <c r="O20" s="725"/>
      <c r="P20" s="725"/>
      <c r="Q20" s="726"/>
      <c r="R20" s="657">
        <v>5011</v>
      </c>
      <c r="S20" s="658"/>
      <c r="T20" s="658"/>
      <c r="U20" s="658"/>
      <c r="V20" s="658"/>
      <c r="W20" s="658"/>
      <c r="X20" s="658"/>
      <c r="Y20" s="659"/>
      <c r="Z20" s="695">
        <v>0</v>
      </c>
      <c r="AA20" s="695"/>
      <c r="AB20" s="695"/>
      <c r="AC20" s="695"/>
      <c r="AD20" s="696">
        <v>5011</v>
      </c>
      <c r="AE20" s="696"/>
      <c r="AF20" s="696"/>
      <c r="AG20" s="696"/>
      <c r="AH20" s="696"/>
      <c r="AI20" s="696"/>
      <c r="AJ20" s="696"/>
      <c r="AK20" s="696"/>
      <c r="AL20" s="660">
        <v>0</v>
      </c>
      <c r="AM20" s="661"/>
      <c r="AN20" s="661"/>
      <c r="AO20" s="697"/>
      <c r="AP20" s="654" t="s">
        <v>263</v>
      </c>
      <c r="AQ20" s="655"/>
      <c r="AR20" s="655"/>
      <c r="AS20" s="655"/>
      <c r="AT20" s="655"/>
      <c r="AU20" s="655"/>
      <c r="AV20" s="655"/>
      <c r="AW20" s="655"/>
      <c r="AX20" s="655"/>
      <c r="AY20" s="655"/>
      <c r="AZ20" s="655"/>
      <c r="BA20" s="655"/>
      <c r="BB20" s="655"/>
      <c r="BC20" s="655"/>
      <c r="BD20" s="655"/>
      <c r="BE20" s="655"/>
      <c r="BF20" s="656"/>
      <c r="BG20" s="657">
        <v>14174</v>
      </c>
      <c r="BH20" s="658"/>
      <c r="BI20" s="658"/>
      <c r="BJ20" s="658"/>
      <c r="BK20" s="658"/>
      <c r="BL20" s="658"/>
      <c r="BM20" s="658"/>
      <c r="BN20" s="659"/>
      <c r="BO20" s="695">
        <v>0.2</v>
      </c>
      <c r="BP20" s="695"/>
      <c r="BQ20" s="695"/>
      <c r="BR20" s="695"/>
      <c r="BS20" s="696" t="s">
        <v>122</v>
      </c>
      <c r="BT20" s="696"/>
      <c r="BU20" s="696"/>
      <c r="BV20" s="696"/>
      <c r="BW20" s="696"/>
      <c r="BX20" s="696"/>
      <c r="BY20" s="696"/>
      <c r="BZ20" s="696"/>
      <c r="CA20" s="696"/>
      <c r="CB20" s="736"/>
      <c r="CD20" s="654" t="s">
        <v>264</v>
      </c>
      <c r="CE20" s="655"/>
      <c r="CF20" s="655"/>
      <c r="CG20" s="655"/>
      <c r="CH20" s="655"/>
      <c r="CI20" s="655"/>
      <c r="CJ20" s="655"/>
      <c r="CK20" s="655"/>
      <c r="CL20" s="655"/>
      <c r="CM20" s="655"/>
      <c r="CN20" s="655"/>
      <c r="CO20" s="655"/>
      <c r="CP20" s="655"/>
      <c r="CQ20" s="656"/>
      <c r="CR20" s="657">
        <v>32168613</v>
      </c>
      <c r="CS20" s="658"/>
      <c r="CT20" s="658"/>
      <c r="CU20" s="658"/>
      <c r="CV20" s="658"/>
      <c r="CW20" s="658"/>
      <c r="CX20" s="658"/>
      <c r="CY20" s="659"/>
      <c r="CZ20" s="695">
        <v>100</v>
      </c>
      <c r="DA20" s="695"/>
      <c r="DB20" s="695"/>
      <c r="DC20" s="695"/>
      <c r="DD20" s="663">
        <v>4386348</v>
      </c>
      <c r="DE20" s="658"/>
      <c r="DF20" s="658"/>
      <c r="DG20" s="658"/>
      <c r="DH20" s="658"/>
      <c r="DI20" s="658"/>
      <c r="DJ20" s="658"/>
      <c r="DK20" s="658"/>
      <c r="DL20" s="658"/>
      <c r="DM20" s="658"/>
      <c r="DN20" s="658"/>
      <c r="DO20" s="658"/>
      <c r="DP20" s="659"/>
      <c r="DQ20" s="663">
        <v>21431780</v>
      </c>
      <c r="DR20" s="658"/>
      <c r="DS20" s="658"/>
      <c r="DT20" s="658"/>
      <c r="DU20" s="658"/>
      <c r="DV20" s="658"/>
      <c r="DW20" s="658"/>
      <c r="DX20" s="658"/>
      <c r="DY20" s="658"/>
      <c r="DZ20" s="658"/>
      <c r="EA20" s="658"/>
      <c r="EB20" s="658"/>
      <c r="EC20" s="694"/>
    </row>
    <row r="21" spans="2:133" ht="11.25" customHeight="1" x14ac:dyDescent="0.15">
      <c r="B21" s="654" t="s">
        <v>265</v>
      </c>
      <c r="C21" s="655"/>
      <c r="D21" s="655"/>
      <c r="E21" s="655"/>
      <c r="F21" s="655"/>
      <c r="G21" s="655"/>
      <c r="H21" s="655"/>
      <c r="I21" s="655"/>
      <c r="J21" s="655"/>
      <c r="K21" s="655"/>
      <c r="L21" s="655"/>
      <c r="M21" s="655"/>
      <c r="N21" s="655"/>
      <c r="O21" s="655"/>
      <c r="P21" s="655"/>
      <c r="Q21" s="656"/>
      <c r="R21" s="657">
        <v>11169571</v>
      </c>
      <c r="S21" s="658"/>
      <c r="T21" s="658"/>
      <c r="U21" s="658"/>
      <c r="V21" s="658"/>
      <c r="W21" s="658"/>
      <c r="X21" s="658"/>
      <c r="Y21" s="659"/>
      <c r="Z21" s="695">
        <v>34.1</v>
      </c>
      <c r="AA21" s="695"/>
      <c r="AB21" s="695"/>
      <c r="AC21" s="695"/>
      <c r="AD21" s="696">
        <v>10099169</v>
      </c>
      <c r="AE21" s="696"/>
      <c r="AF21" s="696"/>
      <c r="AG21" s="696"/>
      <c r="AH21" s="696"/>
      <c r="AI21" s="696"/>
      <c r="AJ21" s="696"/>
      <c r="AK21" s="696"/>
      <c r="AL21" s="660">
        <v>55.9</v>
      </c>
      <c r="AM21" s="661"/>
      <c r="AN21" s="661"/>
      <c r="AO21" s="697"/>
      <c r="AP21" s="654" t="s">
        <v>266</v>
      </c>
      <c r="AQ21" s="734"/>
      <c r="AR21" s="734"/>
      <c r="AS21" s="734"/>
      <c r="AT21" s="734"/>
      <c r="AU21" s="734"/>
      <c r="AV21" s="734"/>
      <c r="AW21" s="734"/>
      <c r="AX21" s="734"/>
      <c r="AY21" s="734"/>
      <c r="AZ21" s="734"/>
      <c r="BA21" s="734"/>
      <c r="BB21" s="734"/>
      <c r="BC21" s="734"/>
      <c r="BD21" s="734"/>
      <c r="BE21" s="734"/>
      <c r="BF21" s="735"/>
      <c r="BG21" s="657">
        <v>14174</v>
      </c>
      <c r="BH21" s="658"/>
      <c r="BI21" s="658"/>
      <c r="BJ21" s="658"/>
      <c r="BK21" s="658"/>
      <c r="BL21" s="658"/>
      <c r="BM21" s="658"/>
      <c r="BN21" s="659"/>
      <c r="BO21" s="695">
        <v>0.2</v>
      </c>
      <c r="BP21" s="695"/>
      <c r="BQ21" s="695"/>
      <c r="BR21" s="695"/>
      <c r="BS21" s="696" t="s">
        <v>122</v>
      </c>
      <c r="BT21" s="696"/>
      <c r="BU21" s="696"/>
      <c r="BV21" s="696"/>
      <c r="BW21" s="696"/>
      <c r="BX21" s="696"/>
      <c r="BY21" s="696"/>
      <c r="BZ21" s="696"/>
      <c r="CA21" s="696"/>
      <c r="CB21" s="736"/>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267</v>
      </c>
      <c r="C22" s="655"/>
      <c r="D22" s="655"/>
      <c r="E22" s="655"/>
      <c r="F22" s="655"/>
      <c r="G22" s="655"/>
      <c r="H22" s="655"/>
      <c r="I22" s="655"/>
      <c r="J22" s="655"/>
      <c r="K22" s="655"/>
      <c r="L22" s="655"/>
      <c r="M22" s="655"/>
      <c r="N22" s="655"/>
      <c r="O22" s="655"/>
      <c r="P22" s="655"/>
      <c r="Q22" s="656"/>
      <c r="R22" s="657">
        <v>10099169</v>
      </c>
      <c r="S22" s="658"/>
      <c r="T22" s="658"/>
      <c r="U22" s="658"/>
      <c r="V22" s="658"/>
      <c r="W22" s="658"/>
      <c r="X22" s="658"/>
      <c r="Y22" s="659"/>
      <c r="Z22" s="695">
        <v>30.8</v>
      </c>
      <c r="AA22" s="695"/>
      <c r="AB22" s="695"/>
      <c r="AC22" s="695"/>
      <c r="AD22" s="696">
        <v>10099169</v>
      </c>
      <c r="AE22" s="696"/>
      <c r="AF22" s="696"/>
      <c r="AG22" s="696"/>
      <c r="AH22" s="696"/>
      <c r="AI22" s="696"/>
      <c r="AJ22" s="696"/>
      <c r="AK22" s="696"/>
      <c r="AL22" s="660">
        <v>55.9</v>
      </c>
      <c r="AM22" s="661"/>
      <c r="AN22" s="661"/>
      <c r="AO22" s="697"/>
      <c r="AP22" s="654" t="s">
        <v>268</v>
      </c>
      <c r="AQ22" s="734"/>
      <c r="AR22" s="734"/>
      <c r="AS22" s="734"/>
      <c r="AT22" s="734"/>
      <c r="AU22" s="734"/>
      <c r="AV22" s="734"/>
      <c r="AW22" s="734"/>
      <c r="AX22" s="734"/>
      <c r="AY22" s="734"/>
      <c r="AZ22" s="734"/>
      <c r="BA22" s="734"/>
      <c r="BB22" s="734"/>
      <c r="BC22" s="734"/>
      <c r="BD22" s="734"/>
      <c r="BE22" s="734"/>
      <c r="BF22" s="735"/>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6"/>
      <c r="CD22" s="709" t="s">
        <v>269</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270</v>
      </c>
      <c r="C23" s="655"/>
      <c r="D23" s="655"/>
      <c r="E23" s="655"/>
      <c r="F23" s="655"/>
      <c r="G23" s="655"/>
      <c r="H23" s="655"/>
      <c r="I23" s="655"/>
      <c r="J23" s="655"/>
      <c r="K23" s="655"/>
      <c r="L23" s="655"/>
      <c r="M23" s="655"/>
      <c r="N23" s="655"/>
      <c r="O23" s="655"/>
      <c r="P23" s="655"/>
      <c r="Q23" s="656"/>
      <c r="R23" s="657">
        <v>1070402</v>
      </c>
      <c r="S23" s="658"/>
      <c r="T23" s="658"/>
      <c r="U23" s="658"/>
      <c r="V23" s="658"/>
      <c r="W23" s="658"/>
      <c r="X23" s="658"/>
      <c r="Y23" s="659"/>
      <c r="Z23" s="695">
        <v>3.3</v>
      </c>
      <c r="AA23" s="695"/>
      <c r="AB23" s="695"/>
      <c r="AC23" s="695"/>
      <c r="AD23" s="696" t="s">
        <v>122</v>
      </c>
      <c r="AE23" s="696"/>
      <c r="AF23" s="696"/>
      <c r="AG23" s="696"/>
      <c r="AH23" s="696"/>
      <c r="AI23" s="696"/>
      <c r="AJ23" s="696"/>
      <c r="AK23" s="696"/>
      <c r="AL23" s="660" t="s">
        <v>122</v>
      </c>
      <c r="AM23" s="661"/>
      <c r="AN23" s="661"/>
      <c r="AO23" s="697"/>
      <c r="AP23" s="654" t="s">
        <v>271</v>
      </c>
      <c r="AQ23" s="734"/>
      <c r="AR23" s="734"/>
      <c r="AS23" s="734"/>
      <c r="AT23" s="734"/>
      <c r="AU23" s="734"/>
      <c r="AV23" s="734"/>
      <c r="AW23" s="734"/>
      <c r="AX23" s="734"/>
      <c r="AY23" s="734"/>
      <c r="AZ23" s="734"/>
      <c r="BA23" s="734"/>
      <c r="BB23" s="734"/>
      <c r="BC23" s="734"/>
      <c r="BD23" s="734"/>
      <c r="BE23" s="734"/>
      <c r="BF23" s="735"/>
      <c r="BG23" s="657" t="s">
        <v>122</v>
      </c>
      <c r="BH23" s="658"/>
      <c r="BI23" s="658"/>
      <c r="BJ23" s="658"/>
      <c r="BK23" s="658"/>
      <c r="BL23" s="658"/>
      <c r="BM23" s="658"/>
      <c r="BN23" s="659"/>
      <c r="BO23" s="695" t="s">
        <v>122</v>
      </c>
      <c r="BP23" s="695"/>
      <c r="BQ23" s="695"/>
      <c r="BR23" s="695"/>
      <c r="BS23" s="696" t="s">
        <v>122</v>
      </c>
      <c r="BT23" s="696"/>
      <c r="BU23" s="696"/>
      <c r="BV23" s="696"/>
      <c r="BW23" s="696"/>
      <c r="BX23" s="696"/>
      <c r="BY23" s="696"/>
      <c r="BZ23" s="696"/>
      <c r="CA23" s="696"/>
      <c r="CB23" s="736"/>
      <c r="CD23" s="709" t="s">
        <v>211</v>
      </c>
      <c r="CE23" s="710"/>
      <c r="CF23" s="710"/>
      <c r="CG23" s="710"/>
      <c r="CH23" s="710"/>
      <c r="CI23" s="710"/>
      <c r="CJ23" s="710"/>
      <c r="CK23" s="710"/>
      <c r="CL23" s="710"/>
      <c r="CM23" s="710"/>
      <c r="CN23" s="710"/>
      <c r="CO23" s="710"/>
      <c r="CP23" s="710"/>
      <c r="CQ23" s="711"/>
      <c r="CR23" s="709" t="s">
        <v>272</v>
      </c>
      <c r="CS23" s="710"/>
      <c r="CT23" s="710"/>
      <c r="CU23" s="710"/>
      <c r="CV23" s="710"/>
      <c r="CW23" s="710"/>
      <c r="CX23" s="710"/>
      <c r="CY23" s="711"/>
      <c r="CZ23" s="709" t="s">
        <v>273</v>
      </c>
      <c r="DA23" s="710"/>
      <c r="DB23" s="710"/>
      <c r="DC23" s="711"/>
      <c r="DD23" s="709" t="s">
        <v>274</v>
      </c>
      <c r="DE23" s="710"/>
      <c r="DF23" s="710"/>
      <c r="DG23" s="710"/>
      <c r="DH23" s="710"/>
      <c r="DI23" s="710"/>
      <c r="DJ23" s="710"/>
      <c r="DK23" s="711"/>
      <c r="DL23" s="747" t="s">
        <v>275</v>
      </c>
      <c r="DM23" s="748"/>
      <c r="DN23" s="748"/>
      <c r="DO23" s="748"/>
      <c r="DP23" s="748"/>
      <c r="DQ23" s="748"/>
      <c r="DR23" s="748"/>
      <c r="DS23" s="748"/>
      <c r="DT23" s="748"/>
      <c r="DU23" s="748"/>
      <c r="DV23" s="749"/>
      <c r="DW23" s="709" t="s">
        <v>276</v>
      </c>
      <c r="DX23" s="710"/>
      <c r="DY23" s="710"/>
      <c r="DZ23" s="710"/>
      <c r="EA23" s="710"/>
      <c r="EB23" s="710"/>
      <c r="EC23" s="711"/>
    </row>
    <row r="24" spans="2:133" ht="11.25" customHeight="1" x14ac:dyDescent="0.15">
      <c r="B24" s="654" t="s">
        <v>277</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278</v>
      </c>
      <c r="AQ24" s="734"/>
      <c r="AR24" s="734"/>
      <c r="AS24" s="734"/>
      <c r="AT24" s="734"/>
      <c r="AU24" s="734"/>
      <c r="AV24" s="734"/>
      <c r="AW24" s="734"/>
      <c r="AX24" s="734"/>
      <c r="AY24" s="734"/>
      <c r="AZ24" s="734"/>
      <c r="BA24" s="734"/>
      <c r="BB24" s="734"/>
      <c r="BC24" s="734"/>
      <c r="BD24" s="734"/>
      <c r="BE24" s="734"/>
      <c r="BF24" s="735"/>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6"/>
      <c r="CD24" s="715" t="s">
        <v>279</v>
      </c>
      <c r="CE24" s="716"/>
      <c r="CF24" s="716"/>
      <c r="CG24" s="716"/>
      <c r="CH24" s="716"/>
      <c r="CI24" s="716"/>
      <c r="CJ24" s="716"/>
      <c r="CK24" s="716"/>
      <c r="CL24" s="716"/>
      <c r="CM24" s="716"/>
      <c r="CN24" s="716"/>
      <c r="CO24" s="716"/>
      <c r="CP24" s="716"/>
      <c r="CQ24" s="717"/>
      <c r="CR24" s="712">
        <v>14068616</v>
      </c>
      <c r="CS24" s="713"/>
      <c r="CT24" s="713"/>
      <c r="CU24" s="713"/>
      <c r="CV24" s="713"/>
      <c r="CW24" s="713"/>
      <c r="CX24" s="713"/>
      <c r="CY24" s="738"/>
      <c r="CZ24" s="739">
        <v>43.7</v>
      </c>
      <c r="DA24" s="721"/>
      <c r="DB24" s="721"/>
      <c r="DC24" s="741"/>
      <c r="DD24" s="737">
        <v>10405759</v>
      </c>
      <c r="DE24" s="713"/>
      <c r="DF24" s="713"/>
      <c r="DG24" s="713"/>
      <c r="DH24" s="713"/>
      <c r="DI24" s="713"/>
      <c r="DJ24" s="713"/>
      <c r="DK24" s="738"/>
      <c r="DL24" s="737">
        <v>9719570</v>
      </c>
      <c r="DM24" s="713"/>
      <c r="DN24" s="713"/>
      <c r="DO24" s="713"/>
      <c r="DP24" s="713"/>
      <c r="DQ24" s="713"/>
      <c r="DR24" s="713"/>
      <c r="DS24" s="713"/>
      <c r="DT24" s="713"/>
      <c r="DU24" s="713"/>
      <c r="DV24" s="738"/>
      <c r="DW24" s="739">
        <v>53.7</v>
      </c>
      <c r="DX24" s="721"/>
      <c r="DY24" s="721"/>
      <c r="DZ24" s="721"/>
      <c r="EA24" s="721"/>
      <c r="EB24" s="721"/>
      <c r="EC24" s="740"/>
    </row>
    <row r="25" spans="2:133" ht="11.25" customHeight="1" x14ac:dyDescent="0.15">
      <c r="B25" s="654" t="s">
        <v>280</v>
      </c>
      <c r="C25" s="655"/>
      <c r="D25" s="655"/>
      <c r="E25" s="655"/>
      <c r="F25" s="655"/>
      <c r="G25" s="655"/>
      <c r="H25" s="655"/>
      <c r="I25" s="655"/>
      <c r="J25" s="655"/>
      <c r="K25" s="655"/>
      <c r="L25" s="655"/>
      <c r="M25" s="655"/>
      <c r="N25" s="655"/>
      <c r="O25" s="655"/>
      <c r="P25" s="655"/>
      <c r="Q25" s="656"/>
      <c r="R25" s="657">
        <v>18673903</v>
      </c>
      <c r="S25" s="658"/>
      <c r="T25" s="658"/>
      <c r="U25" s="658"/>
      <c r="V25" s="658"/>
      <c r="W25" s="658"/>
      <c r="X25" s="658"/>
      <c r="Y25" s="659"/>
      <c r="Z25" s="695">
        <v>57</v>
      </c>
      <c r="AA25" s="695"/>
      <c r="AB25" s="695"/>
      <c r="AC25" s="695"/>
      <c r="AD25" s="696">
        <v>17603501</v>
      </c>
      <c r="AE25" s="696"/>
      <c r="AF25" s="696"/>
      <c r="AG25" s="696"/>
      <c r="AH25" s="696"/>
      <c r="AI25" s="696"/>
      <c r="AJ25" s="696"/>
      <c r="AK25" s="696"/>
      <c r="AL25" s="660">
        <v>97.4</v>
      </c>
      <c r="AM25" s="661"/>
      <c r="AN25" s="661"/>
      <c r="AO25" s="697"/>
      <c r="AP25" s="654" t="s">
        <v>281</v>
      </c>
      <c r="AQ25" s="734"/>
      <c r="AR25" s="734"/>
      <c r="AS25" s="734"/>
      <c r="AT25" s="734"/>
      <c r="AU25" s="734"/>
      <c r="AV25" s="734"/>
      <c r="AW25" s="734"/>
      <c r="AX25" s="734"/>
      <c r="AY25" s="734"/>
      <c r="AZ25" s="734"/>
      <c r="BA25" s="734"/>
      <c r="BB25" s="734"/>
      <c r="BC25" s="734"/>
      <c r="BD25" s="734"/>
      <c r="BE25" s="734"/>
      <c r="BF25" s="735"/>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6"/>
      <c r="CD25" s="654" t="s">
        <v>282</v>
      </c>
      <c r="CE25" s="655"/>
      <c r="CF25" s="655"/>
      <c r="CG25" s="655"/>
      <c r="CH25" s="655"/>
      <c r="CI25" s="655"/>
      <c r="CJ25" s="655"/>
      <c r="CK25" s="655"/>
      <c r="CL25" s="655"/>
      <c r="CM25" s="655"/>
      <c r="CN25" s="655"/>
      <c r="CO25" s="655"/>
      <c r="CP25" s="655"/>
      <c r="CQ25" s="656"/>
      <c r="CR25" s="657">
        <v>5323038</v>
      </c>
      <c r="CS25" s="670"/>
      <c r="CT25" s="670"/>
      <c r="CU25" s="670"/>
      <c r="CV25" s="670"/>
      <c r="CW25" s="670"/>
      <c r="CX25" s="670"/>
      <c r="CY25" s="671"/>
      <c r="CZ25" s="660">
        <v>16.5</v>
      </c>
      <c r="DA25" s="672"/>
      <c r="DB25" s="672"/>
      <c r="DC25" s="673"/>
      <c r="DD25" s="663">
        <v>5020221</v>
      </c>
      <c r="DE25" s="670"/>
      <c r="DF25" s="670"/>
      <c r="DG25" s="670"/>
      <c r="DH25" s="670"/>
      <c r="DI25" s="670"/>
      <c r="DJ25" s="670"/>
      <c r="DK25" s="671"/>
      <c r="DL25" s="663">
        <v>4960067</v>
      </c>
      <c r="DM25" s="670"/>
      <c r="DN25" s="670"/>
      <c r="DO25" s="670"/>
      <c r="DP25" s="670"/>
      <c r="DQ25" s="670"/>
      <c r="DR25" s="670"/>
      <c r="DS25" s="670"/>
      <c r="DT25" s="670"/>
      <c r="DU25" s="670"/>
      <c r="DV25" s="671"/>
      <c r="DW25" s="660">
        <v>27.4</v>
      </c>
      <c r="DX25" s="672"/>
      <c r="DY25" s="672"/>
      <c r="DZ25" s="672"/>
      <c r="EA25" s="672"/>
      <c r="EB25" s="672"/>
      <c r="EC25" s="684"/>
    </row>
    <row r="26" spans="2:133" ht="11.25" customHeight="1" x14ac:dyDescent="0.15">
      <c r="B26" s="654" t="s">
        <v>283</v>
      </c>
      <c r="C26" s="655"/>
      <c r="D26" s="655"/>
      <c r="E26" s="655"/>
      <c r="F26" s="655"/>
      <c r="G26" s="655"/>
      <c r="H26" s="655"/>
      <c r="I26" s="655"/>
      <c r="J26" s="655"/>
      <c r="K26" s="655"/>
      <c r="L26" s="655"/>
      <c r="M26" s="655"/>
      <c r="N26" s="655"/>
      <c r="O26" s="655"/>
      <c r="P26" s="655"/>
      <c r="Q26" s="656"/>
      <c r="R26" s="657">
        <v>4299</v>
      </c>
      <c r="S26" s="658"/>
      <c r="T26" s="658"/>
      <c r="U26" s="658"/>
      <c r="V26" s="658"/>
      <c r="W26" s="658"/>
      <c r="X26" s="658"/>
      <c r="Y26" s="659"/>
      <c r="Z26" s="695">
        <v>0</v>
      </c>
      <c r="AA26" s="695"/>
      <c r="AB26" s="695"/>
      <c r="AC26" s="695"/>
      <c r="AD26" s="696">
        <v>4299</v>
      </c>
      <c r="AE26" s="696"/>
      <c r="AF26" s="696"/>
      <c r="AG26" s="696"/>
      <c r="AH26" s="696"/>
      <c r="AI26" s="696"/>
      <c r="AJ26" s="696"/>
      <c r="AK26" s="696"/>
      <c r="AL26" s="660">
        <v>0</v>
      </c>
      <c r="AM26" s="661"/>
      <c r="AN26" s="661"/>
      <c r="AO26" s="697"/>
      <c r="AP26" s="654" t="s">
        <v>284</v>
      </c>
      <c r="AQ26" s="734"/>
      <c r="AR26" s="734"/>
      <c r="AS26" s="734"/>
      <c r="AT26" s="734"/>
      <c r="AU26" s="734"/>
      <c r="AV26" s="734"/>
      <c r="AW26" s="734"/>
      <c r="AX26" s="734"/>
      <c r="AY26" s="734"/>
      <c r="AZ26" s="734"/>
      <c r="BA26" s="734"/>
      <c r="BB26" s="734"/>
      <c r="BC26" s="734"/>
      <c r="BD26" s="734"/>
      <c r="BE26" s="734"/>
      <c r="BF26" s="735"/>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6"/>
      <c r="CD26" s="654" t="s">
        <v>285</v>
      </c>
      <c r="CE26" s="655"/>
      <c r="CF26" s="655"/>
      <c r="CG26" s="655"/>
      <c r="CH26" s="655"/>
      <c r="CI26" s="655"/>
      <c r="CJ26" s="655"/>
      <c r="CK26" s="655"/>
      <c r="CL26" s="655"/>
      <c r="CM26" s="655"/>
      <c r="CN26" s="655"/>
      <c r="CO26" s="655"/>
      <c r="CP26" s="655"/>
      <c r="CQ26" s="656"/>
      <c r="CR26" s="657">
        <v>3063866</v>
      </c>
      <c r="CS26" s="658"/>
      <c r="CT26" s="658"/>
      <c r="CU26" s="658"/>
      <c r="CV26" s="658"/>
      <c r="CW26" s="658"/>
      <c r="CX26" s="658"/>
      <c r="CY26" s="659"/>
      <c r="CZ26" s="660">
        <v>9.5</v>
      </c>
      <c r="DA26" s="672"/>
      <c r="DB26" s="672"/>
      <c r="DC26" s="673"/>
      <c r="DD26" s="663">
        <v>2919689</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15">
      <c r="B27" s="654" t="s">
        <v>286</v>
      </c>
      <c r="C27" s="655"/>
      <c r="D27" s="655"/>
      <c r="E27" s="655"/>
      <c r="F27" s="655"/>
      <c r="G27" s="655"/>
      <c r="H27" s="655"/>
      <c r="I27" s="655"/>
      <c r="J27" s="655"/>
      <c r="K27" s="655"/>
      <c r="L27" s="655"/>
      <c r="M27" s="655"/>
      <c r="N27" s="655"/>
      <c r="O27" s="655"/>
      <c r="P27" s="655"/>
      <c r="Q27" s="656"/>
      <c r="R27" s="657">
        <v>30418</v>
      </c>
      <c r="S27" s="658"/>
      <c r="T27" s="658"/>
      <c r="U27" s="658"/>
      <c r="V27" s="658"/>
      <c r="W27" s="658"/>
      <c r="X27" s="658"/>
      <c r="Y27" s="659"/>
      <c r="Z27" s="695">
        <v>0.1</v>
      </c>
      <c r="AA27" s="695"/>
      <c r="AB27" s="695"/>
      <c r="AC27" s="695"/>
      <c r="AD27" s="696" t="s">
        <v>122</v>
      </c>
      <c r="AE27" s="696"/>
      <c r="AF27" s="696"/>
      <c r="AG27" s="696"/>
      <c r="AH27" s="696"/>
      <c r="AI27" s="696"/>
      <c r="AJ27" s="696"/>
      <c r="AK27" s="696"/>
      <c r="AL27" s="660" t="s">
        <v>122</v>
      </c>
      <c r="AM27" s="661"/>
      <c r="AN27" s="661"/>
      <c r="AO27" s="697"/>
      <c r="AP27" s="654" t="s">
        <v>287</v>
      </c>
      <c r="AQ27" s="655"/>
      <c r="AR27" s="655"/>
      <c r="AS27" s="655"/>
      <c r="AT27" s="655"/>
      <c r="AU27" s="655"/>
      <c r="AV27" s="655"/>
      <c r="AW27" s="655"/>
      <c r="AX27" s="655"/>
      <c r="AY27" s="655"/>
      <c r="AZ27" s="655"/>
      <c r="BA27" s="655"/>
      <c r="BB27" s="655"/>
      <c r="BC27" s="655"/>
      <c r="BD27" s="655"/>
      <c r="BE27" s="655"/>
      <c r="BF27" s="656"/>
      <c r="BG27" s="657">
        <v>5853420</v>
      </c>
      <c r="BH27" s="658"/>
      <c r="BI27" s="658"/>
      <c r="BJ27" s="658"/>
      <c r="BK27" s="658"/>
      <c r="BL27" s="658"/>
      <c r="BM27" s="658"/>
      <c r="BN27" s="659"/>
      <c r="BO27" s="695">
        <v>100</v>
      </c>
      <c r="BP27" s="695"/>
      <c r="BQ27" s="695"/>
      <c r="BR27" s="695"/>
      <c r="BS27" s="696">
        <v>38161</v>
      </c>
      <c r="BT27" s="696"/>
      <c r="BU27" s="696"/>
      <c r="BV27" s="696"/>
      <c r="BW27" s="696"/>
      <c r="BX27" s="696"/>
      <c r="BY27" s="696"/>
      <c r="BZ27" s="696"/>
      <c r="CA27" s="696"/>
      <c r="CB27" s="736"/>
      <c r="CD27" s="654" t="s">
        <v>288</v>
      </c>
      <c r="CE27" s="655"/>
      <c r="CF27" s="655"/>
      <c r="CG27" s="655"/>
      <c r="CH27" s="655"/>
      <c r="CI27" s="655"/>
      <c r="CJ27" s="655"/>
      <c r="CK27" s="655"/>
      <c r="CL27" s="655"/>
      <c r="CM27" s="655"/>
      <c r="CN27" s="655"/>
      <c r="CO27" s="655"/>
      <c r="CP27" s="655"/>
      <c r="CQ27" s="656"/>
      <c r="CR27" s="657">
        <v>5328365</v>
      </c>
      <c r="CS27" s="670"/>
      <c r="CT27" s="670"/>
      <c r="CU27" s="670"/>
      <c r="CV27" s="670"/>
      <c r="CW27" s="670"/>
      <c r="CX27" s="670"/>
      <c r="CY27" s="671"/>
      <c r="CZ27" s="660">
        <v>16.600000000000001</v>
      </c>
      <c r="DA27" s="672"/>
      <c r="DB27" s="672"/>
      <c r="DC27" s="673"/>
      <c r="DD27" s="663">
        <v>2055739</v>
      </c>
      <c r="DE27" s="670"/>
      <c r="DF27" s="670"/>
      <c r="DG27" s="670"/>
      <c r="DH27" s="670"/>
      <c r="DI27" s="670"/>
      <c r="DJ27" s="670"/>
      <c r="DK27" s="671"/>
      <c r="DL27" s="663">
        <v>1429704</v>
      </c>
      <c r="DM27" s="670"/>
      <c r="DN27" s="670"/>
      <c r="DO27" s="670"/>
      <c r="DP27" s="670"/>
      <c r="DQ27" s="670"/>
      <c r="DR27" s="670"/>
      <c r="DS27" s="670"/>
      <c r="DT27" s="670"/>
      <c r="DU27" s="670"/>
      <c r="DV27" s="671"/>
      <c r="DW27" s="660">
        <v>7.9</v>
      </c>
      <c r="DX27" s="672"/>
      <c r="DY27" s="672"/>
      <c r="DZ27" s="672"/>
      <c r="EA27" s="672"/>
      <c r="EB27" s="672"/>
      <c r="EC27" s="684"/>
    </row>
    <row r="28" spans="2:133" ht="11.25" customHeight="1" x14ac:dyDescent="0.15">
      <c r="B28" s="654" t="s">
        <v>289</v>
      </c>
      <c r="C28" s="655"/>
      <c r="D28" s="655"/>
      <c r="E28" s="655"/>
      <c r="F28" s="655"/>
      <c r="G28" s="655"/>
      <c r="H28" s="655"/>
      <c r="I28" s="655"/>
      <c r="J28" s="655"/>
      <c r="K28" s="655"/>
      <c r="L28" s="655"/>
      <c r="M28" s="655"/>
      <c r="N28" s="655"/>
      <c r="O28" s="655"/>
      <c r="P28" s="655"/>
      <c r="Q28" s="656"/>
      <c r="R28" s="657">
        <v>218041</v>
      </c>
      <c r="S28" s="658"/>
      <c r="T28" s="658"/>
      <c r="U28" s="658"/>
      <c r="V28" s="658"/>
      <c r="W28" s="658"/>
      <c r="X28" s="658"/>
      <c r="Y28" s="659"/>
      <c r="Z28" s="695">
        <v>0.7</v>
      </c>
      <c r="AA28" s="695"/>
      <c r="AB28" s="695"/>
      <c r="AC28" s="695"/>
      <c r="AD28" s="696">
        <v>39509</v>
      </c>
      <c r="AE28" s="696"/>
      <c r="AF28" s="696"/>
      <c r="AG28" s="696"/>
      <c r="AH28" s="696"/>
      <c r="AI28" s="696"/>
      <c r="AJ28" s="696"/>
      <c r="AK28" s="696"/>
      <c r="AL28" s="660">
        <v>0.2</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290</v>
      </c>
      <c r="CE28" s="655"/>
      <c r="CF28" s="655"/>
      <c r="CG28" s="655"/>
      <c r="CH28" s="655"/>
      <c r="CI28" s="655"/>
      <c r="CJ28" s="655"/>
      <c r="CK28" s="655"/>
      <c r="CL28" s="655"/>
      <c r="CM28" s="655"/>
      <c r="CN28" s="655"/>
      <c r="CO28" s="655"/>
      <c r="CP28" s="655"/>
      <c r="CQ28" s="656"/>
      <c r="CR28" s="657">
        <v>3417213</v>
      </c>
      <c r="CS28" s="658"/>
      <c r="CT28" s="658"/>
      <c r="CU28" s="658"/>
      <c r="CV28" s="658"/>
      <c r="CW28" s="658"/>
      <c r="CX28" s="658"/>
      <c r="CY28" s="659"/>
      <c r="CZ28" s="660">
        <v>10.6</v>
      </c>
      <c r="DA28" s="672"/>
      <c r="DB28" s="672"/>
      <c r="DC28" s="673"/>
      <c r="DD28" s="663">
        <v>3329799</v>
      </c>
      <c r="DE28" s="658"/>
      <c r="DF28" s="658"/>
      <c r="DG28" s="658"/>
      <c r="DH28" s="658"/>
      <c r="DI28" s="658"/>
      <c r="DJ28" s="658"/>
      <c r="DK28" s="659"/>
      <c r="DL28" s="663">
        <v>3329799</v>
      </c>
      <c r="DM28" s="658"/>
      <c r="DN28" s="658"/>
      <c r="DO28" s="658"/>
      <c r="DP28" s="658"/>
      <c r="DQ28" s="658"/>
      <c r="DR28" s="658"/>
      <c r="DS28" s="658"/>
      <c r="DT28" s="658"/>
      <c r="DU28" s="658"/>
      <c r="DV28" s="659"/>
      <c r="DW28" s="660">
        <v>18.399999999999999</v>
      </c>
      <c r="DX28" s="672"/>
      <c r="DY28" s="672"/>
      <c r="DZ28" s="672"/>
      <c r="EA28" s="672"/>
      <c r="EB28" s="672"/>
      <c r="EC28" s="684"/>
    </row>
    <row r="29" spans="2:133" ht="11.25" customHeight="1" x14ac:dyDescent="0.15">
      <c r="B29" s="654" t="s">
        <v>291</v>
      </c>
      <c r="C29" s="655"/>
      <c r="D29" s="655"/>
      <c r="E29" s="655"/>
      <c r="F29" s="655"/>
      <c r="G29" s="655"/>
      <c r="H29" s="655"/>
      <c r="I29" s="655"/>
      <c r="J29" s="655"/>
      <c r="K29" s="655"/>
      <c r="L29" s="655"/>
      <c r="M29" s="655"/>
      <c r="N29" s="655"/>
      <c r="O29" s="655"/>
      <c r="P29" s="655"/>
      <c r="Q29" s="656"/>
      <c r="R29" s="657">
        <v>165702</v>
      </c>
      <c r="S29" s="658"/>
      <c r="T29" s="658"/>
      <c r="U29" s="658"/>
      <c r="V29" s="658"/>
      <c r="W29" s="658"/>
      <c r="X29" s="658"/>
      <c r="Y29" s="659"/>
      <c r="Z29" s="695">
        <v>0.5</v>
      </c>
      <c r="AA29" s="695"/>
      <c r="AB29" s="695"/>
      <c r="AC29" s="695"/>
      <c r="AD29" s="696" t="s">
        <v>122</v>
      </c>
      <c r="AE29" s="696"/>
      <c r="AF29" s="696"/>
      <c r="AG29" s="696"/>
      <c r="AH29" s="696"/>
      <c r="AI29" s="696"/>
      <c r="AJ29" s="696"/>
      <c r="AK29" s="696"/>
      <c r="AL29" s="660" t="s">
        <v>122</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6"/>
      <c r="CD29" s="676" t="s">
        <v>292</v>
      </c>
      <c r="CE29" s="677"/>
      <c r="CF29" s="654" t="s">
        <v>66</v>
      </c>
      <c r="CG29" s="655"/>
      <c r="CH29" s="655"/>
      <c r="CI29" s="655"/>
      <c r="CJ29" s="655"/>
      <c r="CK29" s="655"/>
      <c r="CL29" s="655"/>
      <c r="CM29" s="655"/>
      <c r="CN29" s="655"/>
      <c r="CO29" s="655"/>
      <c r="CP29" s="655"/>
      <c r="CQ29" s="656"/>
      <c r="CR29" s="657">
        <v>3417213</v>
      </c>
      <c r="CS29" s="670"/>
      <c r="CT29" s="670"/>
      <c r="CU29" s="670"/>
      <c r="CV29" s="670"/>
      <c r="CW29" s="670"/>
      <c r="CX29" s="670"/>
      <c r="CY29" s="671"/>
      <c r="CZ29" s="660">
        <v>10.6</v>
      </c>
      <c r="DA29" s="672"/>
      <c r="DB29" s="672"/>
      <c r="DC29" s="673"/>
      <c r="DD29" s="663">
        <v>3329799</v>
      </c>
      <c r="DE29" s="670"/>
      <c r="DF29" s="670"/>
      <c r="DG29" s="670"/>
      <c r="DH29" s="670"/>
      <c r="DI29" s="670"/>
      <c r="DJ29" s="670"/>
      <c r="DK29" s="671"/>
      <c r="DL29" s="663">
        <v>3329799</v>
      </c>
      <c r="DM29" s="670"/>
      <c r="DN29" s="670"/>
      <c r="DO29" s="670"/>
      <c r="DP29" s="670"/>
      <c r="DQ29" s="670"/>
      <c r="DR29" s="670"/>
      <c r="DS29" s="670"/>
      <c r="DT29" s="670"/>
      <c r="DU29" s="670"/>
      <c r="DV29" s="671"/>
      <c r="DW29" s="660">
        <v>18.399999999999999</v>
      </c>
      <c r="DX29" s="672"/>
      <c r="DY29" s="672"/>
      <c r="DZ29" s="672"/>
      <c r="EA29" s="672"/>
      <c r="EB29" s="672"/>
      <c r="EC29" s="684"/>
    </row>
    <row r="30" spans="2:133" ht="11.25" customHeight="1" x14ac:dyDescent="0.15">
      <c r="B30" s="654" t="s">
        <v>293</v>
      </c>
      <c r="C30" s="655"/>
      <c r="D30" s="655"/>
      <c r="E30" s="655"/>
      <c r="F30" s="655"/>
      <c r="G30" s="655"/>
      <c r="H30" s="655"/>
      <c r="I30" s="655"/>
      <c r="J30" s="655"/>
      <c r="K30" s="655"/>
      <c r="L30" s="655"/>
      <c r="M30" s="655"/>
      <c r="N30" s="655"/>
      <c r="O30" s="655"/>
      <c r="P30" s="655"/>
      <c r="Q30" s="656"/>
      <c r="R30" s="657">
        <v>4321546</v>
      </c>
      <c r="S30" s="658"/>
      <c r="T30" s="658"/>
      <c r="U30" s="658"/>
      <c r="V30" s="658"/>
      <c r="W30" s="658"/>
      <c r="X30" s="658"/>
      <c r="Y30" s="659"/>
      <c r="Z30" s="695">
        <v>13.2</v>
      </c>
      <c r="AA30" s="695"/>
      <c r="AB30" s="695"/>
      <c r="AC30" s="695"/>
      <c r="AD30" s="696" t="s">
        <v>122</v>
      </c>
      <c r="AE30" s="696"/>
      <c r="AF30" s="696"/>
      <c r="AG30" s="696"/>
      <c r="AH30" s="696"/>
      <c r="AI30" s="696"/>
      <c r="AJ30" s="696"/>
      <c r="AK30" s="696"/>
      <c r="AL30" s="660" t="s">
        <v>122</v>
      </c>
      <c r="AM30" s="661"/>
      <c r="AN30" s="661"/>
      <c r="AO30" s="697"/>
      <c r="AP30" s="709" t="s">
        <v>211</v>
      </c>
      <c r="AQ30" s="710"/>
      <c r="AR30" s="710"/>
      <c r="AS30" s="710"/>
      <c r="AT30" s="710"/>
      <c r="AU30" s="710"/>
      <c r="AV30" s="710"/>
      <c r="AW30" s="710"/>
      <c r="AX30" s="710"/>
      <c r="AY30" s="710"/>
      <c r="AZ30" s="710"/>
      <c r="BA30" s="710"/>
      <c r="BB30" s="710"/>
      <c r="BC30" s="710"/>
      <c r="BD30" s="710"/>
      <c r="BE30" s="710"/>
      <c r="BF30" s="711"/>
      <c r="BG30" s="709" t="s">
        <v>294</v>
      </c>
      <c r="BH30" s="727"/>
      <c r="BI30" s="727"/>
      <c r="BJ30" s="727"/>
      <c r="BK30" s="727"/>
      <c r="BL30" s="727"/>
      <c r="BM30" s="727"/>
      <c r="BN30" s="727"/>
      <c r="BO30" s="727"/>
      <c r="BP30" s="727"/>
      <c r="BQ30" s="728"/>
      <c r="BR30" s="709" t="s">
        <v>295</v>
      </c>
      <c r="BS30" s="727"/>
      <c r="BT30" s="727"/>
      <c r="BU30" s="727"/>
      <c r="BV30" s="727"/>
      <c r="BW30" s="727"/>
      <c r="BX30" s="727"/>
      <c r="BY30" s="727"/>
      <c r="BZ30" s="727"/>
      <c r="CA30" s="727"/>
      <c r="CB30" s="728"/>
      <c r="CD30" s="678"/>
      <c r="CE30" s="679"/>
      <c r="CF30" s="654" t="s">
        <v>296</v>
      </c>
      <c r="CG30" s="655"/>
      <c r="CH30" s="655"/>
      <c r="CI30" s="655"/>
      <c r="CJ30" s="655"/>
      <c r="CK30" s="655"/>
      <c r="CL30" s="655"/>
      <c r="CM30" s="655"/>
      <c r="CN30" s="655"/>
      <c r="CO30" s="655"/>
      <c r="CP30" s="655"/>
      <c r="CQ30" s="656"/>
      <c r="CR30" s="657">
        <v>3350993</v>
      </c>
      <c r="CS30" s="658"/>
      <c r="CT30" s="658"/>
      <c r="CU30" s="658"/>
      <c r="CV30" s="658"/>
      <c r="CW30" s="658"/>
      <c r="CX30" s="658"/>
      <c r="CY30" s="659"/>
      <c r="CZ30" s="660">
        <v>10.4</v>
      </c>
      <c r="DA30" s="672"/>
      <c r="DB30" s="672"/>
      <c r="DC30" s="673"/>
      <c r="DD30" s="663">
        <v>3263579</v>
      </c>
      <c r="DE30" s="658"/>
      <c r="DF30" s="658"/>
      <c r="DG30" s="658"/>
      <c r="DH30" s="658"/>
      <c r="DI30" s="658"/>
      <c r="DJ30" s="658"/>
      <c r="DK30" s="659"/>
      <c r="DL30" s="663">
        <v>3263579</v>
      </c>
      <c r="DM30" s="658"/>
      <c r="DN30" s="658"/>
      <c r="DO30" s="658"/>
      <c r="DP30" s="658"/>
      <c r="DQ30" s="658"/>
      <c r="DR30" s="658"/>
      <c r="DS30" s="658"/>
      <c r="DT30" s="658"/>
      <c r="DU30" s="658"/>
      <c r="DV30" s="659"/>
      <c r="DW30" s="660">
        <v>18</v>
      </c>
      <c r="DX30" s="672"/>
      <c r="DY30" s="672"/>
      <c r="DZ30" s="672"/>
      <c r="EA30" s="672"/>
      <c r="EB30" s="672"/>
      <c r="EC30" s="684"/>
    </row>
    <row r="31" spans="2:133" ht="11.25" customHeight="1" x14ac:dyDescent="0.15">
      <c r="B31" s="724" t="s">
        <v>297</v>
      </c>
      <c r="C31" s="725"/>
      <c r="D31" s="725"/>
      <c r="E31" s="725"/>
      <c r="F31" s="725"/>
      <c r="G31" s="725"/>
      <c r="H31" s="725"/>
      <c r="I31" s="725"/>
      <c r="J31" s="725"/>
      <c r="K31" s="725"/>
      <c r="L31" s="725"/>
      <c r="M31" s="725"/>
      <c r="N31" s="725"/>
      <c r="O31" s="725"/>
      <c r="P31" s="725"/>
      <c r="Q31" s="726"/>
      <c r="R31" s="657">
        <v>412021</v>
      </c>
      <c r="S31" s="658"/>
      <c r="T31" s="658"/>
      <c r="U31" s="658"/>
      <c r="V31" s="658"/>
      <c r="W31" s="658"/>
      <c r="X31" s="658"/>
      <c r="Y31" s="659"/>
      <c r="Z31" s="695">
        <v>1.3</v>
      </c>
      <c r="AA31" s="695"/>
      <c r="AB31" s="695"/>
      <c r="AC31" s="695"/>
      <c r="AD31" s="696">
        <v>412021</v>
      </c>
      <c r="AE31" s="696"/>
      <c r="AF31" s="696"/>
      <c r="AG31" s="696"/>
      <c r="AH31" s="696"/>
      <c r="AI31" s="696"/>
      <c r="AJ31" s="696"/>
      <c r="AK31" s="696"/>
      <c r="AL31" s="660">
        <v>2.2999999999999998</v>
      </c>
      <c r="AM31" s="661"/>
      <c r="AN31" s="661"/>
      <c r="AO31" s="697"/>
      <c r="AP31" s="729" t="s">
        <v>298</v>
      </c>
      <c r="AQ31" s="730"/>
      <c r="AR31" s="730"/>
      <c r="AS31" s="730"/>
      <c r="AT31" s="731" t="s">
        <v>299</v>
      </c>
      <c r="AU31" s="218"/>
      <c r="AV31" s="218"/>
      <c r="AW31" s="218"/>
      <c r="AX31" s="715" t="s">
        <v>177</v>
      </c>
      <c r="AY31" s="716"/>
      <c r="AZ31" s="716"/>
      <c r="BA31" s="716"/>
      <c r="BB31" s="716"/>
      <c r="BC31" s="716"/>
      <c r="BD31" s="716"/>
      <c r="BE31" s="716"/>
      <c r="BF31" s="717"/>
      <c r="BG31" s="719">
        <v>99.3</v>
      </c>
      <c r="BH31" s="720"/>
      <c r="BI31" s="720"/>
      <c r="BJ31" s="720"/>
      <c r="BK31" s="720"/>
      <c r="BL31" s="720"/>
      <c r="BM31" s="721">
        <v>96.4</v>
      </c>
      <c r="BN31" s="720"/>
      <c r="BO31" s="720"/>
      <c r="BP31" s="720"/>
      <c r="BQ31" s="722"/>
      <c r="BR31" s="719">
        <v>99.3</v>
      </c>
      <c r="BS31" s="720"/>
      <c r="BT31" s="720"/>
      <c r="BU31" s="720"/>
      <c r="BV31" s="720"/>
      <c r="BW31" s="720"/>
      <c r="BX31" s="721">
        <v>96.3</v>
      </c>
      <c r="BY31" s="720"/>
      <c r="BZ31" s="720"/>
      <c r="CA31" s="720"/>
      <c r="CB31" s="722"/>
      <c r="CD31" s="678"/>
      <c r="CE31" s="679"/>
      <c r="CF31" s="654" t="s">
        <v>300</v>
      </c>
      <c r="CG31" s="655"/>
      <c r="CH31" s="655"/>
      <c r="CI31" s="655"/>
      <c r="CJ31" s="655"/>
      <c r="CK31" s="655"/>
      <c r="CL31" s="655"/>
      <c r="CM31" s="655"/>
      <c r="CN31" s="655"/>
      <c r="CO31" s="655"/>
      <c r="CP31" s="655"/>
      <c r="CQ31" s="656"/>
      <c r="CR31" s="657">
        <v>66220</v>
      </c>
      <c r="CS31" s="670"/>
      <c r="CT31" s="670"/>
      <c r="CU31" s="670"/>
      <c r="CV31" s="670"/>
      <c r="CW31" s="670"/>
      <c r="CX31" s="670"/>
      <c r="CY31" s="671"/>
      <c r="CZ31" s="660">
        <v>0.2</v>
      </c>
      <c r="DA31" s="672"/>
      <c r="DB31" s="672"/>
      <c r="DC31" s="673"/>
      <c r="DD31" s="663">
        <v>66220</v>
      </c>
      <c r="DE31" s="670"/>
      <c r="DF31" s="670"/>
      <c r="DG31" s="670"/>
      <c r="DH31" s="670"/>
      <c r="DI31" s="670"/>
      <c r="DJ31" s="670"/>
      <c r="DK31" s="671"/>
      <c r="DL31" s="663">
        <v>66220</v>
      </c>
      <c r="DM31" s="670"/>
      <c r="DN31" s="670"/>
      <c r="DO31" s="670"/>
      <c r="DP31" s="670"/>
      <c r="DQ31" s="670"/>
      <c r="DR31" s="670"/>
      <c r="DS31" s="670"/>
      <c r="DT31" s="670"/>
      <c r="DU31" s="670"/>
      <c r="DV31" s="671"/>
      <c r="DW31" s="660">
        <v>0.4</v>
      </c>
      <c r="DX31" s="672"/>
      <c r="DY31" s="672"/>
      <c r="DZ31" s="672"/>
      <c r="EA31" s="672"/>
      <c r="EB31" s="672"/>
      <c r="EC31" s="684"/>
    </row>
    <row r="32" spans="2:133" ht="11.25" customHeight="1" x14ac:dyDescent="0.15">
      <c r="B32" s="654" t="s">
        <v>301</v>
      </c>
      <c r="C32" s="655"/>
      <c r="D32" s="655"/>
      <c r="E32" s="655"/>
      <c r="F32" s="655"/>
      <c r="G32" s="655"/>
      <c r="H32" s="655"/>
      <c r="I32" s="655"/>
      <c r="J32" s="655"/>
      <c r="K32" s="655"/>
      <c r="L32" s="655"/>
      <c r="M32" s="655"/>
      <c r="N32" s="655"/>
      <c r="O32" s="655"/>
      <c r="P32" s="655"/>
      <c r="Q32" s="656"/>
      <c r="R32" s="657">
        <v>2154697</v>
      </c>
      <c r="S32" s="658"/>
      <c r="T32" s="658"/>
      <c r="U32" s="658"/>
      <c r="V32" s="658"/>
      <c r="W32" s="658"/>
      <c r="X32" s="658"/>
      <c r="Y32" s="659"/>
      <c r="Z32" s="695">
        <v>6.6</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2"/>
      <c r="AU32" s="214" t="s">
        <v>302</v>
      </c>
      <c r="AX32" s="654" t="s">
        <v>303</v>
      </c>
      <c r="AY32" s="655"/>
      <c r="AZ32" s="655"/>
      <c r="BA32" s="655"/>
      <c r="BB32" s="655"/>
      <c r="BC32" s="655"/>
      <c r="BD32" s="655"/>
      <c r="BE32" s="655"/>
      <c r="BF32" s="656"/>
      <c r="BG32" s="723">
        <v>99.4</v>
      </c>
      <c r="BH32" s="670"/>
      <c r="BI32" s="670"/>
      <c r="BJ32" s="670"/>
      <c r="BK32" s="670"/>
      <c r="BL32" s="670"/>
      <c r="BM32" s="661">
        <v>97.1</v>
      </c>
      <c r="BN32" s="670"/>
      <c r="BO32" s="670"/>
      <c r="BP32" s="670"/>
      <c r="BQ32" s="693"/>
      <c r="BR32" s="723">
        <v>99.3</v>
      </c>
      <c r="BS32" s="670"/>
      <c r="BT32" s="670"/>
      <c r="BU32" s="670"/>
      <c r="BV32" s="670"/>
      <c r="BW32" s="670"/>
      <c r="BX32" s="661">
        <v>96.7</v>
      </c>
      <c r="BY32" s="670"/>
      <c r="BZ32" s="670"/>
      <c r="CA32" s="670"/>
      <c r="CB32" s="693"/>
      <c r="CD32" s="680"/>
      <c r="CE32" s="681"/>
      <c r="CF32" s="654" t="s">
        <v>304</v>
      </c>
      <c r="CG32" s="655"/>
      <c r="CH32" s="655"/>
      <c r="CI32" s="655"/>
      <c r="CJ32" s="655"/>
      <c r="CK32" s="655"/>
      <c r="CL32" s="655"/>
      <c r="CM32" s="655"/>
      <c r="CN32" s="655"/>
      <c r="CO32" s="655"/>
      <c r="CP32" s="655"/>
      <c r="CQ32" s="656"/>
      <c r="CR32" s="657" t="s">
        <v>122</v>
      </c>
      <c r="CS32" s="658"/>
      <c r="CT32" s="658"/>
      <c r="CU32" s="658"/>
      <c r="CV32" s="658"/>
      <c r="CW32" s="658"/>
      <c r="CX32" s="658"/>
      <c r="CY32" s="659"/>
      <c r="CZ32" s="660" t="s">
        <v>122</v>
      </c>
      <c r="DA32" s="672"/>
      <c r="DB32" s="672"/>
      <c r="DC32" s="673"/>
      <c r="DD32" s="663" t="s">
        <v>122</v>
      </c>
      <c r="DE32" s="658"/>
      <c r="DF32" s="658"/>
      <c r="DG32" s="658"/>
      <c r="DH32" s="658"/>
      <c r="DI32" s="658"/>
      <c r="DJ32" s="658"/>
      <c r="DK32" s="659"/>
      <c r="DL32" s="663" t="s">
        <v>122</v>
      </c>
      <c r="DM32" s="658"/>
      <c r="DN32" s="658"/>
      <c r="DO32" s="658"/>
      <c r="DP32" s="658"/>
      <c r="DQ32" s="658"/>
      <c r="DR32" s="658"/>
      <c r="DS32" s="658"/>
      <c r="DT32" s="658"/>
      <c r="DU32" s="658"/>
      <c r="DV32" s="659"/>
      <c r="DW32" s="660" t="s">
        <v>122</v>
      </c>
      <c r="DX32" s="672"/>
      <c r="DY32" s="672"/>
      <c r="DZ32" s="672"/>
      <c r="EA32" s="672"/>
      <c r="EB32" s="672"/>
      <c r="EC32" s="684"/>
    </row>
    <row r="33" spans="2:133" ht="11.25" customHeight="1" x14ac:dyDescent="0.15">
      <c r="B33" s="654" t="s">
        <v>305</v>
      </c>
      <c r="C33" s="655"/>
      <c r="D33" s="655"/>
      <c r="E33" s="655"/>
      <c r="F33" s="655"/>
      <c r="G33" s="655"/>
      <c r="H33" s="655"/>
      <c r="I33" s="655"/>
      <c r="J33" s="655"/>
      <c r="K33" s="655"/>
      <c r="L33" s="655"/>
      <c r="M33" s="655"/>
      <c r="N33" s="655"/>
      <c r="O33" s="655"/>
      <c r="P33" s="655"/>
      <c r="Q33" s="656"/>
      <c r="R33" s="657">
        <v>300428</v>
      </c>
      <c r="S33" s="658"/>
      <c r="T33" s="658"/>
      <c r="U33" s="658"/>
      <c r="V33" s="658"/>
      <c r="W33" s="658"/>
      <c r="X33" s="658"/>
      <c r="Y33" s="659"/>
      <c r="Z33" s="695">
        <v>0.9</v>
      </c>
      <c r="AA33" s="695"/>
      <c r="AB33" s="695"/>
      <c r="AC33" s="695"/>
      <c r="AD33" s="696">
        <v>20373</v>
      </c>
      <c r="AE33" s="696"/>
      <c r="AF33" s="696"/>
      <c r="AG33" s="696"/>
      <c r="AH33" s="696"/>
      <c r="AI33" s="696"/>
      <c r="AJ33" s="696"/>
      <c r="AK33" s="696"/>
      <c r="AL33" s="660">
        <v>0.1</v>
      </c>
      <c r="AM33" s="661"/>
      <c r="AN33" s="661"/>
      <c r="AO33" s="697"/>
      <c r="AP33" s="700"/>
      <c r="AQ33" s="701"/>
      <c r="AR33" s="701"/>
      <c r="AS33" s="701"/>
      <c r="AT33" s="733"/>
      <c r="AU33" s="219"/>
      <c r="AV33" s="219"/>
      <c r="AW33" s="219"/>
      <c r="AX33" s="638" t="s">
        <v>306</v>
      </c>
      <c r="AY33" s="639"/>
      <c r="AZ33" s="639"/>
      <c r="BA33" s="639"/>
      <c r="BB33" s="639"/>
      <c r="BC33" s="639"/>
      <c r="BD33" s="639"/>
      <c r="BE33" s="639"/>
      <c r="BF33" s="640"/>
      <c r="BG33" s="718">
        <v>99.1</v>
      </c>
      <c r="BH33" s="642"/>
      <c r="BI33" s="642"/>
      <c r="BJ33" s="642"/>
      <c r="BK33" s="642"/>
      <c r="BL33" s="642"/>
      <c r="BM33" s="688">
        <v>95.6</v>
      </c>
      <c r="BN33" s="642"/>
      <c r="BO33" s="642"/>
      <c r="BP33" s="642"/>
      <c r="BQ33" s="705"/>
      <c r="BR33" s="718">
        <v>99.1</v>
      </c>
      <c r="BS33" s="642"/>
      <c r="BT33" s="642"/>
      <c r="BU33" s="642"/>
      <c r="BV33" s="642"/>
      <c r="BW33" s="642"/>
      <c r="BX33" s="688">
        <v>95.5</v>
      </c>
      <c r="BY33" s="642"/>
      <c r="BZ33" s="642"/>
      <c r="CA33" s="642"/>
      <c r="CB33" s="705"/>
      <c r="CD33" s="654" t="s">
        <v>307</v>
      </c>
      <c r="CE33" s="655"/>
      <c r="CF33" s="655"/>
      <c r="CG33" s="655"/>
      <c r="CH33" s="655"/>
      <c r="CI33" s="655"/>
      <c r="CJ33" s="655"/>
      <c r="CK33" s="655"/>
      <c r="CL33" s="655"/>
      <c r="CM33" s="655"/>
      <c r="CN33" s="655"/>
      <c r="CO33" s="655"/>
      <c r="CP33" s="655"/>
      <c r="CQ33" s="656"/>
      <c r="CR33" s="657">
        <v>13650138</v>
      </c>
      <c r="CS33" s="670"/>
      <c r="CT33" s="670"/>
      <c r="CU33" s="670"/>
      <c r="CV33" s="670"/>
      <c r="CW33" s="670"/>
      <c r="CX33" s="670"/>
      <c r="CY33" s="671"/>
      <c r="CZ33" s="660">
        <v>42.4</v>
      </c>
      <c r="DA33" s="672"/>
      <c r="DB33" s="672"/>
      <c r="DC33" s="673"/>
      <c r="DD33" s="663">
        <v>10516937</v>
      </c>
      <c r="DE33" s="670"/>
      <c r="DF33" s="670"/>
      <c r="DG33" s="670"/>
      <c r="DH33" s="670"/>
      <c r="DI33" s="670"/>
      <c r="DJ33" s="670"/>
      <c r="DK33" s="671"/>
      <c r="DL33" s="663">
        <v>7693061</v>
      </c>
      <c r="DM33" s="670"/>
      <c r="DN33" s="670"/>
      <c r="DO33" s="670"/>
      <c r="DP33" s="670"/>
      <c r="DQ33" s="670"/>
      <c r="DR33" s="670"/>
      <c r="DS33" s="670"/>
      <c r="DT33" s="670"/>
      <c r="DU33" s="670"/>
      <c r="DV33" s="671"/>
      <c r="DW33" s="660">
        <v>42.5</v>
      </c>
      <c r="DX33" s="672"/>
      <c r="DY33" s="672"/>
      <c r="DZ33" s="672"/>
      <c r="EA33" s="672"/>
      <c r="EB33" s="672"/>
      <c r="EC33" s="684"/>
    </row>
    <row r="34" spans="2:133" ht="11.25" customHeight="1" x14ac:dyDescent="0.15">
      <c r="B34" s="654" t="s">
        <v>308</v>
      </c>
      <c r="C34" s="655"/>
      <c r="D34" s="655"/>
      <c r="E34" s="655"/>
      <c r="F34" s="655"/>
      <c r="G34" s="655"/>
      <c r="H34" s="655"/>
      <c r="I34" s="655"/>
      <c r="J34" s="655"/>
      <c r="K34" s="655"/>
      <c r="L34" s="655"/>
      <c r="M34" s="655"/>
      <c r="N34" s="655"/>
      <c r="O34" s="655"/>
      <c r="P34" s="655"/>
      <c r="Q34" s="656"/>
      <c r="R34" s="657">
        <v>687536</v>
      </c>
      <c r="S34" s="658"/>
      <c r="T34" s="658"/>
      <c r="U34" s="658"/>
      <c r="V34" s="658"/>
      <c r="W34" s="658"/>
      <c r="X34" s="658"/>
      <c r="Y34" s="659"/>
      <c r="Z34" s="695">
        <v>2.1</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309</v>
      </c>
      <c r="CE34" s="655"/>
      <c r="CF34" s="655"/>
      <c r="CG34" s="655"/>
      <c r="CH34" s="655"/>
      <c r="CI34" s="655"/>
      <c r="CJ34" s="655"/>
      <c r="CK34" s="655"/>
      <c r="CL34" s="655"/>
      <c r="CM34" s="655"/>
      <c r="CN34" s="655"/>
      <c r="CO34" s="655"/>
      <c r="CP34" s="655"/>
      <c r="CQ34" s="656"/>
      <c r="CR34" s="657">
        <v>4384018</v>
      </c>
      <c r="CS34" s="658"/>
      <c r="CT34" s="658"/>
      <c r="CU34" s="658"/>
      <c r="CV34" s="658"/>
      <c r="CW34" s="658"/>
      <c r="CX34" s="658"/>
      <c r="CY34" s="659"/>
      <c r="CZ34" s="660">
        <v>13.6</v>
      </c>
      <c r="DA34" s="672"/>
      <c r="DB34" s="672"/>
      <c r="DC34" s="673"/>
      <c r="DD34" s="663">
        <v>3302373</v>
      </c>
      <c r="DE34" s="658"/>
      <c r="DF34" s="658"/>
      <c r="DG34" s="658"/>
      <c r="DH34" s="658"/>
      <c r="DI34" s="658"/>
      <c r="DJ34" s="658"/>
      <c r="DK34" s="659"/>
      <c r="DL34" s="663">
        <v>2742025</v>
      </c>
      <c r="DM34" s="658"/>
      <c r="DN34" s="658"/>
      <c r="DO34" s="658"/>
      <c r="DP34" s="658"/>
      <c r="DQ34" s="658"/>
      <c r="DR34" s="658"/>
      <c r="DS34" s="658"/>
      <c r="DT34" s="658"/>
      <c r="DU34" s="658"/>
      <c r="DV34" s="659"/>
      <c r="DW34" s="660">
        <v>15.1</v>
      </c>
      <c r="DX34" s="672"/>
      <c r="DY34" s="672"/>
      <c r="DZ34" s="672"/>
      <c r="EA34" s="672"/>
      <c r="EB34" s="672"/>
      <c r="EC34" s="684"/>
    </row>
    <row r="35" spans="2:133" ht="11.25" customHeight="1" x14ac:dyDescent="0.15">
      <c r="B35" s="654" t="s">
        <v>310</v>
      </c>
      <c r="C35" s="655"/>
      <c r="D35" s="655"/>
      <c r="E35" s="655"/>
      <c r="F35" s="655"/>
      <c r="G35" s="655"/>
      <c r="H35" s="655"/>
      <c r="I35" s="655"/>
      <c r="J35" s="655"/>
      <c r="K35" s="655"/>
      <c r="L35" s="655"/>
      <c r="M35" s="655"/>
      <c r="N35" s="655"/>
      <c r="O35" s="655"/>
      <c r="P35" s="655"/>
      <c r="Q35" s="656"/>
      <c r="R35" s="657">
        <v>1578466</v>
      </c>
      <c r="S35" s="658"/>
      <c r="T35" s="658"/>
      <c r="U35" s="658"/>
      <c r="V35" s="658"/>
      <c r="W35" s="658"/>
      <c r="X35" s="658"/>
      <c r="Y35" s="659"/>
      <c r="Z35" s="695">
        <v>4.8</v>
      </c>
      <c r="AA35" s="695"/>
      <c r="AB35" s="695"/>
      <c r="AC35" s="695"/>
      <c r="AD35" s="696" t="s">
        <v>122</v>
      </c>
      <c r="AE35" s="696"/>
      <c r="AF35" s="696"/>
      <c r="AG35" s="696"/>
      <c r="AH35" s="696"/>
      <c r="AI35" s="696"/>
      <c r="AJ35" s="696"/>
      <c r="AK35" s="696"/>
      <c r="AL35" s="660" t="s">
        <v>122</v>
      </c>
      <c r="AM35" s="661"/>
      <c r="AN35" s="661"/>
      <c r="AO35" s="697"/>
      <c r="AP35" s="222"/>
      <c r="AQ35" s="709" t="s">
        <v>311</v>
      </c>
      <c r="AR35" s="710"/>
      <c r="AS35" s="710"/>
      <c r="AT35" s="710"/>
      <c r="AU35" s="710"/>
      <c r="AV35" s="710"/>
      <c r="AW35" s="710"/>
      <c r="AX35" s="710"/>
      <c r="AY35" s="710"/>
      <c r="AZ35" s="710"/>
      <c r="BA35" s="710"/>
      <c r="BB35" s="710"/>
      <c r="BC35" s="710"/>
      <c r="BD35" s="710"/>
      <c r="BE35" s="710"/>
      <c r="BF35" s="711"/>
      <c r="BG35" s="709" t="s">
        <v>312</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313</v>
      </c>
      <c r="CE35" s="655"/>
      <c r="CF35" s="655"/>
      <c r="CG35" s="655"/>
      <c r="CH35" s="655"/>
      <c r="CI35" s="655"/>
      <c r="CJ35" s="655"/>
      <c r="CK35" s="655"/>
      <c r="CL35" s="655"/>
      <c r="CM35" s="655"/>
      <c r="CN35" s="655"/>
      <c r="CO35" s="655"/>
      <c r="CP35" s="655"/>
      <c r="CQ35" s="656"/>
      <c r="CR35" s="657">
        <v>181458</v>
      </c>
      <c r="CS35" s="670"/>
      <c r="CT35" s="670"/>
      <c r="CU35" s="670"/>
      <c r="CV35" s="670"/>
      <c r="CW35" s="670"/>
      <c r="CX35" s="670"/>
      <c r="CY35" s="671"/>
      <c r="CZ35" s="660">
        <v>0.6</v>
      </c>
      <c r="DA35" s="672"/>
      <c r="DB35" s="672"/>
      <c r="DC35" s="673"/>
      <c r="DD35" s="663">
        <v>154093</v>
      </c>
      <c r="DE35" s="670"/>
      <c r="DF35" s="670"/>
      <c r="DG35" s="670"/>
      <c r="DH35" s="670"/>
      <c r="DI35" s="670"/>
      <c r="DJ35" s="670"/>
      <c r="DK35" s="671"/>
      <c r="DL35" s="663">
        <v>153760</v>
      </c>
      <c r="DM35" s="670"/>
      <c r="DN35" s="670"/>
      <c r="DO35" s="670"/>
      <c r="DP35" s="670"/>
      <c r="DQ35" s="670"/>
      <c r="DR35" s="670"/>
      <c r="DS35" s="670"/>
      <c r="DT35" s="670"/>
      <c r="DU35" s="670"/>
      <c r="DV35" s="671"/>
      <c r="DW35" s="660">
        <v>0.8</v>
      </c>
      <c r="DX35" s="672"/>
      <c r="DY35" s="672"/>
      <c r="DZ35" s="672"/>
      <c r="EA35" s="672"/>
      <c r="EB35" s="672"/>
      <c r="EC35" s="684"/>
    </row>
    <row r="36" spans="2:133" ht="11.25" customHeight="1" x14ac:dyDescent="0.15">
      <c r="B36" s="654" t="s">
        <v>314</v>
      </c>
      <c r="C36" s="655"/>
      <c r="D36" s="655"/>
      <c r="E36" s="655"/>
      <c r="F36" s="655"/>
      <c r="G36" s="655"/>
      <c r="H36" s="655"/>
      <c r="I36" s="655"/>
      <c r="J36" s="655"/>
      <c r="K36" s="655"/>
      <c r="L36" s="655"/>
      <c r="M36" s="655"/>
      <c r="N36" s="655"/>
      <c r="O36" s="655"/>
      <c r="P36" s="655"/>
      <c r="Q36" s="656"/>
      <c r="R36" s="657">
        <v>773493</v>
      </c>
      <c r="S36" s="658"/>
      <c r="T36" s="658"/>
      <c r="U36" s="658"/>
      <c r="V36" s="658"/>
      <c r="W36" s="658"/>
      <c r="X36" s="658"/>
      <c r="Y36" s="659"/>
      <c r="Z36" s="695">
        <v>2.4</v>
      </c>
      <c r="AA36" s="695"/>
      <c r="AB36" s="695"/>
      <c r="AC36" s="695"/>
      <c r="AD36" s="696" t="s">
        <v>122</v>
      </c>
      <c r="AE36" s="696"/>
      <c r="AF36" s="696"/>
      <c r="AG36" s="696"/>
      <c r="AH36" s="696"/>
      <c r="AI36" s="696"/>
      <c r="AJ36" s="696"/>
      <c r="AK36" s="696"/>
      <c r="AL36" s="660" t="s">
        <v>122</v>
      </c>
      <c r="AM36" s="661"/>
      <c r="AN36" s="661"/>
      <c r="AO36" s="697"/>
      <c r="AP36" s="222"/>
      <c r="AQ36" s="706" t="s">
        <v>315</v>
      </c>
      <c r="AR36" s="707"/>
      <c r="AS36" s="707"/>
      <c r="AT36" s="707"/>
      <c r="AU36" s="707"/>
      <c r="AV36" s="707"/>
      <c r="AW36" s="707"/>
      <c r="AX36" s="707"/>
      <c r="AY36" s="708"/>
      <c r="AZ36" s="712">
        <v>4795058</v>
      </c>
      <c r="BA36" s="713"/>
      <c r="BB36" s="713"/>
      <c r="BC36" s="713"/>
      <c r="BD36" s="713"/>
      <c r="BE36" s="713"/>
      <c r="BF36" s="714"/>
      <c r="BG36" s="715" t="s">
        <v>316</v>
      </c>
      <c r="BH36" s="716"/>
      <c r="BI36" s="716"/>
      <c r="BJ36" s="716"/>
      <c r="BK36" s="716"/>
      <c r="BL36" s="716"/>
      <c r="BM36" s="716"/>
      <c r="BN36" s="716"/>
      <c r="BO36" s="716"/>
      <c r="BP36" s="716"/>
      <c r="BQ36" s="716"/>
      <c r="BR36" s="716"/>
      <c r="BS36" s="716"/>
      <c r="BT36" s="716"/>
      <c r="BU36" s="717"/>
      <c r="BV36" s="712">
        <v>54690</v>
      </c>
      <c r="BW36" s="713"/>
      <c r="BX36" s="713"/>
      <c r="BY36" s="713"/>
      <c r="BZ36" s="713"/>
      <c r="CA36" s="713"/>
      <c r="CB36" s="714"/>
      <c r="CD36" s="654" t="s">
        <v>317</v>
      </c>
      <c r="CE36" s="655"/>
      <c r="CF36" s="655"/>
      <c r="CG36" s="655"/>
      <c r="CH36" s="655"/>
      <c r="CI36" s="655"/>
      <c r="CJ36" s="655"/>
      <c r="CK36" s="655"/>
      <c r="CL36" s="655"/>
      <c r="CM36" s="655"/>
      <c r="CN36" s="655"/>
      <c r="CO36" s="655"/>
      <c r="CP36" s="655"/>
      <c r="CQ36" s="656"/>
      <c r="CR36" s="657">
        <v>4573090</v>
      </c>
      <c r="CS36" s="658"/>
      <c r="CT36" s="658"/>
      <c r="CU36" s="658"/>
      <c r="CV36" s="658"/>
      <c r="CW36" s="658"/>
      <c r="CX36" s="658"/>
      <c r="CY36" s="659"/>
      <c r="CZ36" s="660">
        <v>14.2</v>
      </c>
      <c r="DA36" s="672"/>
      <c r="DB36" s="672"/>
      <c r="DC36" s="673"/>
      <c r="DD36" s="663">
        <v>3693202</v>
      </c>
      <c r="DE36" s="658"/>
      <c r="DF36" s="658"/>
      <c r="DG36" s="658"/>
      <c r="DH36" s="658"/>
      <c r="DI36" s="658"/>
      <c r="DJ36" s="658"/>
      <c r="DK36" s="659"/>
      <c r="DL36" s="663">
        <v>3047894</v>
      </c>
      <c r="DM36" s="658"/>
      <c r="DN36" s="658"/>
      <c r="DO36" s="658"/>
      <c r="DP36" s="658"/>
      <c r="DQ36" s="658"/>
      <c r="DR36" s="658"/>
      <c r="DS36" s="658"/>
      <c r="DT36" s="658"/>
      <c r="DU36" s="658"/>
      <c r="DV36" s="659"/>
      <c r="DW36" s="660">
        <v>16.8</v>
      </c>
      <c r="DX36" s="672"/>
      <c r="DY36" s="672"/>
      <c r="DZ36" s="672"/>
      <c r="EA36" s="672"/>
      <c r="EB36" s="672"/>
      <c r="EC36" s="684"/>
    </row>
    <row r="37" spans="2:133" ht="11.25" customHeight="1" x14ac:dyDescent="0.15">
      <c r="B37" s="654" t="s">
        <v>318</v>
      </c>
      <c r="C37" s="655"/>
      <c r="D37" s="655"/>
      <c r="E37" s="655"/>
      <c r="F37" s="655"/>
      <c r="G37" s="655"/>
      <c r="H37" s="655"/>
      <c r="I37" s="655"/>
      <c r="J37" s="655"/>
      <c r="K37" s="655"/>
      <c r="L37" s="655"/>
      <c r="M37" s="655"/>
      <c r="N37" s="655"/>
      <c r="O37" s="655"/>
      <c r="P37" s="655"/>
      <c r="Q37" s="656"/>
      <c r="R37" s="657">
        <v>351794</v>
      </c>
      <c r="S37" s="658"/>
      <c r="T37" s="658"/>
      <c r="U37" s="658"/>
      <c r="V37" s="658"/>
      <c r="W37" s="658"/>
      <c r="X37" s="658"/>
      <c r="Y37" s="659"/>
      <c r="Z37" s="695">
        <v>1.1000000000000001</v>
      </c>
      <c r="AA37" s="695"/>
      <c r="AB37" s="695"/>
      <c r="AC37" s="695"/>
      <c r="AD37" s="696">
        <v>1872</v>
      </c>
      <c r="AE37" s="696"/>
      <c r="AF37" s="696"/>
      <c r="AG37" s="696"/>
      <c r="AH37" s="696"/>
      <c r="AI37" s="696"/>
      <c r="AJ37" s="696"/>
      <c r="AK37" s="696"/>
      <c r="AL37" s="660">
        <v>0</v>
      </c>
      <c r="AM37" s="661"/>
      <c r="AN37" s="661"/>
      <c r="AO37" s="697"/>
      <c r="AQ37" s="690" t="s">
        <v>319</v>
      </c>
      <c r="AR37" s="691"/>
      <c r="AS37" s="691"/>
      <c r="AT37" s="691"/>
      <c r="AU37" s="691"/>
      <c r="AV37" s="691"/>
      <c r="AW37" s="691"/>
      <c r="AX37" s="691"/>
      <c r="AY37" s="692"/>
      <c r="AZ37" s="657">
        <v>1674944</v>
      </c>
      <c r="BA37" s="658"/>
      <c r="BB37" s="658"/>
      <c r="BC37" s="658"/>
      <c r="BD37" s="670"/>
      <c r="BE37" s="670"/>
      <c r="BF37" s="693"/>
      <c r="BG37" s="654" t="s">
        <v>320</v>
      </c>
      <c r="BH37" s="655"/>
      <c r="BI37" s="655"/>
      <c r="BJ37" s="655"/>
      <c r="BK37" s="655"/>
      <c r="BL37" s="655"/>
      <c r="BM37" s="655"/>
      <c r="BN37" s="655"/>
      <c r="BO37" s="655"/>
      <c r="BP37" s="655"/>
      <c r="BQ37" s="655"/>
      <c r="BR37" s="655"/>
      <c r="BS37" s="655"/>
      <c r="BT37" s="655"/>
      <c r="BU37" s="656"/>
      <c r="BV37" s="657">
        <v>1338</v>
      </c>
      <c r="BW37" s="658"/>
      <c r="BX37" s="658"/>
      <c r="BY37" s="658"/>
      <c r="BZ37" s="658"/>
      <c r="CA37" s="658"/>
      <c r="CB37" s="694"/>
      <c r="CD37" s="654" t="s">
        <v>321</v>
      </c>
      <c r="CE37" s="655"/>
      <c r="CF37" s="655"/>
      <c r="CG37" s="655"/>
      <c r="CH37" s="655"/>
      <c r="CI37" s="655"/>
      <c r="CJ37" s="655"/>
      <c r="CK37" s="655"/>
      <c r="CL37" s="655"/>
      <c r="CM37" s="655"/>
      <c r="CN37" s="655"/>
      <c r="CO37" s="655"/>
      <c r="CP37" s="655"/>
      <c r="CQ37" s="656"/>
      <c r="CR37" s="657">
        <v>5902</v>
      </c>
      <c r="CS37" s="670"/>
      <c r="CT37" s="670"/>
      <c r="CU37" s="670"/>
      <c r="CV37" s="670"/>
      <c r="CW37" s="670"/>
      <c r="CX37" s="670"/>
      <c r="CY37" s="671"/>
      <c r="CZ37" s="660">
        <v>0</v>
      </c>
      <c r="DA37" s="672"/>
      <c r="DB37" s="672"/>
      <c r="DC37" s="673"/>
      <c r="DD37" s="663">
        <v>5902</v>
      </c>
      <c r="DE37" s="670"/>
      <c r="DF37" s="670"/>
      <c r="DG37" s="670"/>
      <c r="DH37" s="670"/>
      <c r="DI37" s="670"/>
      <c r="DJ37" s="670"/>
      <c r="DK37" s="671"/>
      <c r="DL37" s="663">
        <v>5902</v>
      </c>
      <c r="DM37" s="670"/>
      <c r="DN37" s="670"/>
      <c r="DO37" s="670"/>
      <c r="DP37" s="670"/>
      <c r="DQ37" s="670"/>
      <c r="DR37" s="670"/>
      <c r="DS37" s="670"/>
      <c r="DT37" s="670"/>
      <c r="DU37" s="670"/>
      <c r="DV37" s="671"/>
      <c r="DW37" s="660">
        <v>0</v>
      </c>
      <c r="DX37" s="672"/>
      <c r="DY37" s="672"/>
      <c r="DZ37" s="672"/>
      <c r="EA37" s="672"/>
      <c r="EB37" s="672"/>
      <c r="EC37" s="684"/>
    </row>
    <row r="38" spans="2:133" ht="11.25" customHeight="1" x14ac:dyDescent="0.15">
      <c r="B38" s="654" t="s">
        <v>322</v>
      </c>
      <c r="C38" s="655"/>
      <c r="D38" s="655"/>
      <c r="E38" s="655"/>
      <c r="F38" s="655"/>
      <c r="G38" s="655"/>
      <c r="H38" s="655"/>
      <c r="I38" s="655"/>
      <c r="J38" s="655"/>
      <c r="K38" s="655"/>
      <c r="L38" s="655"/>
      <c r="M38" s="655"/>
      <c r="N38" s="655"/>
      <c r="O38" s="655"/>
      <c r="P38" s="655"/>
      <c r="Q38" s="656"/>
      <c r="R38" s="657">
        <v>3105328</v>
      </c>
      <c r="S38" s="658"/>
      <c r="T38" s="658"/>
      <c r="U38" s="658"/>
      <c r="V38" s="658"/>
      <c r="W38" s="658"/>
      <c r="X38" s="658"/>
      <c r="Y38" s="659"/>
      <c r="Z38" s="695">
        <v>9.5</v>
      </c>
      <c r="AA38" s="695"/>
      <c r="AB38" s="695"/>
      <c r="AC38" s="695"/>
      <c r="AD38" s="696" t="s">
        <v>122</v>
      </c>
      <c r="AE38" s="696"/>
      <c r="AF38" s="696"/>
      <c r="AG38" s="696"/>
      <c r="AH38" s="696"/>
      <c r="AI38" s="696"/>
      <c r="AJ38" s="696"/>
      <c r="AK38" s="696"/>
      <c r="AL38" s="660" t="s">
        <v>122</v>
      </c>
      <c r="AM38" s="661"/>
      <c r="AN38" s="661"/>
      <c r="AO38" s="697"/>
      <c r="AQ38" s="690" t="s">
        <v>323</v>
      </c>
      <c r="AR38" s="691"/>
      <c r="AS38" s="691"/>
      <c r="AT38" s="691"/>
      <c r="AU38" s="691"/>
      <c r="AV38" s="691"/>
      <c r="AW38" s="691"/>
      <c r="AX38" s="691"/>
      <c r="AY38" s="692"/>
      <c r="AZ38" s="657">
        <v>759870</v>
      </c>
      <c r="BA38" s="658"/>
      <c r="BB38" s="658"/>
      <c r="BC38" s="658"/>
      <c r="BD38" s="670"/>
      <c r="BE38" s="670"/>
      <c r="BF38" s="693"/>
      <c r="BG38" s="654" t="s">
        <v>324</v>
      </c>
      <c r="BH38" s="655"/>
      <c r="BI38" s="655"/>
      <c r="BJ38" s="655"/>
      <c r="BK38" s="655"/>
      <c r="BL38" s="655"/>
      <c r="BM38" s="655"/>
      <c r="BN38" s="655"/>
      <c r="BO38" s="655"/>
      <c r="BP38" s="655"/>
      <c r="BQ38" s="655"/>
      <c r="BR38" s="655"/>
      <c r="BS38" s="655"/>
      <c r="BT38" s="655"/>
      <c r="BU38" s="656"/>
      <c r="BV38" s="657">
        <v>6521</v>
      </c>
      <c r="BW38" s="658"/>
      <c r="BX38" s="658"/>
      <c r="BY38" s="658"/>
      <c r="BZ38" s="658"/>
      <c r="CA38" s="658"/>
      <c r="CB38" s="694"/>
      <c r="CD38" s="654" t="s">
        <v>325</v>
      </c>
      <c r="CE38" s="655"/>
      <c r="CF38" s="655"/>
      <c r="CG38" s="655"/>
      <c r="CH38" s="655"/>
      <c r="CI38" s="655"/>
      <c r="CJ38" s="655"/>
      <c r="CK38" s="655"/>
      <c r="CL38" s="655"/>
      <c r="CM38" s="655"/>
      <c r="CN38" s="655"/>
      <c r="CO38" s="655"/>
      <c r="CP38" s="655"/>
      <c r="CQ38" s="656"/>
      <c r="CR38" s="657">
        <v>2201141</v>
      </c>
      <c r="CS38" s="658"/>
      <c r="CT38" s="658"/>
      <c r="CU38" s="658"/>
      <c r="CV38" s="658"/>
      <c r="CW38" s="658"/>
      <c r="CX38" s="658"/>
      <c r="CY38" s="659"/>
      <c r="CZ38" s="660">
        <v>6.8</v>
      </c>
      <c r="DA38" s="672"/>
      <c r="DB38" s="672"/>
      <c r="DC38" s="673"/>
      <c r="DD38" s="663">
        <v>1795211</v>
      </c>
      <c r="DE38" s="658"/>
      <c r="DF38" s="658"/>
      <c r="DG38" s="658"/>
      <c r="DH38" s="658"/>
      <c r="DI38" s="658"/>
      <c r="DJ38" s="658"/>
      <c r="DK38" s="659"/>
      <c r="DL38" s="663">
        <v>1742382</v>
      </c>
      <c r="DM38" s="658"/>
      <c r="DN38" s="658"/>
      <c r="DO38" s="658"/>
      <c r="DP38" s="658"/>
      <c r="DQ38" s="658"/>
      <c r="DR38" s="658"/>
      <c r="DS38" s="658"/>
      <c r="DT38" s="658"/>
      <c r="DU38" s="658"/>
      <c r="DV38" s="659"/>
      <c r="DW38" s="660">
        <v>9.6</v>
      </c>
      <c r="DX38" s="672"/>
      <c r="DY38" s="672"/>
      <c r="DZ38" s="672"/>
      <c r="EA38" s="672"/>
      <c r="EB38" s="672"/>
      <c r="EC38" s="684"/>
    </row>
    <row r="39" spans="2:133" ht="11.25" customHeight="1" x14ac:dyDescent="0.15">
      <c r="B39" s="654" t="s">
        <v>326</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327</v>
      </c>
      <c r="AR39" s="691"/>
      <c r="AS39" s="691"/>
      <c r="AT39" s="691"/>
      <c r="AU39" s="691"/>
      <c r="AV39" s="691"/>
      <c r="AW39" s="691"/>
      <c r="AX39" s="691"/>
      <c r="AY39" s="692"/>
      <c r="AZ39" s="657">
        <v>122693</v>
      </c>
      <c r="BA39" s="658"/>
      <c r="BB39" s="658"/>
      <c r="BC39" s="658"/>
      <c r="BD39" s="670"/>
      <c r="BE39" s="670"/>
      <c r="BF39" s="693"/>
      <c r="BG39" s="654" t="s">
        <v>328</v>
      </c>
      <c r="BH39" s="655"/>
      <c r="BI39" s="655"/>
      <c r="BJ39" s="655"/>
      <c r="BK39" s="655"/>
      <c r="BL39" s="655"/>
      <c r="BM39" s="655"/>
      <c r="BN39" s="655"/>
      <c r="BO39" s="655"/>
      <c r="BP39" s="655"/>
      <c r="BQ39" s="655"/>
      <c r="BR39" s="655"/>
      <c r="BS39" s="655"/>
      <c r="BT39" s="655"/>
      <c r="BU39" s="656"/>
      <c r="BV39" s="657">
        <v>9972</v>
      </c>
      <c r="BW39" s="658"/>
      <c r="BX39" s="658"/>
      <c r="BY39" s="658"/>
      <c r="BZ39" s="658"/>
      <c r="CA39" s="658"/>
      <c r="CB39" s="694"/>
      <c r="CD39" s="654" t="s">
        <v>329</v>
      </c>
      <c r="CE39" s="655"/>
      <c r="CF39" s="655"/>
      <c r="CG39" s="655"/>
      <c r="CH39" s="655"/>
      <c r="CI39" s="655"/>
      <c r="CJ39" s="655"/>
      <c r="CK39" s="655"/>
      <c r="CL39" s="655"/>
      <c r="CM39" s="655"/>
      <c r="CN39" s="655"/>
      <c r="CO39" s="655"/>
      <c r="CP39" s="655"/>
      <c r="CQ39" s="656"/>
      <c r="CR39" s="657">
        <v>2288743</v>
      </c>
      <c r="CS39" s="670"/>
      <c r="CT39" s="670"/>
      <c r="CU39" s="670"/>
      <c r="CV39" s="670"/>
      <c r="CW39" s="670"/>
      <c r="CX39" s="670"/>
      <c r="CY39" s="671"/>
      <c r="CZ39" s="660">
        <v>7.1</v>
      </c>
      <c r="DA39" s="672"/>
      <c r="DB39" s="672"/>
      <c r="DC39" s="673"/>
      <c r="DD39" s="663">
        <v>1565058</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15">
      <c r="B40" s="654" t="s">
        <v>330</v>
      </c>
      <c r="C40" s="655"/>
      <c r="D40" s="655"/>
      <c r="E40" s="655"/>
      <c r="F40" s="655"/>
      <c r="G40" s="655"/>
      <c r="H40" s="655"/>
      <c r="I40" s="655"/>
      <c r="J40" s="655"/>
      <c r="K40" s="655"/>
      <c r="L40" s="655"/>
      <c r="M40" s="655"/>
      <c r="N40" s="655"/>
      <c r="O40" s="655"/>
      <c r="P40" s="655"/>
      <c r="Q40" s="656"/>
      <c r="R40" s="657">
        <v>21028</v>
      </c>
      <c r="S40" s="658"/>
      <c r="T40" s="658"/>
      <c r="U40" s="658"/>
      <c r="V40" s="658"/>
      <c r="W40" s="658"/>
      <c r="X40" s="658"/>
      <c r="Y40" s="659"/>
      <c r="Z40" s="695">
        <v>0.1</v>
      </c>
      <c r="AA40" s="695"/>
      <c r="AB40" s="695"/>
      <c r="AC40" s="695"/>
      <c r="AD40" s="696" t="s">
        <v>122</v>
      </c>
      <c r="AE40" s="696"/>
      <c r="AF40" s="696"/>
      <c r="AG40" s="696"/>
      <c r="AH40" s="696"/>
      <c r="AI40" s="696"/>
      <c r="AJ40" s="696"/>
      <c r="AK40" s="696"/>
      <c r="AL40" s="660" t="s">
        <v>122</v>
      </c>
      <c r="AM40" s="661"/>
      <c r="AN40" s="661"/>
      <c r="AO40" s="697"/>
      <c r="AQ40" s="690" t="s">
        <v>331</v>
      </c>
      <c r="AR40" s="691"/>
      <c r="AS40" s="691"/>
      <c r="AT40" s="691"/>
      <c r="AU40" s="691"/>
      <c r="AV40" s="691"/>
      <c r="AW40" s="691"/>
      <c r="AX40" s="691"/>
      <c r="AY40" s="692"/>
      <c r="AZ40" s="657">
        <v>38803</v>
      </c>
      <c r="BA40" s="658"/>
      <c r="BB40" s="658"/>
      <c r="BC40" s="658"/>
      <c r="BD40" s="670"/>
      <c r="BE40" s="670"/>
      <c r="BF40" s="693"/>
      <c r="BG40" s="698" t="s">
        <v>332</v>
      </c>
      <c r="BH40" s="699"/>
      <c r="BI40" s="699"/>
      <c r="BJ40" s="699"/>
      <c r="BK40" s="699"/>
      <c r="BL40" s="223"/>
      <c r="BM40" s="655" t="s">
        <v>333</v>
      </c>
      <c r="BN40" s="655"/>
      <c r="BO40" s="655"/>
      <c r="BP40" s="655"/>
      <c r="BQ40" s="655"/>
      <c r="BR40" s="655"/>
      <c r="BS40" s="655"/>
      <c r="BT40" s="655"/>
      <c r="BU40" s="656"/>
      <c r="BV40" s="657">
        <v>99</v>
      </c>
      <c r="BW40" s="658"/>
      <c r="BX40" s="658"/>
      <c r="BY40" s="658"/>
      <c r="BZ40" s="658"/>
      <c r="CA40" s="658"/>
      <c r="CB40" s="694"/>
      <c r="CD40" s="654" t="s">
        <v>334</v>
      </c>
      <c r="CE40" s="655"/>
      <c r="CF40" s="655"/>
      <c r="CG40" s="655"/>
      <c r="CH40" s="655"/>
      <c r="CI40" s="655"/>
      <c r="CJ40" s="655"/>
      <c r="CK40" s="655"/>
      <c r="CL40" s="655"/>
      <c r="CM40" s="655"/>
      <c r="CN40" s="655"/>
      <c r="CO40" s="655"/>
      <c r="CP40" s="655"/>
      <c r="CQ40" s="656"/>
      <c r="CR40" s="657">
        <v>21688</v>
      </c>
      <c r="CS40" s="658"/>
      <c r="CT40" s="658"/>
      <c r="CU40" s="658"/>
      <c r="CV40" s="658"/>
      <c r="CW40" s="658"/>
      <c r="CX40" s="658"/>
      <c r="CY40" s="659"/>
      <c r="CZ40" s="660">
        <v>0.1</v>
      </c>
      <c r="DA40" s="672"/>
      <c r="DB40" s="672"/>
      <c r="DC40" s="673"/>
      <c r="DD40" s="663">
        <v>7000</v>
      </c>
      <c r="DE40" s="658"/>
      <c r="DF40" s="658"/>
      <c r="DG40" s="658"/>
      <c r="DH40" s="658"/>
      <c r="DI40" s="658"/>
      <c r="DJ40" s="658"/>
      <c r="DK40" s="659"/>
      <c r="DL40" s="663">
        <v>7000</v>
      </c>
      <c r="DM40" s="658"/>
      <c r="DN40" s="658"/>
      <c r="DO40" s="658"/>
      <c r="DP40" s="658"/>
      <c r="DQ40" s="658"/>
      <c r="DR40" s="658"/>
      <c r="DS40" s="658"/>
      <c r="DT40" s="658"/>
      <c r="DU40" s="658"/>
      <c r="DV40" s="659"/>
      <c r="DW40" s="660">
        <v>0</v>
      </c>
      <c r="DX40" s="672"/>
      <c r="DY40" s="672"/>
      <c r="DZ40" s="672"/>
      <c r="EA40" s="672"/>
      <c r="EB40" s="672"/>
      <c r="EC40" s="684"/>
    </row>
    <row r="41" spans="2:133" ht="11.25" customHeight="1" x14ac:dyDescent="0.15">
      <c r="B41" s="638" t="s">
        <v>335</v>
      </c>
      <c r="C41" s="639"/>
      <c r="D41" s="639"/>
      <c r="E41" s="639"/>
      <c r="F41" s="639"/>
      <c r="G41" s="639"/>
      <c r="H41" s="639"/>
      <c r="I41" s="639"/>
      <c r="J41" s="639"/>
      <c r="K41" s="639"/>
      <c r="L41" s="639"/>
      <c r="M41" s="639"/>
      <c r="N41" s="639"/>
      <c r="O41" s="639"/>
      <c r="P41" s="639"/>
      <c r="Q41" s="640"/>
      <c r="R41" s="641">
        <v>32777672</v>
      </c>
      <c r="S41" s="682"/>
      <c r="T41" s="682"/>
      <c r="U41" s="682"/>
      <c r="V41" s="682"/>
      <c r="W41" s="682"/>
      <c r="X41" s="682"/>
      <c r="Y41" s="685"/>
      <c r="Z41" s="686">
        <v>100</v>
      </c>
      <c r="AA41" s="686"/>
      <c r="AB41" s="686"/>
      <c r="AC41" s="686"/>
      <c r="AD41" s="687">
        <v>18081575</v>
      </c>
      <c r="AE41" s="687"/>
      <c r="AF41" s="687"/>
      <c r="AG41" s="687"/>
      <c r="AH41" s="687"/>
      <c r="AI41" s="687"/>
      <c r="AJ41" s="687"/>
      <c r="AK41" s="687"/>
      <c r="AL41" s="644">
        <v>100</v>
      </c>
      <c r="AM41" s="688"/>
      <c r="AN41" s="688"/>
      <c r="AO41" s="689"/>
      <c r="AQ41" s="690" t="s">
        <v>336</v>
      </c>
      <c r="AR41" s="691"/>
      <c r="AS41" s="691"/>
      <c r="AT41" s="691"/>
      <c r="AU41" s="691"/>
      <c r="AV41" s="691"/>
      <c r="AW41" s="691"/>
      <c r="AX41" s="691"/>
      <c r="AY41" s="692"/>
      <c r="AZ41" s="657">
        <v>422268</v>
      </c>
      <c r="BA41" s="658"/>
      <c r="BB41" s="658"/>
      <c r="BC41" s="658"/>
      <c r="BD41" s="670"/>
      <c r="BE41" s="670"/>
      <c r="BF41" s="693"/>
      <c r="BG41" s="698"/>
      <c r="BH41" s="699"/>
      <c r="BI41" s="699"/>
      <c r="BJ41" s="699"/>
      <c r="BK41" s="699"/>
      <c r="BL41" s="223"/>
      <c r="BM41" s="655" t="s">
        <v>337</v>
      </c>
      <c r="BN41" s="655"/>
      <c r="BO41" s="655"/>
      <c r="BP41" s="655"/>
      <c r="BQ41" s="655"/>
      <c r="BR41" s="655"/>
      <c r="BS41" s="655"/>
      <c r="BT41" s="655"/>
      <c r="BU41" s="656"/>
      <c r="BV41" s="657" t="s">
        <v>122</v>
      </c>
      <c r="BW41" s="658"/>
      <c r="BX41" s="658"/>
      <c r="BY41" s="658"/>
      <c r="BZ41" s="658"/>
      <c r="CA41" s="658"/>
      <c r="CB41" s="694"/>
      <c r="CD41" s="654" t="s">
        <v>338</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339</v>
      </c>
      <c r="AR42" s="703"/>
      <c r="AS42" s="703"/>
      <c r="AT42" s="703"/>
      <c r="AU42" s="703"/>
      <c r="AV42" s="703"/>
      <c r="AW42" s="703"/>
      <c r="AX42" s="703"/>
      <c r="AY42" s="704"/>
      <c r="AZ42" s="641">
        <v>1776480</v>
      </c>
      <c r="BA42" s="682"/>
      <c r="BB42" s="682"/>
      <c r="BC42" s="682"/>
      <c r="BD42" s="642"/>
      <c r="BE42" s="642"/>
      <c r="BF42" s="705"/>
      <c r="BG42" s="700"/>
      <c r="BH42" s="701"/>
      <c r="BI42" s="701"/>
      <c r="BJ42" s="701"/>
      <c r="BK42" s="701"/>
      <c r="BL42" s="224"/>
      <c r="BM42" s="639" t="s">
        <v>340</v>
      </c>
      <c r="BN42" s="639"/>
      <c r="BO42" s="639"/>
      <c r="BP42" s="639"/>
      <c r="BQ42" s="639"/>
      <c r="BR42" s="639"/>
      <c r="BS42" s="639"/>
      <c r="BT42" s="639"/>
      <c r="BU42" s="640"/>
      <c r="BV42" s="641">
        <v>408</v>
      </c>
      <c r="BW42" s="682"/>
      <c r="BX42" s="682"/>
      <c r="BY42" s="682"/>
      <c r="BZ42" s="682"/>
      <c r="CA42" s="682"/>
      <c r="CB42" s="683"/>
      <c r="CD42" s="654" t="s">
        <v>341</v>
      </c>
      <c r="CE42" s="655"/>
      <c r="CF42" s="655"/>
      <c r="CG42" s="655"/>
      <c r="CH42" s="655"/>
      <c r="CI42" s="655"/>
      <c r="CJ42" s="655"/>
      <c r="CK42" s="655"/>
      <c r="CL42" s="655"/>
      <c r="CM42" s="655"/>
      <c r="CN42" s="655"/>
      <c r="CO42" s="655"/>
      <c r="CP42" s="655"/>
      <c r="CQ42" s="656"/>
      <c r="CR42" s="657">
        <v>4449859</v>
      </c>
      <c r="CS42" s="670"/>
      <c r="CT42" s="670"/>
      <c r="CU42" s="670"/>
      <c r="CV42" s="670"/>
      <c r="CW42" s="670"/>
      <c r="CX42" s="670"/>
      <c r="CY42" s="671"/>
      <c r="CZ42" s="660">
        <v>13.8</v>
      </c>
      <c r="DA42" s="672"/>
      <c r="DB42" s="672"/>
      <c r="DC42" s="673"/>
      <c r="DD42" s="663">
        <v>509084</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342</v>
      </c>
      <c r="CD43" s="654" t="s">
        <v>343</v>
      </c>
      <c r="CE43" s="655"/>
      <c r="CF43" s="655"/>
      <c r="CG43" s="655"/>
      <c r="CH43" s="655"/>
      <c r="CI43" s="655"/>
      <c r="CJ43" s="655"/>
      <c r="CK43" s="655"/>
      <c r="CL43" s="655"/>
      <c r="CM43" s="655"/>
      <c r="CN43" s="655"/>
      <c r="CO43" s="655"/>
      <c r="CP43" s="655"/>
      <c r="CQ43" s="656"/>
      <c r="CR43" s="657">
        <v>57047</v>
      </c>
      <c r="CS43" s="670"/>
      <c r="CT43" s="670"/>
      <c r="CU43" s="670"/>
      <c r="CV43" s="670"/>
      <c r="CW43" s="670"/>
      <c r="CX43" s="670"/>
      <c r="CY43" s="671"/>
      <c r="CZ43" s="660">
        <v>0.2</v>
      </c>
      <c r="DA43" s="672"/>
      <c r="DB43" s="672"/>
      <c r="DC43" s="673"/>
      <c r="DD43" s="663">
        <v>57047</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344</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292</v>
      </c>
      <c r="CE44" s="677"/>
      <c r="CF44" s="654" t="s">
        <v>345</v>
      </c>
      <c r="CG44" s="655"/>
      <c r="CH44" s="655"/>
      <c r="CI44" s="655"/>
      <c r="CJ44" s="655"/>
      <c r="CK44" s="655"/>
      <c r="CL44" s="655"/>
      <c r="CM44" s="655"/>
      <c r="CN44" s="655"/>
      <c r="CO44" s="655"/>
      <c r="CP44" s="655"/>
      <c r="CQ44" s="656"/>
      <c r="CR44" s="657">
        <v>4386348</v>
      </c>
      <c r="CS44" s="658"/>
      <c r="CT44" s="658"/>
      <c r="CU44" s="658"/>
      <c r="CV44" s="658"/>
      <c r="CW44" s="658"/>
      <c r="CX44" s="658"/>
      <c r="CY44" s="659"/>
      <c r="CZ44" s="660">
        <v>13.6</v>
      </c>
      <c r="DA44" s="661"/>
      <c r="DB44" s="661"/>
      <c r="DC44" s="662"/>
      <c r="DD44" s="663">
        <v>509084</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346</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347</v>
      </c>
      <c r="CG45" s="655"/>
      <c r="CH45" s="655"/>
      <c r="CI45" s="655"/>
      <c r="CJ45" s="655"/>
      <c r="CK45" s="655"/>
      <c r="CL45" s="655"/>
      <c r="CM45" s="655"/>
      <c r="CN45" s="655"/>
      <c r="CO45" s="655"/>
      <c r="CP45" s="655"/>
      <c r="CQ45" s="656"/>
      <c r="CR45" s="657">
        <v>1641051</v>
      </c>
      <c r="CS45" s="670"/>
      <c r="CT45" s="670"/>
      <c r="CU45" s="670"/>
      <c r="CV45" s="670"/>
      <c r="CW45" s="670"/>
      <c r="CX45" s="670"/>
      <c r="CY45" s="671"/>
      <c r="CZ45" s="660">
        <v>5.0999999999999996</v>
      </c>
      <c r="DA45" s="672"/>
      <c r="DB45" s="672"/>
      <c r="DC45" s="673"/>
      <c r="DD45" s="663">
        <v>71854</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348</v>
      </c>
      <c r="CG46" s="655"/>
      <c r="CH46" s="655"/>
      <c r="CI46" s="655"/>
      <c r="CJ46" s="655"/>
      <c r="CK46" s="655"/>
      <c r="CL46" s="655"/>
      <c r="CM46" s="655"/>
      <c r="CN46" s="655"/>
      <c r="CO46" s="655"/>
      <c r="CP46" s="655"/>
      <c r="CQ46" s="656"/>
      <c r="CR46" s="657">
        <v>2677347</v>
      </c>
      <c r="CS46" s="658"/>
      <c r="CT46" s="658"/>
      <c r="CU46" s="658"/>
      <c r="CV46" s="658"/>
      <c r="CW46" s="658"/>
      <c r="CX46" s="658"/>
      <c r="CY46" s="659"/>
      <c r="CZ46" s="660">
        <v>8.3000000000000007</v>
      </c>
      <c r="DA46" s="661"/>
      <c r="DB46" s="661"/>
      <c r="DC46" s="662"/>
      <c r="DD46" s="663">
        <v>431380</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349</v>
      </c>
      <c r="CG47" s="655"/>
      <c r="CH47" s="655"/>
      <c r="CI47" s="655"/>
      <c r="CJ47" s="655"/>
      <c r="CK47" s="655"/>
      <c r="CL47" s="655"/>
      <c r="CM47" s="655"/>
      <c r="CN47" s="655"/>
      <c r="CO47" s="655"/>
      <c r="CP47" s="655"/>
      <c r="CQ47" s="656"/>
      <c r="CR47" s="657">
        <v>63511</v>
      </c>
      <c r="CS47" s="670"/>
      <c r="CT47" s="670"/>
      <c r="CU47" s="670"/>
      <c r="CV47" s="670"/>
      <c r="CW47" s="670"/>
      <c r="CX47" s="670"/>
      <c r="CY47" s="671"/>
      <c r="CZ47" s="660">
        <v>0.2</v>
      </c>
      <c r="DA47" s="672"/>
      <c r="DB47" s="672"/>
      <c r="DC47" s="673"/>
      <c r="DD47" s="663" t="s">
        <v>122</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350</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351</v>
      </c>
      <c r="CE49" s="639"/>
      <c r="CF49" s="639"/>
      <c r="CG49" s="639"/>
      <c r="CH49" s="639"/>
      <c r="CI49" s="639"/>
      <c r="CJ49" s="639"/>
      <c r="CK49" s="639"/>
      <c r="CL49" s="639"/>
      <c r="CM49" s="639"/>
      <c r="CN49" s="639"/>
      <c r="CO49" s="639"/>
      <c r="CP49" s="639"/>
      <c r="CQ49" s="640"/>
      <c r="CR49" s="641">
        <v>32168613</v>
      </c>
      <c r="CS49" s="642"/>
      <c r="CT49" s="642"/>
      <c r="CU49" s="642"/>
      <c r="CV49" s="642"/>
      <c r="CW49" s="642"/>
      <c r="CX49" s="642"/>
      <c r="CY49" s="643"/>
      <c r="CZ49" s="644">
        <v>100</v>
      </c>
      <c r="DA49" s="645"/>
      <c r="DB49" s="645"/>
      <c r="DC49" s="646"/>
      <c r="DD49" s="647">
        <v>21431780</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tiZmCkkqjpXj3iTY91wiuFM13Izch6pLz/+IWhK9lHjouivml6dq6mOzkHLgfhvGnrIWbnONNS2avnF023RCQ==" saltValue="Q/fu5L+OnRzPenM2WGR53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352</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353</v>
      </c>
      <c r="DK2" s="1128"/>
      <c r="DL2" s="1128"/>
      <c r="DM2" s="1128"/>
      <c r="DN2" s="1128"/>
      <c r="DO2" s="1129"/>
      <c r="DP2" s="228"/>
      <c r="DQ2" s="1127" t="s">
        <v>354</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355</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356</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357</v>
      </c>
      <c r="B5" s="1032"/>
      <c r="C5" s="1032"/>
      <c r="D5" s="1032"/>
      <c r="E5" s="1032"/>
      <c r="F5" s="1032"/>
      <c r="G5" s="1032"/>
      <c r="H5" s="1032"/>
      <c r="I5" s="1032"/>
      <c r="J5" s="1032"/>
      <c r="K5" s="1032"/>
      <c r="L5" s="1032"/>
      <c r="M5" s="1032"/>
      <c r="N5" s="1032"/>
      <c r="O5" s="1032"/>
      <c r="P5" s="1033"/>
      <c r="Q5" s="1037" t="s">
        <v>358</v>
      </c>
      <c r="R5" s="1038"/>
      <c r="S5" s="1038"/>
      <c r="T5" s="1038"/>
      <c r="U5" s="1039"/>
      <c r="V5" s="1037" t="s">
        <v>359</v>
      </c>
      <c r="W5" s="1038"/>
      <c r="X5" s="1038"/>
      <c r="Y5" s="1038"/>
      <c r="Z5" s="1039"/>
      <c r="AA5" s="1037" t="s">
        <v>360</v>
      </c>
      <c r="AB5" s="1038"/>
      <c r="AC5" s="1038"/>
      <c r="AD5" s="1038"/>
      <c r="AE5" s="1038"/>
      <c r="AF5" s="1130" t="s">
        <v>361</v>
      </c>
      <c r="AG5" s="1038"/>
      <c r="AH5" s="1038"/>
      <c r="AI5" s="1038"/>
      <c r="AJ5" s="1051"/>
      <c r="AK5" s="1038" t="s">
        <v>362</v>
      </c>
      <c r="AL5" s="1038"/>
      <c r="AM5" s="1038"/>
      <c r="AN5" s="1038"/>
      <c r="AO5" s="1039"/>
      <c r="AP5" s="1037" t="s">
        <v>363</v>
      </c>
      <c r="AQ5" s="1038"/>
      <c r="AR5" s="1038"/>
      <c r="AS5" s="1038"/>
      <c r="AT5" s="1039"/>
      <c r="AU5" s="1037" t="s">
        <v>364</v>
      </c>
      <c r="AV5" s="1038"/>
      <c r="AW5" s="1038"/>
      <c r="AX5" s="1038"/>
      <c r="AY5" s="1051"/>
      <c r="AZ5" s="232"/>
      <c r="BA5" s="232"/>
      <c r="BB5" s="232"/>
      <c r="BC5" s="232"/>
      <c r="BD5" s="232"/>
      <c r="BE5" s="233"/>
      <c r="BF5" s="233"/>
      <c r="BG5" s="233"/>
      <c r="BH5" s="233"/>
      <c r="BI5" s="233"/>
      <c r="BJ5" s="233"/>
      <c r="BK5" s="233"/>
      <c r="BL5" s="233"/>
      <c r="BM5" s="233"/>
      <c r="BN5" s="233"/>
      <c r="BO5" s="233"/>
      <c r="BP5" s="233"/>
      <c r="BQ5" s="1031" t="s">
        <v>365</v>
      </c>
      <c r="BR5" s="1032"/>
      <c r="BS5" s="1032"/>
      <c r="BT5" s="1032"/>
      <c r="BU5" s="1032"/>
      <c r="BV5" s="1032"/>
      <c r="BW5" s="1032"/>
      <c r="BX5" s="1032"/>
      <c r="BY5" s="1032"/>
      <c r="BZ5" s="1032"/>
      <c r="CA5" s="1032"/>
      <c r="CB5" s="1032"/>
      <c r="CC5" s="1032"/>
      <c r="CD5" s="1032"/>
      <c r="CE5" s="1032"/>
      <c r="CF5" s="1032"/>
      <c r="CG5" s="1033"/>
      <c r="CH5" s="1037" t="s">
        <v>366</v>
      </c>
      <c r="CI5" s="1038"/>
      <c r="CJ5" s="1038"/>
      <c r="CK5" s="1038"/>
      <c r="CL5" s="1039"/>
      <c r="CM5" s="1037" t="s">
        <v>367</v>
      </c>
      <c r="CN5" s="1038"/>
      <c r="CO5" s="1038"/>
      <c r="CP5" s="1038"/>
      <c r="CQ5" s="1039"/>
      <c r="CR5" s="1037" t="s">
        <v>368</v>
      </c>
      <c r="CS5" s="1038"/>
      <c r="CT5" s="1038"/>
      <c r="CU5" s="1038"/>
      <c r="CV5" s="1039"/>
      <c r="CW5" s="1037" t="s">
        <v>369</v>
      </c>
      <c r="CX5" s="1038"/>
      <c r="CY5" s="1038"/>
      <c r="CZ5" s="1038"/>
      <c r="DA5" s="1039"/>
      <c r="DB5" s="1037" t="s">
        <v>370</v>
      </c>
      <c r="DC5" s="1038"/>
      <c r="DD5" s="1038"/>
      <c r="DE5" s="1038"/>
      <c r="DF5" s="1039"/>
      <c r="DG5" s="1120" t="s">
        <v>371</v>
      </c>
      <c r="DH5" s="1121"/>
      <c r="DI5" s="1121"/>
      <c r="DJ5" s="1121"/>
      <c r="DK5" s="1122"/>
      <c r="DL5" s="1120" t="s">
        <v>372</v>
      </c>
      <c r="DM5" s="1121"/>
      <c r="DN5" s="1121"/>
      <c r="DO5" s="1121"/>
      <c r="DP5" s="1122"/>
      <c r="DQ5" s="1037" t="s">
        <v>373</v>
      </c>
      <c r="DR5" s="1038"/>
      <c r="DS5" s="1038"/>
      <c r="DT5" s="1038"/>
      <c r="DU5" s="1039"/>
      <c r="DV5" s="1037" t="s">
        <v>364</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374</v>
      </c>
      <c r="C7" s="1084"/>
      <c r="D7" s="1084"/>
      <c r="E7" s="1084"/>
      <c r="F7" s="1084"/>
      <c r="G7" s="1084"/>
      <c r="H7" s="1084"/>
      <c r="I7" s="1084"/>
      <c r="J7" s="1084"/>
      <c r="K7" s="1084"/>
      <c r="L7" s="1084"/>
      <c r="M7" s="1084"/>
      <c r="N7" s="1084"/>
      <c r="O7" s="1084"/>
      <c r="P7" s="1085"/>
      <c r="Q7" s="1138">
        <v>32790</v>
      </c>
      <c r="R7" s="1139"/>
      <c r="S7" s="1139"/>
      <c r="T7" s="1139"/>
      <c r="U7" s="1139"/>
      <c r="V7" s="1139">
        <v>32181</v>
      </c>
      <c r="W7" s="1139"/>
      <c r="X7" s="1139"/>
      <c r="Y7" s="1139"/>
      <c r="Z7" s="1139"/>
      <c r="AA7" s="1139">
        <v>609</v>
      </c>
      <c r="AB7" s="1139"/>
      <c r="AC7" s="1139"/>
      <c r="AD7" s="1139"/>
      <c r="AE7" s="1140"/>
      <c r="AF7" s="1141">
        <v>555</v>
      </c>
      <c r="AG7" s="1142"/>
      <c r="AH7" s="1142"/>
      <c r="AI7" s="1142"/>
      <c r="AJ7" s="1143"/>
      <c r="AK7" s="1144">
        <v>1578</v>
      </c>
      <c r="AL7" s="1145"/>
      <c r="AM7" s="1145"/>
      <c r="AN7" s="1145"/>
      <c r="AO7" s="1145"/>
      <c r="AP7" s="1145">
        <v>23481</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t="s">
        <v>556</v>
      </c>
      <c r="BT7" s="1136"/>
      <c r="BU7" s="1136"/>
      <c r="BV7" s="1136"/>
      <c r="BW7" s="1136"/>
      <c r="BX7" s="1136"/>
      <c r="BY7" s="1136"/>
      <c r="BZ7" s="1136"/>
      <c r="CA7" s="1136"/>
      <c r="CB7" s="1136"/>
      <c r="CC7" s="1136"/>
      <c r="CD7" s="1136"/>
      <c r="CE7" s="1136"/>
      <c r="CF7" s="1136"/>
      <c r="CG7" s="1148"/>
      <c r="CH7" s="1132">
        <v>-2</v>
      </c>
      <c r="CI7" s="1133"/>
      <c r="CJ7" s="1133"/>
      <c r="CK7" s="1133"/>
      <c r="CL7" s="1134"/>
      <c r="CM7" s="1132">
        <v>80</v>
      </c>
      <c r="CN7" s="1133"/>
      <c r="CO7" s="1133"/>
      <c r="CP7" s="1133"/>
      <c r="CQ7" s="1134"/>
      <c r="CR7" s="1132">
        <v>50</v>
      </c>
      <c r="CS7" s="1133"/>
      <c r="CT7" s="1133"/>
      <c r="CU7" s="1133"/>
      <c r="CV7" s="1134"/>
      <c r="CW7" s="1132">
        <v>0</v>
      </c>
      <c r="CX7" s="1133"/>
      <c r="CY7" s="1133"/>
      <c r="CZ7" s="1133"/>
      <c r="DA7" s="1134"/>
      <c r="DB7" s="1132" t="s">
        <v>559</v>
      </c>
      <c r="DC7" s="1133"/>
      <c r="DD7" s="1133"/>
      <c r="DE7" s="1133"/>
      <c r="DF7" s="1134"/>
      <c r="DG7" s="1132" t="s">
        <v>553</v>
      </c>
      <c r="DH7" s="1133"/>
      <c r="DI7" s="1133"/>
      <c r="DJ7" s="1133"/>
      <c r="DK7" s="1134"/>
      <c r="DL7" s="1132" t="s">
        <v>553</v>
      </c>
      <c r="DM7" s="1133"/>
      <c r="DN7" s="1133"/>
      <c r="DO7" s="1133"/>
      <c r="DP7" s="1134"/>
      <c r="DQ7" s="1132" t="s">
        <v>562</v>
      </c>
      <c r="DR7" s="1133"/>
      <c r="DS7" s="1133"/>
      <c r="DT7" s="1133"/>
      <c r="DU7" s="1134"/>
      <c r="DV7" s="1135"/>
      <c r="DW7" s="1136"/>
      <c r="DX7" s="1136"/>
      <c r="DY7" s="1136"/>
      <c r="DZ7" s="1137"/>
      <c r="EA7" s="234"/>
    </row>
    <row r="8" spans="1:131" s="235" customFormat="1" ht="26.25" customHeight="1" x14ac:dyDescent="0.15">
      <c r="A8" s="238">
        <v>2</v>
      </c>
      <c r="B8" s="1066"/>
      <c r="C8" s="1067"/>
      <c r="D8" s="1067"/>
      <c r="E8" s="1067"/>
      <c r="F8" s="1067"/>
      <c r="G8" s="1067"/>
      <c r="H8" s="1067"/>
      <c r="I8" s="1067"/>
      <c r="J8" s="1067"/>
      <c r="K8" s="1067"/>
      <c r="L8" s="1067"/>
      <c r="M8" s="1067"/>
      <c r="N8" s="1067"/>
      <c r="O8" s="1067"/>
      <c r="P8" s="1068"/>
      <c r="Q8" s="1074"/>
      <c r="R8" s="1075"/>
      <c r="S8" s="1075"/>
      <c r="T8" s="1075"/>
      <c r="U8" s="1075"/>
      <c r="V8" s="1075"/>
      <c r="W8" s="1075"/>
      <c r="X8" s="1075"/>
      <c r="Y8" s="1075"/>
      <c r="Z8" s="1075"/>
      <c r="AA8" s="1075"/>
      <c r="AB8" s="1075"/>
      <c r="AC8" s="1075"/>
      <c r="AD8" s="1075"/>
      <c r="AE8" s="1076"/>
      <c r="AF8" s="1071"/>
      <c r="AG8" s="1072"/>
      <c r="AH8" s="1072"/>
      <c r="AI8" s="1072"/>
      <c r="AJ8" s="1073"/>
      <c r="AK8" s="1116"/>
      <c r="AL8" s="1117"/>
      <c r="AM8" s="1117"/>
      <c r="AN8" s="1117"/>
      <c r="AO8" s="1117"/>
      <c r="AP8" s="1117"/>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t="s">
        <v>557</v>
      </c>
      <c r="BT8" s="1029"/>
      <c r="BU8" s="1029"/>
      <c r="BV8" s="1029"/>
      <c r="BW8" s="1029"/>
      <c r="BX8" s="1029"/>
      <c r="BY8" s="1029"/>
      <c r="BZ8" s="1029"/>
      <c r="CA8" s="1029"/>
      <c r="CB8" s="1029"/>
      <c r="CC8" s="1029"/>
      <c r="CD8" s="1029"/>
      <c r="CE8" s="1029"/>
      <c r="CF8" s="1029"/>
      <c r="CG8" s="1050"/>
      <c r="CH8" s="1025">
        <v>5</v>
      </c>
      <c r="CI8" s="1026"/>
      <c r="CJ8" s="1026"/>
      <c r="CK8" s="1026"/>
      <c r="CL8" s="1027"/>
      <c r="CM8" s="1025">
        <v>111</v>
      </c>
      <c r="CN8" s="1026"/>
      <c r="CO8" s="1026"/>
      <c r="CP8" s="1026"/>
      <c r="CQ8" s="1027"/>
      <c r="CR8" s="1025">
        <v>40</v>
      </c>
      <c r="CS8" s="1026"/>
      <c r="CT8" s="1026"/>
      <c r="CU8" s="1026"/>
      <c r="CV8" s="1027"/>
      <c r="CW8" s="1025">
        <v>1</v>
      </c>
      <c r="CX8" s="1026"/>
      <c r="CY8" s="1026"/>
      <c r="CZ8" s="1026"/>
      <c r="DA8" s="1027"/>
      <c r="DB8" s="1025" t="s">
        <v>554</v>
      </c>
      <c r="DC8" s="1026"/>
      <c r="DD8" s="1026"/>
      <c r="DE8" s="1026"/>
      <c r="DF8" s="1027"/>
      <c r="DG8" s="1025" t="s">
        <v>554</v>
      </c>
      <c r="DH8" s="1026"/>
      <c r="DI8" s="1026"/>
      <c r="DJ8" s="1026"/>
      <c r="DK8" s="1027"/>
      <c r="DL8" s="1025" t="s">
        <v>554</v>
      </c>
      <c r="DM8" s="1026"/>
      <c r="DN8" s="1026"/>
      <c r="DO8" s="1026"/>
      <c r="DP8" s="1027"/>
      <c r="DQ8" s="1025" t="s">
        <v>561</v>
      </c>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t="s">
        <v>558</v>
      </c>
      <c r="BT9" s="1029"/>
      <c r="BU9" s="1029"/>
      <c r="BV9" s="1029"/>
      <c r="BW9" s="1029"/>
      <c r="BX9" s="1029"/>
      <c r="BY9" s="1029"/>
      <c r="BZ9" s="1029"/>
      <c r="CA9" s="1029"/>
      <c r="CB9" s="1029"/>
      <c r="CC9" s="1029"/>
      <c r="CD9" s="1029"/>
      <c r="CE9" s="1029"/>
      <c r="CF9" s="1029"/>
      <c r="CG9" s="1050"/>
      <c r="CH9" s="1025">
        <v>6</v>
      </c>
      <c r="CI9" s="1026"/>
      <c r="CJ9" s="1026"/>
      <c r="CK9" s="1026"/>
      <c r="CL9" s="1027"/>
      <c r="CM9" s="1025">
        <v>65</v>
      </c>
      <c r="CN9" s="1026"/>
      <c r="CO9" s="1026"/>
      <c r="CP9" s="1026"/>
      <c r="CQ9" s="1027"/>
      <c r="CR9" s="1025">
        <v>28</v>
      </c>
      <c r="CS9" s="1026"/>
      <c r="CT9" s="1026"/>
      <c r="CU9" s="1026"/>
      <c r="CV9" s="1027"/>
      <c r="CW9" s="1025">
        <v>47</v>
      </c>
      <c r="CX9" s="1026"/>
      <c r="CY9" s="1026"/>
      <c r="CZ9" s="1026"/>
      <c r="DA9" s="1027"/>
      <c r="DB9" s="1025" t="s">
        <v>560</v>
      </c>
      <c r="DC9" s="1026"/>
      <c r="DD9" s="1026"/>
      <c r="DE9" s="1026"/>
      <c r="DF9" s="1027"/>
      <c r="DG9" s="1025" t="s">
        <v>561</v>
      </c>
      <c r="DH9" s="1026"/>
      <c r="DI9" s="1026"/>
      <c r="DJ9" s="1026"/>
      <c r="DK9" s="1027"/>
      <c r="DL9" s="1025" t="s">
        <v>554</v>
      </c>
      <c r="DM9" s="1026"/>
      <c r="DN9" s="1026"/>
      <c r="DO9" s="1026"/>
      <c r="DP9" s="1027"/>
      <c r="DQ9" s="1025" t="s">
        <v>554</v>
      </c>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375</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376</v>
      </c>
      <c r="B23" s="973" t="s">
        <v>377</v>
      </c>
      <c r="C23" s="974"/>
      <c r="D23" s="974"/>
      <c r="E23" s="974"/>
      <c r="F23" s="974"/>
      <c r="G23" s="974"/>
      <c r="H23" s="974"/>
      <c r="I23" s="974"/>
      <c r="J23" s="974"/>
      <c r="K23" s="974"/>
      <c r="L23" s="974"/>
      <c r="M23" s="974"/>
      <c r="N23" s="974"/>
      <c r="O23" s="974"/>
      <c r="P23" s="984"/>
      <c r="Q23" s="1103">
        <v>32790</v>
      </c>
      <c r="R23" s="1097"/>
      <c r="S23" s="1097"/>
      <c r="T23" s="1097"/>
      <c r="U23" s="1097"/>
      <c r="V23" s="1097">
        <v>32181</v>
      </c>
      <c r="W23" s="1097"/>
      <c r="X23" s="1097"/>
      <c r="Y23" s="1097"/>
      <c r="Z23" s="1097"/>
      <c r="AA23" s="1097">
        <v>609</v>
      </c>
      <c r="AB23" s="1097"/>
      <c r="AC23" s="1097"/>
      <c r="AD23" s="1097"/>
      <c r="AE23" s="1104"/>
      <c r="AF23" s="1105">
        <v>555</v>
      </c>
      <c r="AG23" s="1097"/>
      <c r="AH23" s="1097"/>
      <c r="AI23" s="1097"/>
      <c r="AJ23" s="1106"/>
      <c r="AK23" s="1107"/>
      <c r="AL23" s="1108"/>
      <c r="AM23" s="1108"/>
      <c r="AN23" s="1108"/>
      <c r="AO23" s="1108"/>
      <c r="AP23" s="1097">
        <v>23481</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378</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379</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357</v>
      </c>
      <c r="B26" s="1032"/>
      <c r="C26" s="1032"/>
      <c r="D26" s="1032"/>
      <c r="E26" s="1032"/>
      <c r="F26" s="1032"/>
      <c r="G26" s="1032"/>
      <c r="H26" s="1032"/>
      <c r="I26" s="1032"/>
      <c r="J26" s="1032"/>
      <c r="K26" s="1032"/>
      <c r="L26" s="1032"/>
      <c r="M26" s="1032"/>
      <c r="N26" s="1032"/>
      <c r="O26" s="1032"/>
      <c r="P26" s="1033"/>
      <c r="Q26" s="1037" t="s">
        <v>380</v>
      </c>
      <c r="R26" s="1038"/>
      <c r="S26" s="1038"/>
      <c r="T26" s="1038"/>
      <c r="U26" s="1039"/>
      <c r="V26" s="1037" t="s">
        <v>381</v>
      </c>
      <c r="W26" s="1038"/>
      <c r="X26" s="1038"/>
      <c r="Y26" s="1038"/>
      <c r="Z26" s="1039"/>
      <c r="AA26" s="1037" t="s">
        <v>382</v>
      </c>
      <c r="AB26" s="1038"/>
      <c r="AC26" s="1038"/>
      <c r="AD26" s="1038"/>
      <c r="AE26" s="1038"/>
      <c r="AF26" s="1091" t="s">
        <v>383</v>
      </c>
      <c r="AG26" s="1044"/>
      <c r="AH26" s="1044"/>
      <c r="AI26" s="1044"/>
      <c r="AJ26" s="1092"/>
      <c r="AK26" s="1038" t="s">
        <v>384</v>
      </c>
      <c r="AL26" s="1038"/>
      <c r="AM26" s="1038"/>
      <c r="AN26" s="1038"/>
      <c r="AO26" s="1039"/>
      <c r="AP26" s="1037" t="s">
        <v>385</v>
      </c>
      <c r="AQ26" s="1038"/>
      <c r="AR26" s="1038"/>
      <c r="AS26" s="1038"/>
      <c r="AT26" s="1039"/>
      <c r="AU26" s="1037" t="s">
        <v>386</v>
      </c>
      <c r="AV26" s="1038"/>
      <c r="AW26" s="1038"/>
      <c r="AX26" s="1038"/>
      <c r="AY26" s="1039"/>
      <c r="AZ26" s="1037" t="s">
        <v>387</v>
      </c>
      <c r="BA26" s="1038"/>
      <c r="BB26" s="1038"/>
      <c r="BC26" s="1038"/>
      <c r="BD26" s="1039"/>
      <c r="BE26" s="1037" t="s">
        <v>364</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388</v>
      </c>
      <c r="C28" s="1084"/>
      <c r="D28" s="1084"/>
      <c r="E28" s="1084"/>
      <c r="F28" s="1084"/>
      <c r="G28" s="1084"/>
      <c r="H28" s="1084"/>
      <c r="I28" s="1084"/>
      <c r="J28" s="1084"/>
      <c r="K28" s="1084"/>
      <c r="L28" s="1084"/>
      <c r="M28" s="1084"/>
      <c r="N28" s="1084"/>
      <c r="O28" s="1084"/>
      <c r="P28" s="1085"/>
      <c r="Q28" s="1086">
        <v>5817</v>
      </c>
      <c r="R28" s="1087"/>
      <c r="S28" s="1087"/>
      <c r="T28" s="1087"/>
      <c r="U28" s="1087"/>
      <c r="V28" s="1087">
        <v>5762</v>
      </c>
      <c r="W28" s="1087"/>
      <c r="X28" s="1087"/>
      <c r="Y28" s="1087"/>
      <c r="Z28" s="1087"/>
      <c r="AA28" s="1087">
        <v>55</v>
      </c>
      <c r="AB28" s="1087"/>
      <c r="AC28" s="1087"/>
      <c r="AD28" s="1087"/>
      <c r="AE28" s="1088"/>
      <c r="AF28" s="1089">
        <v>55</v>
      </c>
      <c r="AG28" s="1087"/>
      <c r="AH28" s="1087"/>
      <c r="AI28" s="1087"/>
      <c r="AJ28" s="1090"/>
      <c r="AK28" s="1078">
        <v>422</v>
      </c>
      <c r="AL28" s="1079"/>
      <c r="AM28" s="1079"/>
      <c r="AN28" s="1079"/>
      <c r="AO28" s="1079"/>
      <c r="AP28" s="1079" t="s">
        <v>551</v>
      </c>
      <c r="AQ28" s="1079"/>
      <c r="AR28" s="1079"/>
      <c r="AS28" s="1079"/>
      <c r="AT28" s="1079"/>
      <c r="AU28" s="1079" t="s">
        <v>552</v>
      </c>
      <c r="AV28" s="1079"/>
      <c r="AW28" s="1079"/>
      <c r="AX28" s="1079"/>
      <c r="AY28" s="1079"/>
      <c r="AZ28" s="1080" t="s">
        <v>553</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389</v>
      </c>
      <c r="C29" s="1067"/>
      <c r="D29" s="1067"/>
      <c r="E29" s="1067"/>
      <c r="F29" s="1067"/>
      <c r="G29" s="1067"/>
      <c r="H29" s="1067"/>
      <c r="I29" s="1067"/>
      <c r="J29" s="1067"/>
      <c r="K29" s="1067"/>
      <c r="L29" s="1067"/>
      <c r="M29" s="1067"/>
      <c r="N29" s="1067"/>
      <c r="O29" s="1067"/>
      <c r="P29" s="1068"/>
      <c r="Q29" s="1074">
        <v>5892</v>
      </c>
      <c r="R29" s="1075"/>
      <c r="S29" s="1075"/>
      <c r="T29" s="1075"/>
      <c r="U29" s="1075"/>
      <c r="V29" s="1075">
        <v>5784</v>
      </c>
      <c r="W29" s="1075"/>
      <c r="X29" s="1075"/>
      <c r="Y29" s="1075"/>
      <c r="Z29" s="1075"/>
      <c r="AA29" s="1075">
        <v>108</v>
      </c>
      <c r="AB29" s="1075"/>
      <c r="AC29" s="1075"/>
      <c r="AD29" s="1075"/>
      <c r="AE29" s="1076"/>
      <c r="AF29" s="1071">
        <v>108</v>
      </c>
      <c r="AG29" s="1072"/>
      <c r="AH29" s="1072"/>
      <c r="AI29" s="1072"/>
      <c r="AJ29" s="1073"/>
      <c r="AK29" s="1016">
        <v>903</v>
      </c>
      <c r="AL29" s="1007"/>
      <c r="AM29" s="1007"/>
      <c r="AN29" s="1007"/>
      <c r="AO29" s="1007"/>
      <c r="AP29" s="1007" t="s">
        <v>554</v>
      </c>
      <c r="AQ29" s="1007"/>
      <c r="AR29" s="1007"/>
      <c r="AS29" s="1007"/>
      <c r="AT29" s="1007"/>
      <c r="AU29" s="1007" t="s">
        <v>553</v>
      </c>
      <c r="AV29" s="1007"/>
      <c r="AW29" s="1007"/>
      <c r="AX29" s="1007"/>
      <c r="AY29" s="1007"/>
      <c r="AZ29" s="1077" t="s">
        <v>553</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390</v>
      </c>
      <c r="C30" s="1067"/>
      <c r="D30" s="1067"/>
      <c r="E30" s="1067"/>
      <c r="F30" s="1067"/>
      <c r="G30" s="1067"/>
      <c r="H30" s="1067"/>
      <c r="I30" s="1067"/>
      <c r="J30" s="1067"/>
      <c r="K30" s="1067"/>
      <c r="L30" s="1067"/>
      <c r="M30" s="1067"/>
      <c r="N30" s="1067"/>
      <c r="O30" s="1067"/>
      <c r="P30" s="1068"/>
      <c r="Q30" s="1074">
        <v>722</v>
      </c>
      <c r="R30" s="1075"/>
      <c r="S30" s="1075"/>
      <c r="T30" s="1075"/>
      <c r="U30" s="1075"/>
      <c r="V30" s="1075">
        <v>707</v>
      </c>
      <c r="W30" s="1075"/>
      <c r="X30" s="1075"/>
      <c r="Y30" s="1075"/>
      <c r="Z30" s="1075"/>
      <c r="AA30" s="1075">
        <v>15</v>
      </c>
      <c r="AB30" s="1075"/>
      <c r="AC30" s="1075"/>
      <c r="AD30" s="1075"/>
      <c r="AE30" s="1076"/>
      <c r="AF30" s="1071">
        <v>15</v>
      </c>
      <c r="AG30" s="1072"/>
      <c r="AH30" s="1072"/>
      <c r="AI30" s="1072"/>
      <c r="AJ30" s="1073"/>
      <c r="AK30" s="1016">
        <v>181</v>
      </c>
      <c r="AL30" s="1007"/>
      <c r="AM30" s="1007"/>
      <c r="AN30" s="1007"/>
      <c r="AO30" s="1007"/>
      <c r="AP30" s="1007" t="s">
        <v>554</v>
      </c>
      <c r="AQ30" s="1007"/>
      <c r="AR30" s="1007"/>
      <c r="AS30" s="1007"/>
      <c r="AT30" s="1007"/>
      <c r="AU30" s="1007" t="s">
        <v>555</v>
      </c>
      <c r="AV30" s="1007"/>
      <c r="AW30" s="1007"/>
      <c r="AX30" s="1007"/>
      <c r="AY30" s="1007"/>
      <c r="AZ30" s="1077" t="s">
        <v>554</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391</v>
      </c>
      <c r="C31" s="1067"/>
      <c r="D31" s="1067"/>
      <c r="E31" s="1067"/>
      <c r="F31" s="1067"/>
      <c r="G31" s="1067"/>
      <c r="H31" s="1067"/>
      <c r="I31" s="1067"/>
      <c r="J31" s="1067"/>
      <c r="K31" s="1067"/>
      <c r="L31" s="1067"/>
      <c r="M31" s="1067"/>
      <c r="N31" s="1067"/>
      <c r="O31" s="1067"/>
      <c r="P31" s="1068"/>
      <c r="Q31" s="1074">
        <v>98</v>
      </c>
      <c r="R31" s="1075"/>
      <c r="S31" s="1075"/>
      <c r="T31" s="1075"/>
      <c r="U31" s="1075"/>
      <c r="V31" s="1075">
        <v>98</v>
      </c>
      <c r="W31" s="1075"/>
      <c r="X31" s="1075"/>
      <c r="Y31" s="1075"/>
      <c r="Z31" s="1075"/>
      <c r="AA31" s="1075">
        <v>0</v>
      </c>
      <c r="AB31" s="1075"/>
      <c r="AC31" s="1075"/>
      <c r="AD31" s="1075"/>
      <c r="AE31" s="1076"/>
      <c r="AF31" s="1071">
        <v>0</v>
      </c>
      <c r="AG31" s="1072"/>
      <c r="AH31" s="1072"/>
      <c r="AI31" s="1072"/>
      <c r="AJ31" s="1073"/>
      <c r="AK31" s="1016">
        <v>2</v>
      </c>
      <c r="AL31" s="1007"/>
      <c r="AM31" s="1007"/>
      <c r="AN31" s="1007"/>
      <c r="AO31" s="1007"/>
      <c r="AP31" s="1007" t="s">
        <v>553</v>
      </c>
      <c r="AQ31" s="1007"/>
      <c r="AR31" s="1007"/>
      <c r="AS31" s="1007"/>
      <c r="AT31" s="1007"/>
      <c r="AU31" s="1007" t="s">
        <v>553</v>
      </c>
      <c r="AV31" s="1007"/>
      <c r="AW31" s="1007"/>
      <c r="AX31" s="1007"/>
      <c r="AY31" s="1007"/>
      <c r="AZ31" s="1077" t="s">
        <v>554</v>
      </c>
      <c r="BA31" s="1077"/>
      <c r="BB31" s="1077"/>
      <c r="BC31" s="1077"/>
      <c r="BD31" s="1077"/>
      <c r="BE31" s="1008"/>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392</v>
      </c>
      <c r="C32" s="1067"/>
      <c r="D32" s="1067"/>
      <c r="E32" s="1067"/>
      <c r="F32" s="1067"/>
      <c r="G32" s="1067"/>
      <c r="H32" s="1067"/>
      <c r="I32" s="1067"/>
      <c r="J32" s="1067"/>
      <c r="K32" s="1067"/>
      <c r="L32" s="1067"/>
      <c r="M32" s="1067"/>
      <c r="N32" s="1067"/>
      <c r="O32" s="1067"/>
      <c r="P32" s="1068"/>
      <c r="Q32" s="1074">
        <v>1106</v>
      </c>
      <c r="R32" s="1075"/>
      <c r="S32" s="1075"/>
      <c r="T32" s="1075"/>
      <c r="U32" s="1075"/>
      <c r="V32" s="1075">
        <v>975</v>
      </c>
      <c r="W32" s="1075"/>
      <c r="X32" s="1075"/>
      <c r="Y32" s="1075"/>
      <c r="Z32" s="1075"/>
      <c r="AA32" s="1075">
        <v>131</v>
      </c>
      <c r="AB32" s="1075"/>
      <c r="AC32" s="1075"/>
      <c r="AD32" s="1075"/>
      <c r="AE32" s="1076"/>
      <c r="AF32" s="1071">
        <v>986</v>
      </c>
      <c r="AG32" s="1072"/>
      <c r="AH32" s="1072"/>
      <c r="AI32" s="1072"/>
      <c r="AJ32" s="1073"/>
      <c r="AK32" s="1016">
        <v>123</v>
      </c>
      <c r="AL32" s="1007"/>
      <c r="AM32" s="1007"/>
      <c r="AN32" s="1007"/>
      <c r="AO32" s="1007"/>
      <c r="AP32" s="1007">
        <v>3117</v>
      </c>
      <c r="AQ32" s="1007"/>
      <c r="AR32" s="1007"/>
      <c r="AS32" s="1007"/>
      <c r="AT32" s="1007"/>
      <c r="AU32" s="1007">
        <v>599</v>
      </c>
      <c r="AV32" s="1007"/>
      <c r="AW32" s="1007"/>
      <c r="AX32" s="1007"/>
      <c r="AY32" s="1007"/>
      <c r="AZ32" s="1077" t="s">
        <v>554</v>
      </c>
      <c r="BA32" s="1077"/>
      <c r="BB32" s="1077"/>
      <c r="BC32" s="1077"/>
      <c r="BD32" s="1077"/>
      <c r="BE32" s="1008" t="s">
        <v>393</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t="s">
        <v>394</v>
      </c>
      <c r="C33" s="1067"/>
      <c r="D33" s="1067"/>
      <c r="E33" s="1067"/>
      <c r="F33" s="1067"/>
      <c r="G33" s="1067"/>
      <c r="H33" s="1067"/>
      <c r="I33" s="1067"/>
      <c r="J33" s="1067"/>
      <c r="K33" s="1067"/>
      <c r="L33" s="1067"/>
      <c r="M33" s="1067"/>
      <c r="N33" s="1067"/>
      <c r="O33" s="1067"/>
      <c r="P33" s="1068"/>
      <c r="Q33" s="1074">
        <v>2381</v>
      </c>
      <c r="R33" s="1075"/>
      <c r="S33" s="1075"/>
      <c r="T33" s="1075"/>
      <c r="U33" s="1075"/>
      <c r="V33" s="1075">
        <v>2372</v>
      </c>
      <c r="W33" s="1075"/>
      <c r="X33" s="1075"/>
      <c r="Y33" s="1075"/>
      <c r="Z33" s="1075"/>
      <c r="AA33" s="1075">
        <v>9</v>
      </c>
      <c r="AB33" s="1075"/>
      <c r="AC33" s="1075"/>
      <c r="AD33" s="1075"/>
      <c r="AE33" s="1076"/>
      <c r="AF33" s="1071">
        <v>229</v>
      </c>
      <c r="AG33" s="1072"/>
      <c r="AH33" s="1072"/>
      <c r="AI33" s="1072"/>
      <c r="AJ33" s="1073"/>
      <c r="AK33" s="1016">
        <v>1671</v>
      </c>
      <c r="AL33" s="1007"/>
      <c r="AM33" s="1007"/>
      <c r="AN33" s="1007"/>
      <c r="AO33" s="1007"/>
      <c r="AP33" s="1007">
        <v>11736</v>
      </c>
      <c r="AQ33" s="1007"/>
      <c r="AR33" s="1007"/>
      <c r="AS33" s="1007"/>
      <c r="AT33" s="1007"/>
      <c r="AU33" s="1007">
        <v>6760</v>
      </c>
      <c r="AV33" s="1007"/>
      <c r="AW33" s="1007"/>
      <c r="AX33" s="1007"/>
      <c r="AY33" s="1007"/>
      <c r="AZ33" s="1077" t="s">
        <v>554</v>
      </c>
      <c r="BA33" s="1077"/>
      <c r="BB33" s="1077"/>
      <c r="BC33" s="1077"/>
      <c r="BD33" s="1077"/>
      <c r="BE33" s="1008" t="s">
        <v>393</v>
      </c>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t="s">
        <v>395</v>
      </c>
      <c r="C34" s="1067"/>
      <c r="D34" s="1067"/>
      <c r="E34" s="1067"/>
      <c r="F34" s="1067"/>
      <c r="G34" s="1067"/>
      <c r="H34" s="1067"/>
      <c r="I34" s="1067"/>
      <c r="J34" s="1067"/>
      <c r="K34" s="1067"/>
      <c r="L34" s="1067"/>
      <c r="M34" s="1067"/>
      <c r="N34" s="1067"/>
      <c r="O34" s="1067"/>
      <c r="P34" s="1068"/>
      <c r="Q34" s="1074">
        <v>5545</v>
      </c>
      <c r="R34" s="1075"/>
      <c r="S34" s="1075"/>
      <c r="T34" s="1075"/>
      <c r="U34" s="1075"/>
      <c r="V34" s="1075">
        <v>5735</v>
      </c>
      <c r="W34" s="1075"/>
      <c r="X34" s="1075"/>
      <c r="Y34" s="1075"/>
      <c r="Z34" s="1075"/>
      <c r="AA34" s="1075">
        <v>-190</v>
      </c>
      <c r="AB34" s="1075"/>
      <c r="AC34" s="1075"/>
      <c r="AD34" s="1075"/>
      <c r="AE34" s="1076"/>
      <c r="AF34" s="1071">
        <v>2931</v>
      </c>
      <c r="AG34" s="1072"/>
      <c r="AH34" s="1072"/>
      <c r="AI34" s="1072"/>
      <c r="AJ34" s="1073"/>
      <c r="AK34" s="1016">
        <v>760</v>
      </c>
      <c r="AL34" s="1007"/>
      <c r="AM34" s="1007"/>
      <c r="AN34" s="1007"/>
      <c r="AO34" s="1007"/>
      <c r="AP34" s="1007">
        <v>1846</v>
      </c>
      <c r="AQ34" s="1007"/>
      <c r="AR34" s="1007"/>
      <c r="AS34" s="1007"/>
      <c r="AT34" s="1007"/>
      <c r="AU34" s="1007">
        <v>872</v>
      </c>
      <c r="AV34" s="1007"/>
      <c r="AW34" s="1007"/>
      <c r="AX34" s="1007"/>
      <c r="AY34" s="1007"/>
      <c r="AZ34" s="1077" t="s">
        <v>554</v>
      </c>
      <c r="BA34" s="1077"/>
      <c r="BB34" s="1077"/>
      <c r="BC34" s="1077"/>
      <c r="BD34" s="1077"/>
      <c r="BE34" s="1008" t="s">
        <v>393</v>
      </c>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t="s">
        <v>396</v>
      </c>
      <c r="C35" s="1067"/>
      <c r="D35" s="1067"/>
      <c r="E35" s="1067"/>
      <c r="F35" s="1067"/>
      <c r="G35" s="1067"/>
      <c r="H35" s="1067"/>
      <c r="I35" s="1067"/>
      <c r="J35" s="1067"/>
      <c r="K35" s="1067"/>
      <c r="L35" s="1067"/>
      <c r="M35" s="1067"/>
      <c r="N35" s="1067"/>
      <c r="O35" s="1067"/>
      <c r="P35" s="1068"/>
      <c r="Q35" s="1074">
        <v>470</v>
      </c>
      <c r="R35" s="1075"/>
      <c r="S35" s="1075"/>
      <c r="T35" s="1075"/>
      <c r="U35" s="1075"/>
      <c r="V35" s="1075">
        <v>495</v>
      </c>
      <c r="W35" s="1075"/>
      <c r="X35" s="1075"/>
      <c r="Y35" s="1075"/>
      <c r="Z35" s="1075"/>
      <c r="AA35" s="1075">
        <v>-24</v>
      </c>
      <c r="AB35" s="1075"/>
      <c r="AC35" s="1075"/>
      <c r="AD35" s="1075"/>
      <c r="AE35" s="1076"/>
      <c r="AF35" s="1071">
        <v>65</v>
      </c>
      <c r="AG35" s="1072"/>
      <c r="AH35" s="1072"/>
      <c r="AI35" s="1072"/>
      <c r="AJ35" s="1073"/>
      <c r="AK35" s="1016">
        <v>36</v>
      </c>
      <c r="AL35" s="1007"/>
      <c r="AM35" s="1007"/>
      <c r="AN35" s="1007"/>
      <c r="AO35" s="1007"/>
      <c r="AP35" s="1007">
        <v>231</v>
      </c>
      <c r="AQ35" s="1007"/>
      <c r="AR35" s="1007"/>
      <c r="AS35" s="1007"/>
      <c r="AT35" s="1007"/>
      <c r="AU35" s="1007" t="s">
        <v>554</v>
      </c>
      <c r="AV35" s="1007"/>
      <c r="AW35" s="1007"/>
      <c r="AX35" s="1007"/>
      <c r="AY35" s="1007"/>
      <c r="AZ35" s="1077" t="s">
        <v>554</v>
      </c>
      <c r="BA35" s="1077"/>
      <c r="BB35" s="1077"/>
      <c r="BC35" s="1077"/>
      <c r="BD35" s="1077"/>
      <c r="BE35" s="1008" t="s">
        <v>393</v>
      </c>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397</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376</v>
      </c>
      <c r="B63" s="973" t="s">
        <v>398</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4389</v>
      </c>
      <c r="AG63" s="995"/>
      <c r="AH63" s="995"/>
      <c r="AI63" s="995"/>
      <c r="AJ63" s="1058"/>
      <c r="AK63" s="1059"/>
      <c r="AL63" s="999"/>
      <c r="AM63" s="999"/>
      <c r="AN63" s="999"/>
      <c r="AO63" s="999"/>
      <c r="AP63" s="995">
        <v>16930</v>
      </c>
      <c r="AQ63" s="995"/>
      <c r="AR63" s="995"/>
      <c r="AS63" s="995"/>
      <c r="AT63" s="995"/>
      <c r="AU63" s="995">
        <v>8231</v>
      </c>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399</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400</v>
      </c>
      <c r="B66" s="1032"/>
      <c r="C66" s="1032"/>
      <c r="D66" s="1032"/>
      <c r="E66" s="1032"/>
      <c r="F66" s="1032"/>
      <c r="G66" s="1032"/>
      <c r="H66" s="1032"/>
      <c r="I66" s="1032"/>
      <c r="J66" s="1032"/>
      <c r="K66" s="1032"/>
      <c r="L66" s="1032"/>
      <c r="M66" s="1032"/>
      <c r="N66" s="1032"/>
      <c r="O66" s="1032"/>
      <c r="P66" s="1033"/>
      <c r="Q66" s="1037" t="s">
        <v>380</v>
      </c>
      <c r="R66" s="1038"/>
      <c r="S66" s="1038"/>
      <c r="T66" s="1038"/>
      <c r="U66" s="1039"/>
      <c r="V66" s="1037" t="s">
        <v>381</v>
      </c>
      <c r="W66" s="1038"/>
      <c r="X66" s="1038"/>
      <c r="Y66" s="1038"/>
      <c r="Z66" s="1039"/>
      <c r="AA66" s="1037" t="s">
        <v>382</v>
      </c>
      <c r="AB66" s="1038"/>
      <c r="AC66" s="1038"/>
      <c r="AD66" s="1038"/>
      <c r="AE66" s="1039"/>
      <c r="AF66" s="1043" t="s">
        <v>383</v>
      </c>
      <c r="AG66" s="1044"/>
      <c r="AH66" s="1044"/>
      <c r="AI66" s="1044"/>
      <c r="AJ66" s="1045"/>
      <c r="AK66" s="1037" t="s">
        <v>384</v>
      </c>
      <c r="AL66" s="1032"/>
      <c r="AM66" s="1032"/>
      <c r="AN66" s="1032"/>
      <c r="AO66" s="1033"/>
      <c r="AP66" s="1037" t="s">
        <v>385</v>
      </c>
      <c r="AQ66" s="1038"/>
      <c r="AR66" s="1038"/>
      <c r="AS66" s="1038"/>
      <c r="AT66" s="1039"/>
      <c r="AU66" s="1037" t="s">
        <v>401</v>
      </c>
      <c r="AV66" s="1038"/>
      <c r="AW66" s="1038"/>
      <c r="AX66" s="1038"/>
      <c r="AY66" s="1039"/>
      <c r="AZ66" s="1037" t="s">
        <v>364</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568</v>
      </c>
      <c r="C68" s="1022"/>
      <c r="D68" s="1022"/>
      <c r="E68" s="1022"/>
      <c r="F68" s="1022"/>
      <c r="G68" s="1022"/>
      <c r="H68" s="1022"/>
      <c r="I68" s="1022"/>
      <c r="J68" s="1022"/>
      <c r="K68" s="1022"/>
      <c r="L68" s="1022"/>
      <c r="M68" s="1022"/>
      <c r="N68" s="1022"/>
      <c r="O68" s="1022"/>
      <c r="P68" s="1023"/>
      <c r="Q68" s="1024">
        <v>3586</v>
      </c>
      <c r="R68" s="1018"/>
      <c r="S68" s="1018"/>
      <c r="T68" s="1018"/>
      <c r="U68" s="1018"/>
      <c r="V68" s="1018">
        <v>3131</v>
      </c>
      <c r="W68" s="1018"/>
      <c r="X68" s="1018"/>
      <c r="Y68" s="1018"/>
      <c r="Z68" s="1018"/>
      <c r="AA68" s="1018">
        <v>455</v>
      </c>
      <c r="AB68" s="1018"/>
      <c r="AC68" s="1018"/>
      <c r="AD68" s="1018"/>
      <c r="AE68" s="1018"/>
      <c r="AF68" s="1018">
        <v>455</v>
      </c>
      <c r="AG68" s="1018"/>
      <c r="AH68" s="1018"/>
      <c r="AI68" s="1018"/>
      <c r="AJ68" s="1018"/>
      <c r="AK68" s="1018">
        <v>65</v>
      </c>
      <c r="AL68" s="1018"/>
      <c r="AM68" s="1018"/>
      <c r="AN68" s="1018"/>
      <c r="AO68" s="1018"/>
      <c r="AP68" s="1018" t="s">
        <v>573</v>
      </c>
      <c r="AQ68" s="1018"/>
      <c r="AR68" s="1018"/>
      <c r="AS68" s="1018"/>
      <c r="AT68" s="1018"/>
      <c r="AU68" s="1018" t="s">
        <v>574</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569</v>
      </c>
      <c r="C69" s="1011"/>
      <c r="D69" s="1011"/>
      <c r="E69" s="1011"/>
      <c r="F69" s="1011"/>
      <c r="G69" s="1011"/>
      <c r="H69" s="1011"/>
      <c r="I69" s="1011"/>
      <c r="J69" s="1011"/>
      <c r="K69" s="1011"/>
      <c r="L69" s="1011"/>
      <c r="M69" s="1011"/>
      <c r="N69" s="1011"/>
      <c r="O69" s="1011"/>
      <c r="P69" s="1012"/>
      <c r="Q69" s="1013">
        <v>34</v>
      </c>
      <c r="R69" s="1007"/>
      <c r="S69" s="1007"/>
      <c r="T69" s="1007"/>
      <c r="U69" s="1007"/>
      <c r="V69" s="1007">
        <v>33</v>
      </c>
      <c r="W69" s="1007"/>
      <c r="X69" s="1007"/>
      <c r="Y69" s="1007"/>
      <c r="Z69" s="1007"/>
      <c r="AA69" s="1007">
        <v>0</v>
      </c>
      <c r="AB69" s="1007"/>
      <c r="AC69" s="1007"/>
      <c r="AD69" s="1007"/>
      <c r="AE69" s="1007"/>
      <c r="AF69" s="1007">
        <v>0</v>
      </c>
      <c r="AG69" s="1007"/>
      <c r="AH69" s="1007"/>
      <c r="AI69" s="1007"/>
      <c r="AJ69" s="1007"/>
      <c r="AK69" s="1007">
        <v>1</v>
      </c>
      <c r="AL69" s="1007"/>
      <c r="AM69" s="1007"/>
      <c r="AN69" s="1007"/>
      <c r="AO69" s="1007"/>
      <c r="AP69" s="1007" t="s">
        <v>574</v>
      </c>
      <c r="AQ69" s="1007"/>
      <c r="AR69" s="1007"/>
      <c r="AS69" s="1007"/>
      <c r="AT69" s="1007"/>
      <c r="AU69" s="1007" t="s">
        <v>575</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570</v>
      </c>
      <c r="C70" s="1011"/>
      <c r="D70" s="1011"/>
      <c r="E70" s="1011"/>
      <c r="F70" s="1011"/>
      <c r="G70" s="1011"/>
      <c r="H70" s="1011"/>
      <c r="I70" s="1011"/>
      <c r="J70" s="1011"/>
      <c r="K70" s="1011"/>
      <c r="L70" s="1011"/>
      <c r="M70" s="1011"/>
      <c r="N70" s="1011"/>
      <c r="O70" s="1011"/>
      <c r="P70" s="1012"/>
      <c r="Q70" s="1013">
        <v>82</v>
      </c>
      <c r="R70" s="1007"/>
      <c r="S70" s="1007"/>
      <c r="T70" s="1007"/>
      <c r="U70" s="1007"/>
      <c r="V70" s="1007">
        <v>76</v>
      </c>
      <c r="W70" s="1007"/>
      <c r="X70" s="1007"/>
      <c r="Y70" s="1007"/>
      <c r="Z70" s="1007"/>
      <c r="AA70" s="1007">
        <v>6</v>
      </c>
      <c r="AB70" s="1007"/>
      <c r="AC70" s="1007"/>
      <c r="AD70" s="1007"/>
      <c r="AE70" s="1007"/>
      <c r="AF70" s="1007">
        <v>6</v>
      </c>
      <c r="AG70" s="1007"/>
      <c r="AH70" s="1007"/>
      <c r="AI70" s="1007"/>
      <c r="AJ70" s="1007"/>
      <c r="AK70" s="1007" t="s">
        <v>574</v>
      </c>
      <c r="AL70" s="1007"/>
      <c r="AM70" s="1007"/>
      <c r="AN70" s="1007"/>
      <c r="AO70" s="1007"/>
      <c r="AP70" s="1007" t="s">
        <v>576</v>
      </c>
      <c r="AQ70" s="1007"/>
      <c r="AR70" s="1007"/>
      <c r="AS70" s="1007"/>
      <c r="AT70" s="1007"/>
      <c r="AU70" s="1007" t="s">
        <v>575</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571</v>
      </c>
      <c r="C71" s="1011"/>
      <c r="D71" s="1011"/>
      <c r="E71" s="1011"/>
      <c r="F71" s="1011"/>
      <c r="G71" s="1011"/>
      <c r="H71" s="1011"/>
      <c r="I71" s="1011"/>
      <c r="J71" s="1011"/>
      <c r="K71" s="1011"/>
      <c r="L71" s="1011"/>
      <c r="M71" s="1011"/>
      <c r="N71" s="1011"/>
      <c r="O71" s="1011"/>
      <c r="P71" s="1012"/>
      <c r="Q71" s="1013">
        <v>184</v>
      </c>
      <c r="R71" s="1007"/>
      <c r="S71" s="1007"/>
      <c r="T71" s="1007"/>
      <c r="U71" s="1007"/>
      <c r="V71" s="1007">
        <v>176</v>
      </c>
      <c r="W71" s="1007"/>
      <c r="X71" s="1007"/>
      <c r="Y71" s="1007"/>
      <c r="Z71" s="1007"/>
      <c r="AA71" s="1007">
        <v>8</v>
      </c>
      <c r="AB71" s="1007"/>
      <c r="AC71" s="1007"/>
      <c r="AD71" s="1007"/>
      <c r="AE71" s="1007"/>
      <c r="AF71" s="1007">
        <v>8</v>
      </c>
      <c r="AG71" s="1007"/>
      <c r="AH71" s="1007"/>
      <c r="AI71" s="1007"/>
      <c r="AJ71" s="1007"/>
      <c r="AK71" s="1007" t="s">
        <v>574</v>
      </c>
      <c r="AL71" s="1007"/>
      <c r="AM71" s="1007"/>
      <c r="AN71" s="1007"/>
      <c r="AO71" s="1007"/>
      <c r="AP71" s="1007" t="s">
        <v>575</v>
      </c>
      <c r="AQ71" s="1007"/>
      <c r="AR71" s="1007"/>
      <c r="AS71" s="1007"/>
      <c r="AT71" s="1007"/>
      <c r="AU71" s="1007" t="s">
        <v>577</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572</v>
      </c>
      <c r="C72" s="1011"/>
      <c r="D72" s="1011"/>
      <c r="E72" s="1011"/>
      <c r="F72" s="1011"/>
      <c r="G72" s="1011"/>
      <c r="H72" s="1011"/>
      <c r="I72" s="1011"/>
      <c r="J72" s="1011"/>
      <c r="K72" s="1011"/>
      <c r="L72" s="1011"/>
      <c r="M72" s="1011"/>
      <c r="N72" s="1011"/>
      <c r="O72" s="1011"/>
      <c r="P72" s="1012"/>
      <c r="Q72" s="1013">
        <v>188612</v>
      </c>
      <c r="R72" s="1007"/>
      <c r="S72" s="1007"/>
      <c r="T72" s="1007"/>
      <c r="U72" s="1007"/>
      <c r="V72" s="1007">
        <v>182940</v>
      </c>
      <c r="W72" s="1007"/>
      <c r="X72" s="1007"/>
      <c r="Y72" s="1007"/>
      <c r="Z72" s="1007"/>
      <c r="AA72" s="1007">
        <v>5672</v>
      </c>
      <c r="AB72" s="1007"/>
      <c r="AC72" s="1007"/>
      <c r="AD72" s="1007"/>
      <c r="AE72" s="1007"/>
      <c r="AF72" s="1007">
        <v>5672</v>
      </c>
      <c r="AG72" s="1007"/>
      <c r="AH72" s="1007"/>
      <c r="AI72" s="1007"/>
      <c r="AJ72" s="1007"/>
      <c r="AK72" s="1007">
        <v>2011</v>
      </c>
      <c r="AL72" s="1007"/>
      <c r="AM72" s="1007"/>
      <c r="AN72" s="1007"/>
      <c r="AO72" s="1007"/>
      <c r="AP72" s="1007" t="s">
        <v>574</v>
      </c>
      <c r="AQ72" s="1007"/>
      <c r="AR72" s="1007"/>
      <c r="AS72" s="1007"/>
      <c r="AT72" s="1007"/>
      <c r="AU72" s="1007" t="s">
        <v>575</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c r="C73" s="1011"/>
      <c r="D73" s="1011"/>
      <c r="E73" s="1011"/>
      <c r="F73" s="1011"/>
      <c r="G73" s="1011"/>
      <c r="H73" s="1011"/>
      <c r="I73" s="1011"/>
      <c r="J73" s="1011"/>
      <c r="K73" s="1011"/>
      <c r="L73" s="1011"/>
      <c r="M73" s="1011"/>
      <c r="N73" s="1011"/>
      <c r="O73" s="1011"/>
      <c r="P73" s="1012"/>
      <c r="Q73" s="1013"/>
      <c r="R73" s="1007"/>
      <c r="S73" s="1007"/>
      <c r="T73" s="1007"/>
      <c r="U73" s="1007"/>
      <c r="V73" s="1007"/>
      <c r="W73" s="1007"/>
      <c r="X73" s="1007"/>
      <c r="Y73" s="1007"/>
      <c r="Z73" s="1007"/>
      <c r="AA73" s="1007"/>
      <c r="AB73" s="1007"/>
      <c r="AC73" s="1007"/>
      <c r="AD73" s="1007"/>
      <c r="AE73" s="1007"/>
      <c r="AF73" s="1007"/>
      <c r="AG73" s="1007"/>
      <c r="AH73" s="1007"/>
      <c r="AI73" s="1007"/>
      <c r="AJ73" s="1007"/>
      <c r="AK73" s="1007"/>
      <c r="AL73" s="1007"/>
      <c r="AM73" s="1007"/>
      <c r="AN73" s="1007"/>
      <c r="AO73" s="1007"/>
      <c r="AP73" s="1007"/>
      <c r="AQ73" s="1007"/>
      <c r="AR73" s="1007"/>
      <c r="AS73" s="1007"/>
      <c r="AT73" s="1007"/>
      <c r="AU73" s="1007"/>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c r="C74" s="1011"/>
      <c r="D74" s="1011"/>
      <c r="E74" s="1011"/>
      <c r="F74" s="1011"/>
      <c r="G74" s="1011"/>
      <c r="H74" s="1011"/>
      <c r="I74" s="1011"/>
      <c r="J74" s="1011"/>
      <c r="K74" s="1011"/>
      <c r="L74" s="1011"/>
      <c r="M74" s="1011"/>
      <c r="N74" s="1011"/>
      <c r="O74" s="1011"/>
      <c r="P74" s="1012"/>
      <c r="Q74" s="1013"/>
      <c r="R74" s="1007"/>
      <c r="S74" s="1007"/>
      <c r="T74" s="1007"/>
      <c r="U74" s="1007"/>
      <c r="V74" s="1007"/>
      <c r="W74" s="1007"/>
      <c r="X74" s="1007"/>
      <c r="Y74" s="1007"/>
      <c r="Z74" s="1007"/>
      <c r="AA74" s="1007"/>
      <c r="AB74" s="1007"/>
      <c r="AC74" s="1007"/>
      <c r="AD74" s="1007"/>
      <c r="AE74" s="1007"/>
      <c r="AF74" s="1007"/>
      <c r="AG74" s="1007"/>
      <c r="AH74" s="1007"/>
      <c r="AI74" s="1007"/>
      <c r="AJ74" s="1007"/>
      <c r="AK74" s="1007"/>
      <c r="AL74" s="1007"/>
      <c r="AM74" s="1007"/>
      <c r="AN74" s="1007"/>
      <c r="AO74" s="1007"/>
      <c r="AP74" s="1007"/>
      <c r="AQ74" s="1007"/>
      <c r="AR74" s="1007"/>
      <c r="AS74" s="1007"/>
      <c r="AT74" s="1007"/>
      <c r="AU74" s="1007"/>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c r="C75" s="1011"/>
      <c r="D75" s="1011"/>
      <c r="E75" s="1011"/>
      <c r="F75" s="1011"/>
      <c r="G75" s="1011"/>
      <c r="H75" s="1011"/>
      <c r="I75" s="1011"/>
      <c r="J75" s="1011"/>
      <c r="K75" s="1011"/>
      <c r="L75" s="1011"/>
      <c r="M75" s="1011"/>
      <c r="N75" s="1011"/>
      <c r="O75" s="1011"/>
      <c r="P75" s="1012"/>
      <c r="Q75" s="1014"/>
      <c r="R75" s="1015"/>
      <c r="S75" s="1015"/>
      <c r="T75" s="1015"/>
      <c r="U75" s="1016"/>
      <c r="V75" s="1017"/>
      <c r="W75" s="1015"/>
      <c r="X75" s="1015"/>
      <c r="Y75" s="1015"/>
      <c r="Z75" s="1016"/>
      <c r="AA75" s="1017"/>
      <c r="AB75" s="1015"/>
      <c r="AC75" s="1015"/>
      <c r="AD75" s="1015"/>
      <c r="AE75" s="1016"/>
      <c r="AF75" s="1017"/>
      <c r="AG75" s="1015"/>
      <c r="AH75" s="1015"/>
      <c r="AI75" s="1015"/>
      <c r="AJ75" s="1016"/>
      <c r="AK75" s="1017"/>
      <c r="AL75" s="1015"/>
      <c r="AM75" s="1015"/>
      <c r="AN75" s="1015"/>
      <c r="AO75" s="1016"/>
      <c r="AP75" s="1017"/>
      <c r="AQ75" s="1015"/>
      <c r="AR75" s="1015"/>
      <c r="AS75" s="1015"/>
      <c r="AT75" s="1016"/>
      <c r="AU75" s="1017"/>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c r="C76" s="1011"/>
      <c r="D76" s="1011"/>
      <c r="E76" s="1011"/>
      <c r="F76" s="1011"/>
      <c r="G76" s="1011"/>
      <c r="H76" s="1011"/>
      <c r="I76" s="1011"/>
      <c r="J76" s="1011"/>
      <c r="K76" s="1011"/>
      <c r="L76" s="1011"/>
      <c r="M76" s="1011"/>
      <c r="N76" s="1011"/>
      <c r="O76" s="1011"/>
      <c r="P76" s="1012"/>
      <c r="Q76" s="1014"/>
      <c r="R76" s="1015"/>
      <c r="S76" s="1015"/>
      <c r="T76" s="1015"/>
      <c r="U76" s="1016"/>
      <c r="V76" s="1017"/>
      <c r="W76" s="1015"/>
      <c r="X76" s="1015"/>
      <c r="Y76" s="1015"/>
      <c r="Z76" s="1016"/>
      <c r="AA76" s="1017"/>
      <c r="AB76" s="1015"/>
      <c r="AC76" s="1015"/>
      <c r="AD76" s="1015"/>
      <c r="AE76" s="1016"/>
      <c r="AF76" s="1017"/>
      <c r="AG76" s="1015"/>
      <c r="AH76" s="1015"/>
      <c r="AI76" s="1015"/>
      <c r="AJ76" s="1016"/>
      <c r="AK76" s="1017"/>
      <c r="AL76" s="1015"/>
      <c r="AM76" s="1015"/>
      <c r="AN76" s="1015"/>
      <c r="AO76" s="1016"/>
      <c r="AP76" s="1017"/>
      <c r="AQ76" s="1015"/>
      <c r="AR76" s="1015"/>
      <c r="AS76" s="1015"/>
      <c r="AT76" s="1016"/>
      <c r="AU76" s="1017"/>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c r="C77" s="1011"/>
      <c r="D77" s="1011"/>
      <c r="E77" s="1011"/>
      <c r="F77" s="1011"/>
      <c r="G77" s="1011"/>
      <c r="H77" s="1011"/>
      <c r="I77" s="1011"/>
      <c r="J77" s="1011"/>
      <c r="K77" s="1011"/>
      <c r="L77" s="1011"/>
      <c r="M77" s="1011"/>
      <c r="N77" s="1011"/>
      <c r="O77" s="1011"/>
      <c r="P77" s="1012"/>
      <c r="Q77" s="1014"/>
      <c r="R77" s="1015"/>
      <c r="S77" s="1015"/>
      <c r="T77" s="1015"/>
      <c r="U77" s="1016"/>
      <c r="V77" s="1017"/>
      <c r="W77" s="1015"/>
      <c r="X77" s="1015"/>
      <c r="Y77" s="1015"/>
      <c r="Z77" s="1016"/>
      <c r="AA77" s="1017"/>
      <c r="AB77" s="1015"/>
      <c r="AC77" s="1015"/>
      <c r="AD77" s="1015"/>
      <c r="AE77" s="1016"/>
      <c r="AF77" s="1017"/>
      <c r="AG77" s="1015"/>
      <c r="AH77" s="1015"/>
      <c r="AI77" s="1015"/>
      <c r="AJ77" s="1016"/>
      <c r="AK77" s="1017"/>
      <c r="AL77" s="1015"/>
      <c r="AM77" s="1015"/>
      <c r="AN77" s="1015"/>
      <c r="AO77" s="1016"/>
      <c r="AP77" s="1017"/>
      <c r="AQ77" s="1015"/>
      <c r="AR77" s="1015"/>
      <c r="AS77" s="1015"/>
      <c r="AT77" s="1016"/>
      <c r="AU77" s="1017"/>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c r="C78" s="1011"/>
      <c r="D78" s="1011"/>
      <c r="E78" s="1011"/>
      <c r="F78" s="1011"/>
      <c r="G78" s="1011"/>
      <c r="H78" s="1011"/>
      <c r="I78" s="1011"/>
      <c r="J78" s="1011"/>
      <c r="K78" s="1011"/>
      <c r="L78" s="1011"/>
      <c r="M78" s="1011"/>
      <c r="N78" s="1011"/>
      <c r="O78" s="1011"/>
      <c r="P78" s="1012"/>
      <c r="Q78" s="1013"/>
      <c r="R78" s="1007"/>
      <c r="S78" s="1007"/>
      <c r="T78" s="1007"/>
      <c r="U78" s="1007"/>
      <c r="V78" s="1007"/>
      <c r="W78" s="1007"/>
      <c r="X78" s="1007"/>
      <c r="Y78" s="1007"/>
      <c r="Z78" s="1007"/>
      <c r="AA78" s="1007"/>
      <c r="AB78" s="1007"/>
      <c r="AC78" s="1007"/>
      <c r="AD78" s="1007"/>
      <c r="AE78" s="1007"/>
      <c r="AF78" s="1007"/>
      <c r="AG78" s="1007"/>
      <c r="AH78" s="1007"/>
      <c r="AI78" s="1007"/>
      <c r="AJ78" s="1007"/>
      <c r="AK78" s="1007"/>
      <c r="AL78" s="1007"/>
      <c r="AM78" s="1007"/>
      <c r="AN78" s="1007"/>
      <c r="AO78" s="1007"/>
      <c r="AP78" s="1007"/>
      <c r="AQ78" s="1007"/>
      <c r="AR78" s="1007"/>
      <c r="AS78" s="1007"/>
      <c r="AT78" s="1007"/>
      <c r="AU78" s="1007"/>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376</v>
      </c>
      <c r="B88" s="973" t="s">
        <v>402</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6141</v>
      </c>
      <c r="AG88" s="995"/>
      <c r="AH88" s="995"/>
      <c r="AI88" s="995"/>
      <c r="AJ88" s="995"/>
      <c r="AK88" s="999"/>
      <c r="AL88" s="999"/>
      <c r="AM88" s="999"/>
      <c r="AN88" s="999"/>
      <c r="AO88" s="999"/>
      <c r="AP88" s="995" t="s">
        <v>573</v>
      </c>
      <c r="AQ88" s="995"/>
      <c r="AR88" s="995"/>
      <c r="AS88" s="995"/>
      <c r="AT88" s="995"/>
      <c r="AU88" s="995" t="s">
        <v>575</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973" t="s">
        <v>403</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v>118</v>
      </c>
      <c r="CS102" s="989"/>
      <c r="CT102" s="989"/>
      <c r="CU102" s="989"/>
      <c r="CV102" s="990"/>
      <c r="CW102" s="988">
        <v>48</v>
      </c>
      <c r="CX102" s="989"/>
      <c r="CY102" s="989"/>
      <c r="CZ102" s="989"/>
      <c r="DA102" s="990"/>
      <c r="DB102" s="988" t="s">
        <v>554</v>
      </c>
      <c r="DC102" s="989"/>
      <c r="DD102" s="989"/>
      <c r="DE102" s="989"/>
      <c r="DF102" s="990"/>
      <c r="DG102" s="988" t="s">
        <v>554</v>
      </c>
      <c r="DH102" s="989"/>
      <c r="DI102" s="989"/>
      <c r="DJ102" s="989"/>
      <c r="DK102" s="990"/>
      <c r="DL102" s="988" t="s">
        <v>561</v>
      </c>
      <c r="DM102" s="989"/>
      <c r="DN102" s="989"/>
      <c r="DO102" s="989"/>
      <c r="DP102" s="990"/>
      <c r="DQ102" s="988" t="s">
        <v>554</v>
      </c>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404</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405</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406</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407</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408</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409</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410</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411</v>
      </c>
      <c r="AB109" s="932"/>
      <c r="AC109" s="932"/>
      <c r="AD109" s="932"/>
      <c r="AE109" s="933"/>
      <c r="AF109" s="934" t="s">
        <v>412</v>
      </c>
      <c r="AG109" s="932"/>
      <c r="AH109" s="932"/>
      <c r="AI109" s="932"/>
      <c r="AJ109" s="933"/>
      <c r="AK109" s="934" t="s">
        <v>294</v>
      </c>
      <c r="AL109" s="932"/>
      <c r="AM109" s="932"/>
      <c r="AN109" s="932"/>
      <c r="AO109" s="933"/>
      <c r="AP109" s="934" t="s">
        <v>413</v>
      </c>
      <c r="AQ109" s="932"/>
      <c r="AR109" s="932"/>
      <c r="AS109" s="932"/>
      <c r="AT109" s="965"/>
      <c r="AU109" s="931" t="s">
        <v>410</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411</v>
      </c>
      <c r="BR109" s="932"/>
      <c r="BS109" s="932"/>
      <c r="BT109" s="932"/>
      <c r="BU109" s="933"/>
      <c r="BV109" s="934" t="s">
        <v>412</v>
      </c>
      <c r="BW109" s="932"/>
      <c r="BX109" s="932"/>
      <c r="BY109" s="932"/>
      <c r="BZ109" s="933"/>
      <c r="CA109" s="934" t="s">
        <v>294</v>
      </c>
      <c r="CB109" s="932"/>
      <c r="CC109" s="932"/>
      <c r="CD109" s="932"/>
      <c r="CE109" s="933"/>
      <c r="CF109" s="972" t="s">
        <v>413</v>
      </c>
      <c r="CG109" s="972"/>
      <c r="CH109" s="972"/>
      <c r="CI109" s="972"/>
      <c r="CJ109" s="972"/>
      <c r="CK109" s="934" t="s">
        <v>414</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411</v>
      </c>
      <c r="DH109" s="932"/>
      <c r="DI109" s="932"/>
      <c r="DJ109" s="932"/>
      <c r="DK109" s="933"/>
      <c r="DL109" s="934" t="s">
        <v>412</v>
      </c>
      <c r="DM109" s="932"/>
      <c r="DN109" s="932"/>
      <c r="DO109" s="932"/>
      <c r="DP109" s="933"/>
      <c r="DQ109" s="934" t="s">
        <v>294</v>
      </c>
      <c r="DR109" s="932"/>
      <c r="DS109" s="932"/>
      <c r="DT109" s="932"/>
      <c r="DU109" s="933"/>
      <c r="DV109" s="934" t="s">
        <v>413</v>
      </c>
      <c r="DW109" s="932"/>
      <c r="DX109" s="932"/>
      <c r="DY109" s="932"/>
      <c r="DZ109" s="965"/>
    </row>
    <row r="110" spans="1:131" s="230" customFormat="1" ht="26.25" customHeight="1" x14ac:dyDescent="0.15">
      <c r="A110" s="843" t="s">
        <v>415</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3378846</v>
      </c>
      <c r="AB110" s="925"/>
      <c r="AC110" s="925"/>
      <c r="AD110" s="925"/>
      <c r="AE110" s="926"/>
      <c r="AF110" s="927">
        <v>3455440</v>
      </c>
      <c r="AG110" s="925"/>
      <c r="AH110" s="925"/>
      <c r="AI110" s="925"/>
      <c r="AJ110" s="926"/>
      <c r="AK110" s="927">
        <v>3431704</v>
      </c>
      <c r="AL110" s="925"/>
      <c r="AM110" s="925"/>
      <c r="AN110" s="925"/>
      <c r="AO110" s="926"/>
      <c r="AP110" s="928">
        <v>24.3</v>
      </c>
      <c r="AQ110" s="929"/>
      <c r="AR110" s="929"/>
      <c r="AS110" s="929"/>
      <c r="AT110" s="930"/>
      <c r="AU110" s="966" t="s">
        <v>69</v>
      </c>
      <c r="AV110" s="967"/>
      <c r="AW110" s="967"/>
      <c r="AX110" s="967"/>
      <c r="AY110" s="967"/>
      <c r="AZ110" s="896" t="s">
        <v>416</v>
      </c>
      <c r="BA110" s="844"/>
      <c r="BB110" s="844"/>
      <c r="BC110" s="844"/>
      <c r="BD110" s="844"/>
      <c r="BE110" s="844"/>
      <c r="BF110" s="844"/>
      <c r="BG110" s="844"/>
      <c r="BH110" s="844"/>
      <c r="BI110" s="844"/>
      <c r="BJ110" s="844"/>
      <c r="BK110" s="844"/>
      <c r="BL110" s="844"/>
      <c r="BM110" s="844"/>
      <c r="BN110" s="844"/>
      <c r="BO110" s="844"/>
      <c r="BP110" s="845"/>
      <c r="BQ110" s="897">
        <v>24493923</v>
      </c>
      <c r="BR110" s="878"/>
      <c r="BS110" s="878"/>
      <c r="BT110" s="878"/>
      <c r="BU110" s="878"/>
      <c r="BV110" s="878">
        <v>23734460</v>
      </c>
      <c r="BW110" s="878"/>
      <c r="BX110" s="878"/>
      <c r="BY110" s="878"/>
      <c r="BZ110" s="878"/>
      <c r="CA110" s="878">
        <v>23480882</v>
      </c>
      <c r="CB110" s="878"/>
      <c r="CC110" s="878"/>
      <c r="CD110" s="878"/>
      <c r="CE110" s="878"/>
      <c r="CF110" s="902">
        <v>166.1</v>
      </c>
      <c r="CG110" s="903"/>
      <c r="CH110" s="903"/>
      <c r="CI110" s="903"/>
      <c r="CJ110" s="903"/>
      <c r="CK110" s="962" t="s">
        <v>417</v>
      </c>
      <c r="CL110" s="855"/>
      <c r="CM110" s="896" t="s">
        <v>418</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15">
      <c r="A111" s="810" t="s">
        <v>419</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420</v>
      </c>
      <c r="BA111" s="788"/>
      <c r="BB111" s="788"/>
      <c r="BC111" s="788"/>
      <c r="BD111" s="788"/>
      <c r="BE111" s="788"/>
      <c r="BF111" s="788"/>
      <c r="BG111" s="788"/>
      <c r="BH111" s="788"/>
      <c r="BI111" s="788"/>
      <c r="BJ111" s="788"/>
      <c r="BK111" s="788"/>
      <c r="BL111" s="788"/>
      <c r="BM111" s="788"/>
      <c r="BN111" s="788"/>
      <c r="BO111" s="788"/>
      <c r="BP111" s="789"/>
      <c r="BQ111" s="852" t="s">
        <v>122</v>
      </c>
      <c r="BR111" s="853"/>
      <c r="BS111" s="853"/>
      <c r="BT111" s="853"/>
      <c r="BU111" s="853"/>
      <c r="BV111" s="853" t="s">
        <v>122</v>
      </c>
      <c r="BW111" s="853"/>
      <c r="BX111" s="853"/>
      <c r="BY111" s="853"/>
      <c r="BZ111" s="853"/>
      <c r="CA111" s="853" t="s">
        <v>122</v>
      </c>
      <c r="CB111" s="853"/>
      <c r="CC111" s="853"/>
      <c r="CD111" s="853"/>
      <c r="CE111" s="853"/>
      <c r="CF111" s="911" t="s">
        <v>122</v>
      </c>
      <c r="CG111" s="912"/>
      <c r="CH111" s="912"/>
      <c r="CI111" s="912"/>
      <c r="CJ111" s="912"/>
      <c r="CK111" s="963"/>
      <c r="CL111" s="857"/>
      <c r="CM111" s="851" t="s">
        <v>421</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x14ac:dyDescent="0.15">
      <c r="A112" s="948" t="s">
        <v>422</v>
      </c>
      <c r="B112" s="949"/>
      <c r="C112" s="788" t="s">
        <v>423</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424</v>
      </c>
      <c r="BA112" s="788"/>
      <c r="BB112" s="788"/>
      <c r="BC112" s="788"/>
      <c r="BD112" s="788"/>
      <c r="BE112" s="788"/>
      <c r="BF112" s="788"/>
      <c r="BG112" s="788"/>
      <c r="BH112" s="788"/>
      <c r="BI112" s="788"/>
      <c r="BJ112" s="788"/>
      <c r="BK112" s="788"/>
      <c r="BL112" s="788"/>
      <c r="BM112" s="788"/>
      <c r="BN112" s="788"/>
      <c r="BO112" s="788"/>
      <c r="BP112" s="789"/>
      <c r="BQ112" s="852">
        <v>13153896</v>
      </c>
      <c r="BR112" s="853"/>
      <c r="BS112" s="853"/>
      <c r="BT112" s="853"/>
      <c r="BU112" s="853"/>
      <c r="BV112" s="853">
        <v>10463043</v>
      </c>
      <c r="BW112" s="853"/>
      <c r="BX112" s="853"/>
      <c r="BY112" s="853"/>
      <c r="BZ112" s="853"/>
      <c r="CA112" s="853">
        <v>8230223</v>
      </c>
      <c r="CB112" s="853"/>
      <c r="CC112" s="853"/>
      <c r="CD112" s="853"/>
      <c r="CE112" s="853"/>
      <c r="CF112" s="911">
        <v>58.2</v>
      </c>
      <c r="CG112" s="912"/>
      <c r="CH112" s="912"/>
      <c r="CI112" s="912"/>
      <c r="CJ112" s="912"/>
      <c r="CK112" s="963"/>
      <c r="CL112" s="857"/>
      <c r="CM112" s="851" t="s">
        <v>425</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15">
      <c r="A113" s="950"/>
      <c r="B113" s="951"/>
      <c r="C113" s="788" t="s">
        <v>426</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1639307</v>
      </c>
      <c r="AB113" s="955"/>
      <c r="AC113" s="955"/>
      <c r="AD113" s="955"/>
      <c r="AE113" s="956"/>
      <c r="AF113" s="957">
        <v>990165</v>
      </c>
      <c r="AG113" s="955"/>
      <c r="AH113" s="955"/>
      <c r="AI113" s="955"/>
      <c r="AJ113" s="956"/>
      <c r="AK113" s="957">
        <v>1055339</v>
      </c>
      <c r="AL113" s="955"/>
      <c r="AM113" s="955"/>
      <c r="AN113" s="955"/>
      <c r="AO113" s="956"/>
      <c r="AP113" s="958">
        <v>7.5</v>
      </c>
      <c r="AQ113" s="959"/>
      <c r="AR113" s="959"/>
      <c r="AS113" s="959"/>
      <c r="AT113" s="960"/>
      <c r="AU113" s="968"/>
      <c r="AV113" s="969"/>
      <c r="AW113" s="969"/>
      <c r="AX113" s="969"/>
      <c r="AY113" s="969"/>
      <c r="AZ113" s="851" t="s">
        <v>427</v>
      </c>
      <c r="BA113" s="788"/>
      <c r="BB113" s="788"/>
      <c r="BC113" s="788"/>
      <c r="BD113" s="788"/>
      <c r="BE113" s="788"/>
      <c r="BF113" s="788"/>
      <c r="BG113" s="788"/>
      <c r="BH113" s="788"/>
      <c r="BI113" s="788"/>
      <c r="BJ113" s="788"/>
      <c r="BK113" s="788"/>
      <c r="BL113" s="788"/>
      <c r="BM113" s="788"/>
      <c r="BN113" s="788"/>
      <c r="BO113" s="788"/>
      <c r="BP113" s="789"/>
      <c r="BQ113" s="852" t="s">
        <v>122</v>
      </c>
      <c r="BR113" s="853"/>
      <c r="BS113" s="853"/>
      <c r="BT113" s="853"/>
      <c r="BU113" s="853"/>
      <c r="BV113" s="853" t="s">
        <v>122</v>
      </c>
      <c r="BW113" s="853"/>
      <c r="BX113" s="853"/>
      <c r="BY113" s="853"/>
      <c r="BZ113" s="853"/>
      <c r="CA113" s="853" t="s">
        <v>122</v>
      </c>
      <c r="CB113" s="853"/>
      <c r="CC113" s="853"/>
      <c r="CD113" s="853"/>
      <c r="CE113" s="853"/>
      <c r="CF113" s="911" t="s">
        <v>122</v>
      </c>
      <c r="CG113" s="912"/>
      <c r="CH113" s="912"/>
      <c r="CI113" s="912"/>
      <c r="CJ113" s="912"/>
      <c r="CK113" s="963"/>
      <c r="CL113" s="857"/>
      <c r="CM113" s="851" t="s">
        <v>428</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15">
      <c r="A114" s="950"/>
      <c r="B114" s="951"/>
      <c r="C114" s="788" t="s">
        <v>429</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t="s">
        <v>122</v>
      </c>
      <c r="AB114" s="816"/>
      <c r="AC114" s="816"/>
      <c r="AD114" s="816"/>
      <c r="AE114" s="817"/>
      <c r="AF114" s="818" t="s">
        <v>122</v>
      </c>
      <c r="AG114" s="816"/>
      <c r="AH114" s="816"/>
      <c r="AI114" s="816"/>
      <c r="AJ114" s="817"/>
      <c r="AK114" s="818" t="s">
        <v>122</v>
      </c>
      <c r="AL114" s="816"/>
      <c r="AM114" s="816"/>
      <c r="AN114" s="816"/>
      <c r="AO114" s="817"/>
      <c r="AP114" s="860" t="s">
        <v>122</v>
      </c>
      <c r="AQ114" s="861"/>
      <c r="AR114" s="861"/>
      <c r="AS114" s="861"/>
      <c r="AT114" s="862"/>
      <c r="AU114" s="968"/>
      <c r="AV114" s="969"/>
      <c r="AW114" s="969"/>
      <c r="AX114" s="969"/>
      <c r="AY114" s="969"/>
      <c r="AZ114" s="851" t="s">
        <v>430</v>
      </c>
      <c r="BA114" s="788"/>
      <c r="BB114" s="788"/>
      <c r="BC114" s="788"/>
      <c r="BD114" s="788"/>
      <c r="BE114" s="788"/>
      <c r="BF114" s="788"/>
      <c r="BG114" s="788"/>
      <c r="BH114" s="788"/>
      <c r="BI114" s="788"/>
      <c r="BJ114" s="788"/>
      <c r="BK114" s="788"/>
      <c r="BL114" s="788"/>
      <c r="BM114" s="788"/>
      <c r="BN114" s="788"/>
      <c r="BO114" s="788"/>
      <c r="BP114" s="789"/>
      <c r="BQ114" s="852">
        <v>5748452</v>
      </c>
      <c r="BR114" s="853"/>
      <c r="BS114" s="853"/>
      <c r="BT114" s="853"/>
      <c r="BU114" s="853"/>
      <c r="BV114" s="853">
        <v>5554463</v>
      </c>
      <c r="BW114" s="853"/>
      <c r="BX114" s="853"/>
      <c r="BY114" s="853"/>
      <c r="BZ114" s="853"/>
      <c r="CA114" s="853">
        <v>6057799</v>
      </c>
      <c r="CB114" s="853"/>
      <c r="CC114" s="853"/>
      <c r="CD114" s="853"/>
      <c r="CE114" s="853"/>
      <c r="CF114" s="911">
        <v>42.8</v>
      </c>
      <c r="CG114" s="912"/>
      <c r="CH114" s="912"/>
      <c r="CI114" s="912"/>
      <c r="CJ114" s="912"/>
      <c r="CK114" s="963"/>
      <c r="CL114" s="857"/>
      <c r="CM114" s="851" t="s">
        <v>431</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15">
      <c r="A115" s="950"/>
      <c r="B115" s="951"/>
      <c r="C115" s="788" t="s">
        <v>432</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t="s">
        <v>122</v>
      </c>
      <c r="AB115" s="955"/>
      <c r="AC115" s="955"/>
      <c r="AD115" s="955"/>
      <c r="AE115" s="956"/>
      <c r="AF115" s="957" t="s">
        <v>122</v>
      </c>
      <c r="AG115" s="955"/>
      <c r="AH115" s="955"/>
      <c r="AI115" s="955"/>
      <c r="AJ115" s="956"/>
      <c r="AK115" s="957" t="s">
        <v>122</v>
      </c>
      <c r="AL115" s="955"/>
      <c r="AM115" s="955"/>
      <c r="AN115" s="955"/>
      <c r="AO115" s="956"/>
      <c r="AP115" s="958" t="s">
        <v>122</v>
      </c>
      <c r="AQ115" s="959"/>
      <c r="AR115" s="959"/>
      <c r="AS115" s="959"/>
      <c r="AT115" s="960"/>
      <c r="AU115" s="968"/>
      <c r="AV115" s="969"/>
      <c r="AW115" s="969"/>
      <c r="AX115" s="969"/>
      <c r="AY115" s="969"/>
      <c r="AZ115" s="851" t="s">
        <v>433</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434</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x14ac:dyDescent="0.15">
      <c r="A116" s="952"/>
      <c r="B116" s="953"/>
      <c r="C116" s="875" t="s">
        <v>435</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t="s">
        <v>122</v>
      </c>
      <c r="AL116" s="816"/>
      <c r="AM116" s="816"/>
      <c r="AN116" s="816"/>
      <c r="AO116" s="817"/>
      <c r="AP116" s="860" t="s">
        <v>122</v>
      </c>
      <c r="AQ116" s="861"/>
      <c r="AR116" s="861"/>
      <c r="AS116" s="861"/>
      <c r="AT116" s="862"/>
      <c r="AU116" s="968"/>
      <c r="AV116" s="969"/>
      <c r="AW116" s="969"/>
      <c r="AX116" s="969"/>
      <c r="AY116" s="969"/>
      <c r="AZ116" s="945" t="s">
        <v>436</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437</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30" customFormat="1" ht="26.25" customHeight="1" x14ac:dyDescent="0.15">
      <c r="A117" s="931" t="s">
        <v>177</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438</v>
      </c>
      <c r="Z117" s="933"/>
      <c r="AA117" s="938">
        <v>5018153</v>
      </c>
      <c r="AB117" s="939"/>
      <c r="AC117" s="939"/>
      <c r="AD117" s="939"/>
      <c r="AE117" s="940"/>
      <c r="AF117" s="941">
        <v>4445605</v>
      </c>
      <c r="AG117" s="939"/>
      <c r="AH117" s="939"/>
      <c r="AI117" s="939"/>
      <c r="AJ117" s="940"/>
      <c r="AK117" s="941">
        <v>4487043</v>
      </c>
      <c r="AL117" s="939"/>
      <c r="AM117" s="939"/>
      <c r="AN117" s="939"/>
      <c r="AO117" s="940"/>
      <c r="AP117" s="942"/>
      <c r="AQ117" s="943"/>
      <c r="AR117" s="943"/>
      <c r="AS117" s="943"/>
      <c r="AT117" s="944"/>
      <c r="AU117" s="968"/>
      <c r="AV117" s="969"/>
      <c r="AW117" s="969"/>
      <c r="AX117" s="969"/>
      <c r="AY117" s="969"/>
      <c r="AZ117" s="899" t="s">
        <v>439</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440</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15">
      <c r="A118" s="931" t="s">
        <v>414</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411</v>
      </c>
      <c r="AB118" s="932"/>
      <c r="AC118" s="932"/>
      <c r="AD118" s="932"/>
      <c r="AE118" s="933"/>
      <c r="AF118" s="934" t="s">
        <v>412</v>
      </c>
      <c r="AG118" s="932"/>
      <c r="AH118" s="932"/>
      <c r="AI118" s="932"/>
      <c r="AJ118" s="933"/>
      <c r="AK118" s="934" t="s">
        <v>294</v>
      </c>
      <c r="AL118" s="932"/>
      <c r="AM118" s="932"/>
      <c r="AN118" s="932"/>
      <c r="AO118" s="933"/>
      <c r="AP118" s="935" t="s">
        <v>413</v>
      </c>
      <c r="AQ118" s="936"/>
      <c r="AR118" s="936"/>
      <c r="AS118" s="936"/>
      <c r="AT118" s="937"/>
      <c r="AU118" s="968"/>
      <c r="AV118" s="969"/>
      <c r="AW118" s="969"/>
      <c r="AX118" s="969"/>
      <c r="AY118" s="969"/>
      <c r="AZ118" s="874" t="s">
        <v>441</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442</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15">
      <c r="A119" s="854" t="s">
        <v>417</v>
      </c>
      <c r="B119" s="855"/>
      <c r="C119" s="896" t="s">
        <v>418</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177</v>
      </c>
      <c r="BA119" s="251"/>
      <c r="BB119" s="251"/>
      <c r="BC119" s="251"/>
      <c r="BD119" s="251"/>
      <c r="BE119" s="251"/>
      <c r="BF119" s="251"/>
      <c r="BG119" s="251"/>
      <c r="BH119" s="251"/>
      <c r="BI119" s="251"/>
      <c r="BJ119" s="251"/>
      <c r="BK119" s="251"/>
      <c r="BL119" s="251"/>
      <c r="BM119" s="251"/>
      <c r="BN119" s="251"/>
      <c r="BO119" s="913" t="s">
        <v>443</v>
      </c>
      <c r="BP119" s="914"/>
      <c r="BQ119" s="915">
        <v>43396271</v>
      </c>
      <c r="BR119" s="881"/>
      <c r="BS119" s="881"/>
      <c r="BT119" s="881"/>
      <c r="BU119" s="881"/>
      <c r="BV119" s="881">
        <v>39751966</v>
      </c>
      <c r="BW119" s="881"/>
      <c r="BX119" s="881"/>
      <c r="BY119" s="881"/>
      <c r="BZ119" s="881"/>
      <c r="CA119" s="881">
        <v>37768904</v>
      </c>
      <c r="CB119" s="881"/>
      <c r="CC119" s="881"/>
      <c r="CD119" s="881"/>
      <c r="CE119" s="881"/>
      <c r="CF119" s="784"/>
      <c r="CG119" s="785"/>
      <c r="CH119" s="785"/>
      <c r="CI119" s="785"/>
      <c r="CJ119" s="870"/>
      <c r="CK119" s="964"/>
      <c r="CL119" s="859"/>
      <c r="CM119" s="874" t="s">
        <v>444</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x14ac:dyDescent="0.15">
      <c r="A120" s="856"/>
      <c r="B120" s="857"/>
      <c r="C120" s="851" t="s">
        <v>421</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445</v>
      </c>
      <c r="AV120" s="917"/>
      <c r="AW120" s="917"/>
      <c r="AX120" s="917"/>
      <c r="AY120" s="918"/>
      <c r="AZ120" s="896" t="s">
        <v>446</v>
      </c>
      <c r="BA120" s="844"/>
      <c r="BB120" s="844"/>
      <c r="BC120" s="844"/>
      <c r="BD120" s="844"/>
      <c r="BE120" s="844"/>
      <c r="BF120" s="844"/>
      <c r="BG120" s="844"/>
      <c r="BH120" s="844"/>
      <c r="BI120" s="844"/>
      <c r="BJ120" s="844"/>
      <c r="BK120" s="844"/>
      <c r="BL120" s="844"/>
      <c r="BM120" s="844"/>
      <c r="BN120" s="844"/>
      <c r="BO120" s="844"/>
      <c r="BP120" s="845"/>
      <c r="BQ120" s="897">
        <v>14503813</v>
      </c>
      <c r="BR120" s="878"/>
      <c r="BS120" s="878"/>
      <c r="BT120" s="878"/>
      <c r="BU120" s="878"/>
      <c r="BV120" s="878">
        <v>14786684</v>
      </c>
      <c r="BW120" s="878"/>
      <c r="BX120" s="878"/>
      <c r="BY120" s="878"/>
      <c r="BZ120" s="878"/>
      <c r="CA120" s="878">
        <v>15979237</v>
      </c>
      <c r="CB120" s="878"/>
      <c r="CC120" s="878"/>
      <c r="CD120" s="878"/>
      <c r="CE120" s="878"/>
      <c r="CF120" s="902">
        <v>113</v>
      </c>
      <c r="CG120" s="903"/>
      <c r="CH120" s="903"/>
      <c r="CI120" s="903"/>
      <c r="CJ120" s="903"/>
      <c r="CK120" s="904" t="s">
        <v>447</v>
      </c>
      <c r="CL120" s="888"/>
      <c r="CM120" s="888"/>
      <c r="CN120" s="888"/>
      <c r="CO120" s="889"/>
      <c r="CP120" s="908" t="s">
        <v>394</v>
      </c>
      <c r="CQ120" s="909"/>
      <c r="CR120" s="909"/>
      <c r="CS120" s="909"/>
      <c r="CT120" s="909"/>
      <c r="CU120" s="909"/>
      <c r="CV120" s="909"/>
      <c r="CW120" s="909"/>
      <c r="CX120" s="909"/>
      <c r="CY120" s="909"/>
      <c r="CZ120" s="909"/>
      <c r="DA120" s="909"/>
      <c r="DB120" s="909"/>
      <c r="DC120" s="909"/>
      <c r="DD120" s="909"/>
      <c r="DE120" s="909"/>
      <c r="DF120" s="910"/>
      <c r="DG120" s="897">
        <v>10868831</v>
      </c>
      <c r="DH120" s="878"/>
      <c r="DI120" s="878"/>
      <c r="DJ120" s="878"/>
      <c r="DK120" s="878"/>
      <c r="DL120" s="878">
        <v>8609207</v>
      </c>
      <c r="DM120" s="878"/>
      <c r="DN120" s="878"/>
      <c r="DO120" s="878"/>
      <c r="DP120" s="878"/>
      <c r="DQ120" s="878">
        <v>6760169</v>
      </c>
      <c r="DR120" s="878"/>
      <c r="DS120" s="878"/>
      <c r="DT120" s="878"/>
      <c r="DU120" s="878"/>
      <c r="DV120" s="879">
        <v>47.8</v>
      </c>
      <c r="DW120" s="879"/>
      <c r="DX120" s="879"/>
      <c r="DY120" s="879"/>
      <c r="DZ120" s="880"/>
    </row>
    <row r="121" spans="1:130" s="230" customFormat="1" ht="26.25" customHeight="1" x14ac:dyDescent="0.15">
      <c r="A121" s="856"/>
      <c r="B121" s="857"/>
      <c r="C121" s="899" t="s">
        <v>448</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449</v>
      </c>
      <c r="BA121" s="788"/>
      <c r="BB121" s="788"/>
      <c r="BC121" s="788"/>
      <c r="BD121" s="788"/>
      <c r="BE121" s="788"/>
      <c r="BF121" s="788"/>
      <c r="BG121" s="788"/>
      <c r="BH121" s="788"/>
      <c r="BI121" s="788"/>
      <c r="BJ121" s="788"/>
      <c r="BK121" s="788"/>
      <c r="BL121" s="788"/>
      <c r="BM121" s="788"/>
      <c r="BN121" s="788"/>
      <c r="BO121" s="788"/>
      <c r="BP121" s="789"/>
      <c r="BQ121" s="852">
        <v>384272</v>
      </c>
      <c r="BR121" s="853"/>
      <c r="BS121" s="853"/>
      <c r="BT121" s="853"/>
      <c r="BU121" s="853"/>
      <c r="BV121" s="853">
        <v>301714</v>
      </c>
      <c r="BW121" s="853"/>
      <c r="BX121" s="853"/>
      <c r="BY121" s="853"/>
      <c r="BZ121" s="853"/>
      <c r="CA121" s="853">
        <v>217826</v>
      </c>
      <c r="CB121" s="853"/>
      <c r="CC121" s="853"/>
      <c r="CD121" s="853"/>
      <c r="CE121" s="853"/>
      <c r="CF121" s="911">
        <v>1.5</v>
      </c>
      <c r="CG121" s="912"/>
      <c r="CH121" s="912"/>
      <c r="CI121" s="912"/>
      <c r="CJ121" s="912"/>
      <c r="CK121" s="905"/>
      <c r="CL121" s="891"/>
      <c r="CM121" s="891"/>
      <c r="CN121" s="891"/>
      <c r="CO121" s="892"/>
      <c r="CP121" s="871" t="s">
        <v>395</v>
      </c>
      <c r="CQ121" s="872"/>
      <c r="CR121" s="872"/>
      <c r="CS121" s="872"/>
      <c r="CT121" s="872"/>
      <c r="CU121" s="872"/>
      <c r="CV121" s="872"/>
      <c r="CW121" s="872"/>
      <c r="CX121" s="872"/>
      <c r="CY121" s="872"/>
      <c r="CZ121" s="872"/>
      <c r="DA121" s="872"/>
      <c r="DB121" s="872"/>
      <c r="DC121" s="872"/>
      <c r="DD121" s="872"/>
      <c r="DE121" s="872"/>
      <c r="DF121" s="873"/>
      <c r="DG121" s="852">
        <v>970249</v>
      </c>
      <c r="DH121" s="853"/>
      <c r="DI121" s="853"/>
      <c r="DJ121" s="853"/>
      <c r="DK121" s="853"/>
      <c r="DL121" s="853">
        <v>909976</v>
      </c>
      <c r="DM121" s="853"/>
      <c r="DN121" s="853"/>
      <c r="DO121" s="853"/>
      <c r="DP121" s="853"/>
      <c r="DQ121" s="853">
        <v>871526</v>
      </c>
      <c r="DR121" s="853"/>
      <c r="DS121" s="853"/>
      <c r="DT121" s="853"/>
      <c r="DU121" s="853"/>
      <c r="DV121" s="830">
        <v>6.2</v>
      </c>
      <c r="DW121" s="830"/>
      <c r="DX121" s="830"/>
      <c r="DY121" s="830"/>
      <c r="DZ121" s="831"/>
    </row>
    <row r="122" spans="1:130" s="230" customFormat="1" ht="26.25" customHeight="1" x14ac:dyDescent="0.15">
      <c r="A122" s="856"/>
      <c r="B122" s="857"/>
      <c r="C122" s="851" t="s">
        <v>431</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450</v>
      </c>
      <c r="BA122" s="875"/>
      <c r="BB122" s="875"/>
      <c r="BC122" s="875"/>
      <c r="BD122" s="875"/>
      <c r="BE122" s="875"/>
      <c r="BF122" s="875"/>
      <c r="BG122" s="875"/>
      <c r="BH122" s="875"/>
      <c r="BI122" s="875"/>
      <c r="BJ122" s="875"/>
      <c r="BK122" s="875"/>
      <c r="BL122" s="875"/>
      <c r="BM122" s="875"/>
      <c r="BN122" s="875"/>
      <c r="BO122" s="875"/>
      <c r="BP122" s="876"/>
      <c r="BQ122" s="915">
        <v>28315268</v>
      </c>
      <c r="BR122" s="881"/>
      <c r="BS122" s="881"/>
      <c r="BT122" s="881"/>
      <c r="BU122" s="881"/>
      <c r="BV122" s="881">
        <v>27163071</v>
      </c>
      <c r="BW122" s="881"/>
      <c r="BX122" s="881"/>
      <c r="BY122" s="881"/>
      <c r="BZ122" s="881"/>
      <c r="CA122" s="881">
        <v>26206284</v>
      </c>
      <c r="CB122" s="881"/>
      <c r="CC122" s="881"/>
      <c r="CD122" s="881"/>
      <c r="CE122" s="881"/>
      <c r="CF122" s="882">
        <v>185.3</v>
      </c>
      <c r="CG122" s="883"/>
      <c r="CH122" s="883"/>
      <c r="CI122" s="883"/>
      <c r="CJ122" s="883"/>
      <c r="CK122" s="905"/>
      <c r="CL122" s="891"/>
      <c r="CM122" s="891"/>
      <c r="CN122" s="891"/>
      <c r="CO122" s="892"/>
      <c r="CP122" s="871" t="s">
        <v>392</v>
      </c>
      <c r="CQ122" s="872"/>
      <c r="CR122" s="872"/>
      <c r="CS122" s="872"/>
      <c r="CT122" s="872"/>
      <c r="CU122" s="872"/>
      <c r="CV122" s="872"/>
      <c r="CW122" s="872"/>
      <c r="CX122" s="872"/>
      <c r="CY122" s="872"/>
      <c r="CZ122" s="872"/>
      <c r="DA122" s="872"/>
      <c r="DB122" s="872"/>
      <c r="DC122" s="872"/>
      <c r="DD122" s="872"/>
      <c r="DE122" s="872"/>
      <c r="DF122" s="873"/>
      <c r="DG122" s="852">
        <v>1314816</v>
      </c>
      <c r="DH122" s="853"/>
      <c r="DI122" s="853"/>
      <c r="DJ122" s="853"/>
      <c r="DK122" s="853"/>
      <c r="DL122" s="853">
        <v>943860</v>
      </c>
      <c r="DM122" s="853"/>
      <c r="DN122" s="853"/>
      <c r="DO122" s="853"/>
      <c r="DP122" s="853"/>
      <c r="DQ122" s="853">
        <v>598528</v>
      </c>
      <c r="DR122" s="853"/>
      <c r="DS122" s="853"/>
      <c r="DT122" s="853"/>
      <c r="DU122" s="853"/>
      <c r="DV122" s="830">
        <v>4.2</v>
      </c>
      <c r="DW122" s="830"/>
      <c r="DX122" s="830"/>
      <c r="DY122" s="830"/>
      <c r="DZ122" s="831"/>
    </row>
    <row r="123" spans="1:130" s="230" customFormat="1" ht="26.25" customHeight="1" x14ac:dyDescent="0.15">
      <c r="A123" s="856"/>
      <c r="B123" s="857"/>
      <c r="C123" s="851" t="s">
        <v>437</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177</v>
      </c>
      <c r="BA123" s="251"/>
      <c r="BB123" s="251"/>
      <c r="BC123" s="251"/>
      <c r="BD123" s="251"/>
      <c r="BE123" s="251"/>
      <c r="BF123" s="251"/>
      <c r="BG123" s="251"/>
      <c r="BH123" s="251"/>
      <c r="BI123" s="251"/>
      <c r="BJ123" s="251"/>
      <c r="BK123" s="251"/>
      <c r="BL123" s="251"/>
      <c r="BM123" s="251"/>
      <c r="BN123" s="251"/>
      <c r="BO123" s="913" t="s">
        <v>451</v>
      </c>
      <c r="BP123" s="914"/>
      <c r="BQ123" s="868">
        <v>43203353</v>
      </c>
      <c r="BR123" s="869"/>
      <c r="BS123" s="869"/>
      <c r="BT123" s="869"/>
      <c r="BU123" s="869"/>
      <c r="BV123" s="869">
        <v>42251469</v>
      </c>
      <c r="BW123" s="869"/>
      <c r="BX123" s="869"/>
      <c r="BY123" s="869"/>
      <c r="BZ123" s="869"/>
      <c r="CA123" s="869">
        <v>42403347</v>
      </c>
      <c r="CB123" s="869"/>
      <c r="CC123" s="869"/>
      <c r="CD123" s="869"/>
      <c r="CE123" s="869"/>
      <c r="CF123" s="784"/>
      <c r="CG123" s="785"/>
      <c r="CH123" s="785"/>
      <c r="CI123" s="785"/>
      <c r="CJ123" s="870"/>
      <c r="CK123" s="905"/>
      <c r="CL123" s="891"/>
      <c r="CM123" s="891"/>
      <c r="CN123" s="891"/>
      <c r="CO123" s="892"/>
      <c r="CP123" s="871" t="s">
        <v>389</v>
      </c>
      <c r="CQ123" s="872"/>
      <c r="CR123" s="872"/>
      <c r="CS123" s="872"/>
      <c r="CT123" s="872"/>
      <c r="CU123" s="872"/>
      <c r="CV123" s="872"/>
      <c r="CW123" s="872"/>
      <c r="CX123" s="872"/>
      <c r="CY123" s="872"/>
      <c r="CZ123" s="872"/>
      <c r="DA123" s="872"/>
      <c r="DB123" s="872"/>
      <c r="DC123" s="872"/>
      <c r="DD123" s="872"/>
      <c r="DE123" s="872"/>
      <c r="DF123" s="873"/>
      <c r="DG123" s="815" t="s">
        <v>122</v>
      </c>
      <c r="DH123" s="816"/>
      <c r="DI123" s="816"/>
      <c r="DJ123" s="816"/>
      <c r="DK123" s="817"/>
      <c r="DL123" s="818" t="s">
        <v>122</v>
      </c>
      <c r="DM123" s="816"/>
      <c r="DN123" s="816"/>
      <c r="DO123" s="816"/>
      <c r="DP123" s="817"/>
      <c r="DQ123" s="818" t="s">
        <v>122</v>
      </c>
      <c r="DR123" s="816"/>
      <c r="DS123" s="816"/>
      <c r="DT123" s="816"/>
      <c r="DU123" s="817"/>
      <c r="DV123" s="860" t="s">
        <v>122</v>
      </c>
      <c r="DW123" s="861"/>
      <c r="DX123" s="861"/>
      <c r="DY123" s="861"/>
      <c r="DZ123" s="862"/>
    </row>
    <row r="124" spans="1:130" s="230" customFormat="1" ht="26.25" customHeight="1" thickBot="1" x14ac:dyDescent="0.2">
      <c r="A124" s="856"/>
      <c r="B124" s="857"/>
      <c r="C124" s="851" t="s">
        <v>440</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452</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v>1.3</v>
      </c>
      <c r="BR124" s="867"/>
      <c r="BS124" s="867"/>
      <c r="BT124" s="867"/>
      <c r="BU124" s="867"/>
      <c r="BV124" s="867" t="s">
        <v>122</v>
      </c>
      <c r="BW124" s="867"/>
      <c r="BX124" s="867"/>
      <c r="BY124" s="867"/>
      <c r="BZ124" s="867"/>
      <c r="CA124" s="867" t="s">
        <v>122</v>
      </c>
      <c r="CB124" s="867"/>
      <c r="CC124" s="867"/>
      <c r="CD124" s="867"/>
      <c r="CE124" s="867"/>
      <c r="CF124" s="762"/>
      <c r="CG124" s="763"/>
      <c r="CH124" s="763"/>
      <c r="CI124" s="763"/>
      <c r="CJ124" s="898"/>
      <c r="CK124" s="906"/>
      <c r="CL124" s="906"/>
      <c r="CM124" s="906"/>
      <c r="CN124" s="906"/>
      <c r="CO124" s="907"/>
      <c r="CP124" s="871" t="s">
        <v>453</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x14ac:dyDescent="0.15">
      <c r="A125" s="856"/>
      <c r="B125" s="857"/>
      <c r="C125" s="851" t="s">
        <v>442</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454</v>
      </c>
      <c r="CL125" s="888"/>
      <c r="CM125" s="888"/>
      <c r="CN125" s="888"/>
      <c r="CO125" s="889"/>
      <c r="CP125" s="896" t="s">
        <v>455</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
      <c r="A126" s="856"/>
      <c r="B126" s="857"/>
      <c r="C126" s="851" t="s">
        <v>444</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456</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15">
      <c r="A127" s="858"/>
      <c r="B127" s="859"/>
      <c r="C127" s="874" t="s">
        <v>457</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32"/>
      <c r="AV127" s="232"/>
      <c r="AW127" s="232"/>
      <c r="AX127" s="877" t="s">
        <v>458</v>
      </c>
      <c r="AY127" s="848"/>
      <c r="AZ127" s="848"/>
      <c r="BA127" s="848"/>
      <c r="BB127" s="848"/>
      <c r="BC127" s="848"/>
      <c r="BD127" s="848"/>
      <c r="BE127" s="849"/>
      <c r="BF127" s="847" t="s">
        <v>459</v>
      </c>
      <c r="BG127" s="848"/>
      <c r="BH127" s="848"/>
      <c r="BI127" s="848"/>
      <c r="BJ127" s="848"/>
      <c r="BK127" s="848"/>
      <c r="BL127" s="849"/>
      <c r="BM127" s="847" t="s">
        <v>460</v>
      </c>
      <c r="BN127" s="848"/>
      <c r="BO127" s="848"/>
      <c r="BP127" s="848"/>
      <c r="BQ127" s="848"/>
      <c r="BR127" s="848"/>
      <c r="BS127" s="849"/>
      <c r="BT127" s="847" t="s">
        <v>461</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462</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
      <c r="A128" s="832" t="s">
        <v>463</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464</v>
      </c>
      <c r="X128" s="834"/>
      <c r="Y128" s="834"/>
      <c r="Z128" s="835"/>
      <c r="AA128" s="836">
        <v>104721</v>
      </c>
      <c r="AB128" s="837"/>
      <c r="AC128" s="837"/>
      <c r="AD128" s="837"/>
      <c r="AE128" s="838"/>
      <c r="AF128" s="839">
        <v>89470</v>
      </c>
      <c r="AG128" s="837"/>
      <c r="AH128" s="837"/>
      <c r="AI128" s="837"/>
      <c r="AJ128" s="838"/>
      <c r="AK128" s="839">
        <v>87414</v>
      </c>
      <c r="AL128" s="837"/>
      <c r="AM128" s="837"/>
      <c r="AN128" s="837"/>
      <c r="AO128" s="838"/>
      <c r="AP128" s="840"/>
      <c r="AQ128" s="841"/>
      <c r="AR128" s="841"/>
      <c r="AS128" s="841"/>
      <c r="AT128" s="842"/>
      <c r="AU128" s="232"/>
      <c r="AV128" s="232"/>
      <c r="AW128" s="232"/>
      <c r="AX128" s="843" t="s">
        <v>465</v>
      </c>
      <c r="AY128" s="844"/>
      <c r="AZ128" s="844"/>
      <c r="BA128" s="844"/>
      <c r="BB128" s="844"/>
      <c r="BC128" s="844"/>
      <c r="BD128" s="844"/>
      <c r="BE128" s="845"/>
      <c r="BF128" s="822" t="s">
        <v>122</v>
      </c>
      <c r="BG128" s="823"/>
      <c r="BH128" s="823"/>
      <c r="BI128" s="823"/>
      <c r="BJ128" s="823"/>
      <c r="BK128" s="823"/>
      <c r="BL128" s="846"/>
      <c r="BM128" s="822">
        <v>12.61</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466</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15">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467</v>
      </c>
      <c r="X129" s="813"/>
      <c r="Y129" s="813"/>
      <c r="Z129" s="814"/>
      <c r="AA129" s="815">
        <v>17842223</v>
      </c>
      <c r="AB129" s="816"/>
      <c r="AC129" s="816"/>
      <c r="AD129" s="816"/>
      <c r="AE129" s="817"/>
      <c r="AF129" s="818">
        <v>17315463</v>
      </c>
      <c r="AG129" s="816"/>
      <c r="AH129" s="816"/>
      <c r="AI129" s="816"/>
      <c r="AJ129" s="817"/>
      <c r="AK129" s="818">
        <v>17591589</v>
      </c>
      <c r="AL129" s="816"/>
      <c r="AM129" s="816"/>
      <c r="AN129" s="816"/>
      <c r="AO129" s="817"/>
      <c r="AP129" s="819"/>
      <c r="AQ129" s="820"/>
      <c r="AR129" s="820"/>
      <c r="AS129" s="820"/>
      <c r="AT129" s="821"/>
      <c r="AU129" s="233"/>
      <c r="AV129" s="233"/>
      <c r="AW129" s="233"/>
      <c r="AX129" s="787" t="s">
        <v>468</v>
      </c>
      <c r="AY129" s="788"/>
      <c r="AZ129" s="788"/>
      <c r="BA129" s="788"/>
      <c r="BB129" s="788"/>
      <c r="BC129" s="788"/>
      <c r="BD129" s="788"/>
      <c r="BE129" s="789"/>
      <c r="BF129" s="806" t="s">
        <v>122</v>
      </c>
      <c r="BG129" s="807"/>
      <c r="BH129" s="807"/>
      <c r="BI129" s="807"/>
      <c r="BJ129" s="807"/>
      <c r="BK129" s="807"/>
      <c r="BL129" s="808"/>
      <c r="BM129" s="806">
        <v>17.61</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469</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470</v>
      </c>
      <c r="X130" s="813"/>
      <c r="Y130" s="813"/>
      <c r="Z130" s="814"/>
      <c r="AA130" s="815">
        <v>3497163</v>
      </c>
      <c r="AB130" s="816"/>
      <c r="AC130" s="816"/>
      <c r="AD130" s="816"/>
      <c r="AE130" s="817"/>
      <c r="AF130" s="818">
        <v>3514516</v>
      </c>
      <c r="AG130" s="816"/>
      <c r="AH130" s="816"/>
      <c r="AI130" s="816"/>
      <c r="AJ130" s="817"/>
      <c r="AK130" s="818">
        <v>3451543</v>
      </c>
      <c r="AL130" s="816"/>
      <c r="AM130" s="816"/>
      <c r="AN130" s="816"/>
      <c r="AO130" s="817"/>
      <c r="AP130" s="819"/>
      <c r="AQ130" s="820"/>
      <c r="AR130" s="820"/>
      <c r="AS130" s="820"/>
      <c r="AT130" s="821"/>
      <c r="AU130" s="233"/>
      <c r="AV130" s="233"/>
      <c r="AW130" s="233"/>
      <c r="AX130" s="787" t="s">
        <v>471</v>
      </c>
      <c r="AY130" s="788"/>
      <c r="AZ130" s="788"/>
      <c r="BA130" s="788"/>
      <c r="BB130" s="788"/>
      <c r="BC130" s="788"/>
      <c r="BD130" s="788"/>
      <c r="BE130" s="789"/>
      <c r="BF130" s="790">
        <v>7.5</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472</v>
      </c>
      <c r="X131" s="797"/>
      <c r="Y131" s="797"/>
      <c r="Z131" s="798"/>
      <c r="AA131" s="799">
        <v>14345060</v>
      </c>
      <c r="AB131" s="800"/>
      <c r="AC131" s="800"/>
      <c r="AD131" s="800"/>
      <c r="AE131" s="801"/>
      <c r="AF131" s="802">
        <v>13800947</v>
      </c>
      <c r="AG131" s="800"/>
      <c r="AH131" s="800"/>
      <c r="AI131" s="800"/>
      <c r="AJ131" s="801"/>
      <c r="AK131" s="802">
        <v>14140046</v>
      </c>
      <c r="AL131" s="800"/>
      <c r="AM131" s="800"/>
      <c r="AN131" s="800"/>
      <c r="AO131" s="801"/>
      <c r="AP131" s="803"/>
      <c r="AQ131" s="804"/>
      <c r="AR131" s="804"/>
      <c r="AS131" s="804"/>
      <c r="AT131" s="805"/>
      <c r="AU131" s="233"/>
      <c r="AV131" s="233"/>
      <c r="AW131" s="233"/>
      <c r="AX131" s="765" t="s">
        <v>473</v>
      </c>
      <c r="AY131" s="766"/>
      <c r="AZ131" s="766"/>
      <c r="BA131" s="766"/>
      <c r="BB131" s="766"/>
      <c r="BC131" s="766"/>
      <c r="BD131" s="766"/>
      <c r="BE131" s="767"/>
      <c r="BF131" s="768" t="s">
        <v>122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474</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475</v>
      </c>
      <c r="W132" s="778"/>
      <c r="X132" s="778"/>
      <c r="Y132" s="778"/>
      <c r="Z132" s="779"/>
      <c r="AA132" s="780">
        <v>9.8728691269999995</v>
      </c>
      <c r="AB132" s="781"/>
      <c r="AC132" s="781"/>
      <c r="AD132" s="781"/>
      <c r="AE132" s="782"/>
      <c r="AF132" s="783">
        <v>6.0982699230000001</v>
      </c>
      <c r="AG132" s="781"/>
      <c r="AH132" s="781"/>
      <c r="AI132" s="781"/>
      <c r="AJ132" s="782"/>
      <c r="AK132" s="783">
        <v>6.7049711150000002</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476</v>
      </c>
      <c r="W133" s="757"/>
      <c r="X133" s="757"/>
      <c r="Y133" s="757"/>
      <c r="Z133" s="758"/>
      <c r="AA133" s="759">
        <v>9.6</v>
      </c>
      <c r="AB133" s="760"/>
      <c r="AC133" s="760"/>
      <c r="AD133" s="760"/>
      <c r="AE133" s="761"/>
      <c r="AF133" s="759">
        <v>8.6999999999999993</v>
      </c>
      <c r="AG133" s="760"/>
      <c r="AH133" s="760"/>
      <c r="AI133" s="760"/>
      <c r="AJ133" s="761"/>
      <c r="AK133" s="759">
        <v>7.5</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ZUIka/mg1DJdcwQSIYQ8/Chs695RTxYFu2ICvkDT10GE4Uk5EthbTK4TVbOHfC/jt1l8/YJjesO9xDr0zIfIQQ==" saltValue="AOAwqfoPACwnaCs6kwsLB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477</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XCnTOiHvoVY4CnVj8ZVOFBLrpDypNAv6hdW91C27XnlFsLn6e7CDjTIY2CoOVs+L3AvtUkFnZj1Ii5DE4pbbng==" saltValue="VAxsRxwqzhqIG4TYV6WZo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1zcKnXjajTbSBrOi7yKmAus27CGkTAmFUAHxqJ07+t6lpqkwGFWazxoVILCCqhvRGhoLLVMi2w7sGLN2o4YYZA==" saltValue="gSSXwCePLjz9aoKohGeZj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478</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479</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480</v>
      </c>
      <c r="AP7" s="272"/>
      <c r="AQ7" s="273" t="s">
        <v>481</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482</v>
      </c>
      <c r="AQ8" s="279" t="s">
        <v>483</v>
      </c>
      <c r="AR8" s="280" t="s">
        <v>484</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485</v>
      </c>
      <c r="AL9" s="1167"/>
      <c r="AM9" s="1167"/>
      <c r="AN9" s="1168"/>
      <c r="AO9" s="281">
        <v>5323038</v>
      </c>
      <c r="AP9" s="281">
        <v>116267</v>
      </c>
      <c r="AQ9" s="282">
        <v>90328</v>
      </c>
      <c r="AR9" s="283">
        <v>28.7</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486</v>
      </c>
      <c r="AL10" s="1167"/>
      <c r="AM10" s="1167"/>
      <c r="AN10" s="1168"/>
      <c r="AO10" s="284">
        <v>895</v>
      </c>
      <c r="AP10" s="284">
        <v>20</v>
      </c>
      <c r="AQ10" s="285">
        <v>7878</v>
      </c>
      <c r="AR10" s="286">
        <v>-99.7</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487</v>
      </c>
      <c r="AL11" s="1167"/>
      <c r="AM11" s="1167"/>
      <c r="AN11" s="1168"/>
      <c r="AO11" s="284">
        <v>415235</v>
      </c>
      <c r="AP11" s="284">
        <v>9070</v>
      </c>
      <c r="AQ11" s="285">
        <v>2111</v>
      </c>
      <c r="AR11" s="286">
        <v>329.7</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488</v>
      </c>
      <c r="AL12" s="1167"/>
      <c r="AM12" s="1167"/>
      <c r="AN12" s="1168"/>
      <c r="AO12" s="284" t="s">
        <v>489</v>
      </c>
      <c r="AP12" s="284" t="s">
        <v>489</v>
      </c>
      <c r="AQ12" s="285">
        <v>26</v>
      </c>
      <c r="AR12" s="286" t="s">
        <v>489</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490</v>
      </c>
      <c r="AL13" s="1167"/>
      <c r="AM13" s="1167"/>
      <c r="AN13" s="1168"/>
      <c r="AO13" s="284">
        <v>135891</v>
      </c>
      <c r="AP13" s="284">
        <v>2968</v>
      </c>
      <c r="AQ13" s="285">
        <v>2999</v>
      </c>
      <c r="AR13" s="286">
        <v>-1</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491</v>
      </c>
      <c r="AL14" s="1167"/>
      <c r="AM14" s="1167"/>
      <c r="AN14" s="1168"/>
      <c r="AO14" s="284">
        <v>57047</v>
      </c>
      <c r="AP14" s="284">
        <v>1246</v>
      </c>
      <c r="AQ14" s="285">
        <v>1839</v>
      </c>
      <c r="AR14" s="286">
        <v>-32.200000000000003</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492</v>
      </c>
      <c r="AL15" s="1170"/>
      <c r="AM15" s="1170"/>
      <c r="AN15" s="1171"/>
      <c r="AO15" s="284">
        <v>-324749</v>
      </c>
      <c r="AP15" s="284">
        <v>-7093</v>
      </c>
      <c r="AQ15" s="285">
        <v>-5426</v>
      </c>
      <c r="AR15" s="286">
        <v>30.7</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177</v>
      </c>
      <c r="AL16" s="1170"/>
      <c r="AM16" s="1170"/>
      <c r="AN16" s="1171"/>
      <c r="AO16" s="284">
        <v>5607357</v>
      </c>
      <c r="AP16" s="284">
        <v>122477</v>
      </c>
      <c r="AQ16" s="285">
        <v>99756</v>
      </c>
      <c r="AR16" s="286">
        <v>22.8</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493</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494</v>
      </c>
      <c r="AP20" s="293" t="s">
        <v>495</v>
      </c>
      <c r="AQ20" s="294" t="s">
        <v>496</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497</v>
      </c>
      <c r="AL21" s="1173"/>
      <c r="AM21" s="1173"/>
      <c r="AN21" s="1174"/>
      <c r="AO21" s="297">
        <v>11.77</v>
      </c>
      <c r="AP21" s="298">
        <v>9.01</v>
      </c>
      <c r="AQ21" s="299">
        <v>2.76</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498</v>
      </c>
      <c r="AL22" s="1173"/>
      <c r="AM22" s="1173"/>
      <c r="AN22" s="1174"/>
      <c r="AO22" s="302">
        <v>98.3</v>
      </c>
      <c r="AP22" s="303">
        <v>97.5</v>
      </c>
      <c r="AQ22" s="304">
        <v>0.8</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499</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500</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501</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480</v>
      </c>
      <c r="AP30" s="272"/>
      <c r="AQ30" s="273" t="s">
        <v>481</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482</v>
      </c>
      <c r="AQ31" s="279" t="s">
        <v>483</v>
      </c>
      <c r="AR31" s="280" t="s">
        <v>484</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502</v>
      </c>
      <c r="AL32" s="1157"/>
      <c r="AM32" s="1157"/>
      <c r="AN32" s="1158"/>
      <c r="AO32" s="312">
        <v>3431704</v>
      </c>
      <c r="AP32" s="312">
        <v>74956</v>
      </c>
      <c r="AQ32" s="313">
        <v>56025</v>
      </c>
      <c r="AR32" s="314">
        <v>33.799999999999997</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503</v>
      </c>
      <c r="AL33" s="1157"/>
      <c r="AM33" s="1157"/>
      <c r="AN33" s="1158"/>
      <c r="AO33" s="312" t="s">
        <v>489</v>
      </c>
      <c r="AP33" s="312" t="s">
        <v>489</v>
      </c>
      <c r="AQ33" s="313" t="s">
        <v>489</v>
      </c>
      <c r="AR33" s="314" t="s">
        <v>489</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504</v>
      </c>
      <c r="AL34" s="1157"/>
      <c r="AM34" s="1157"/>
      <c r="AN34" s="1158"/>
      <c r="AO34" s="312" t="s">
        <v>489</v>
      </c>
      <c r="AP34" s="312" t="s">
        <v>489</v>
      </c>
      <c r="AQ34" s="313" t="s">
        <v>489</v>
      </c>
      <c r="AR34" s="314" t="s">
        <v>489</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505</v>
      </c>
      <c r="AL35" s="1157"/>
      <c r="AM35" s="1157"/>
      <c r="AN35" s="1158"/>
      <c r="AO35" s="312">
        <v>1055339</v>
      </c>
      <c r="AP35" s="312">
        <v>23051</v>
      </c>
      <c r="AQ35" s="313">
        <v>18604</v>
      </c>
      <c r="AR35" s="314">
        <v>23.9</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506</v>
      </c>
      <c r="AL36" s="1157"/>
      <c r="AM36" s="1157"/>
      <c r="AN36" s="1158"/>
      <c r="AO36" s="312" t="s">
        <v>489</v>
      </c>
      <c r="AP36" s="312" t="s">
        <v>489</v>
      </c>
      <c r="AQ36" s="313">
        <v>2667</v>
      </c>
      <c r="AR36" s="314" t="s">
        <v>489</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507</v>
      </c>
      <c r="AL37" s="1157"/>
      <c r="AM37" s="1157"/>
      <c r="AN37" s="1158"/>
      <c r="AO37" s="312" t="s">
        <v>489</v>
      </c>
      <c r="AP37" s="312" t="s">
        <v>489</v>
      </c>
      <c r="AQ37" s="313">
        <v>441</v>
      </c>
      <c r="AR37" s="314" t="s">
        <v>489</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508</v>
      </c>
      <c r="AL38" s="1160"/>
      <c r="AM38" s="1160"/>
      <c r="AN38" s="1161"/>
      <c r="AO38" s="315" t="s">
        <v>489</v>
      </c>
      <c r="AP38" s="315" t="s">
        <v>489</v>
      </c>
      <c r="AQ38" s="316">
        <v>6</v>
      </c>
      <c r="AR38" s="304" t="s">
        <v>489</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509</v>
      </c>
      <c r="AL39" s="1160"/>
      <c r="AM39" s="1160"/>
      <c r="AN39" s="1161"/>
      <c r="AO39" s="312">
        <v>-87414</v>
      </c>
      <c r="AP39" s="312">
        <v>-1909</v>
      </c>
      <c r="AQ39" s="313">
        <v>-4261</v>
      </c>
      <c r="AR39" s="314">
        <v>-55.2</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510</v>
      </c>
      <c r="AL40" s="1157"/>
      <c r="AM40" s="1157"/>
      <c r="AN40" s="1158"/>
      <c r="AO40" s="312">
        <v>-3451543</v>
      </c>
      <c r="AP40" s="312">
        <v>-75389</v>
      </c>
      <c r="AQ40" s="313">
        <v>-49695</v>
      </c>
      <c r="AR40" s="314">
        <v>51.7</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287</v>
      </c>
      <c r="AL41" s="1163"/>
      <c r="AM41" s="1163"/>
      <c r="AN41" s="1164"/>
      <c r="AO41" s="312">
        <v>948086</v>
      </c>
      <c r="AP41" s="312">
        <v>20708</v>
      </c>
      <c r="AQ41" s="313">
        <v>23786</v>
      </c>
      <c r="AR41" s="314">
        <v>-12.9</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512</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480</v>
      </c>
      <c r="AN49" s="1151" t="s">
        <v>513</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514</v>
      </c>
      <c r="AO50" s="329" t="s">
        <v>515</v>
      </c>
      <c r="AP50" s="330" t="s">
        <v>516</v>
      </c>
      <c r="AQ50" s="331" t="s">
        <v>517</v>
      </c>
      <c r="AR50" s="332" t="s">
        <v>518</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519</v>
      </c>
      <c r="AL51" s="325"/>
      <c r="AM51" s="333">
        <v>3549015</v>
      </c>
      <c r="AN51" s="334">
        <v>73626</v>
      </c>
      <c r="AO51" s="335">
        <v>-42.3</v>
      </c>
      <c r="AP51" s="336">
        <v>62383</v>
      </c>
      <c r="AQ51" s="337">
        <v>14.1</v>
      </c>
      <c r="AR51" s="338">
        <v>-56.4</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520</v>
      </c>
      <c r="AM52" s="341">
        <v>2220478</v>
      </c>
      <c r="AN52" s="342">
        <v>46065</v>
      </c>
      <c r="AO52" s="343">
        <v>-56.8</v>
      </c>
      <c r="AP52" s="344">
        <v>35325</v>
      </c>
      <c r="AQ52" s="345">
        <v>7.6</v>
      </c>
      <c r="AR52" s="346">
        <v>-64.400000000000006</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521</v>
      </c>
      <c r="AL53" s="325"/>
      <c r="AM53" s="333">
        <v>3492741</v>
      </c>
      <c r="AN53" s="334">
        <v>73463</v>
      </c>
      <c r="AO53" s="335">
        <v>-0.2</v>
      </c>
      <c r="AP53" s="336">
        <v>76347</v>
      </c>
      <c r="AQ53" s="337">
        <v>22.4</v>
      </c>
      <c r="AR53" s="338">
        <v>-22.6</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520</v>
      </c>
      <c r="AM54" s="341">
        <v>2110517</v>
      </c>
      <c r="AN54" s="342">
        <v>44391</v>
      </c>
      <c r="AO54" s="343">
        <v>-3.6</v>
      </c>
      <c r="AP54" s="344">
        <v>41762</v>
      </c>
      <c r="AQ54" s="345">
        <v>18.2</v>
      </c>
      <c r="AR54" s="346">
        <v>-21.8</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522</v>
      </c>
      <c r="AL55" s="325"/>
      <c r="AM55" s="333">
        <v>3490533</v>
      </c>
      <c r="AN55" s="334">
        <v>74384</v>
      </c>
      <c r="AO55" s="335">
        <v>1.3</v>
      </c>
      <c r="AP55" s="336">
        <v>69604</v>
      </c>
      <c r="AQ55" s="337">
        <v>-8.8000000000000007</v>
      </c>
      <c r="AR55" s="338">
        <v>10.1</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520</v>
      </c>
      <c r="AM56" s="341">
        <v>1888359</v>
      </c>
      <c r="AN56" s="342">
        <v>40241</v>
      </c>
      <c r="AO56" s="343">
        <v>-9.3000000000000007</v>
      </c>
      <c r="AP56" s="344">
        <v>36247</v>
      </c>
      <c r="AQ56" s="345">
        <v>-13.2</v>
      </c>
      <c r="AR56" s="346">
        <v>3.9</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523</v>
      </c>
      <c r="AL57" s="325"/>
      <c r="AM57" s="333">
        <v>3362939</v>
      </c>
      <c r="AN57" s="334">
        <v>72487</v>
      </c>
      <c r="AO57" s="335">
        <v>-2.6</v>
      </c>
      <c r="AP57" s="336">
        <v>68410</v>
      </c>
      <c r="AQ57" s="337">
        <v>-1.7</v>
      </c>
      <c r="AR57" s="338">
        <v>-0.9</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520</v>
      </c>
      <c r="AM58" s="341">
        <v>2169977</v>
      </c>
      <c r="AN58" s="342">
        <v>46773</v>
      </c>
      <c r="AO58" s="343">
        <v>16.2</v>
      </c>
      <c r="AP58" s="344">
        <v>35086</v>
      </c>
      <c r="AQ58" s="345">
        <v>-3.2</v>
      </c>
      <c r="AR58" s="346">
        <v>19.399999999999999</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524</v>
      </c>
      <c r="AL59" s="325"/>
      <c r="AM59" s="333">
        <v>4386348</v>
      </c>
      <c r="AN59" s="334">
        <v>95807</v>
      </c>
      <c r="AO59" s="335">
        <v>32.200000000000003</v>
      </c>
      <c r="AP59" s="336">
        <v>73019</v>
      </c>
      <c r="AQ59" s="337">
        <v>6.7</v>
      </c>
      <c r="AR59" s="338">
        <v>25.5</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520</v>
      </c>
      <c r="AM60" s="341">
        <v>2677347</v>
      </c>
      <c r="AN60" s="342">
        <v>58479</v>
      </c>
      <c r="AO60" s="343">
        <v>25</v>
      </c>
      <c r="AP60" s="344">
        <v>39427</v>
      </c>
      <c r="AQ60" s="345">
        <v>12.4</v>
      </c>
      <c r="AR60" s="346">
        <v>12.6</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525</v>
      </c>
      <c r="AL61" s="347"/>
      <c r="AM61" s="348">
        <v>3656315</v>
      </c>
      <c r="AN61" s="349">
        <v>77953</v>
      </c>
      <c r="AO61" s="350">
        <v>-2.2999999999999998</v>
      </c>
      <c r="AP61" s="351">
        <v>69953</v>
      </c>
      <c r="AQ61" s="352">
        <v>6.5</v>
      </c>
      <c r="AR61" s="338">
        <v>-8.8000000000000007</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520</v>
      </c>
      <c r="AM62" s="341">
        <v>2213336</v>
      </c>
      <c r="AN62" s="342">
        <v>47190</v>
      </c>
      <c r="AO62" s="343">
        <v>-5.7</v>
      </c>
      <c r="AP62" s="344">
        <v>37569</v>
      </c>
      <c r="AQ62" s="345">
        <v>4.4000000000000004</v>
      </c>
      <c r="AR62" s="346">
        <v>-10.1</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VM9mRFpb52LgnvXBONcRIkS2HUhNbce6xlYamZmUKgvLn198RcczABTBti3TcpH8BylyeDTgRCalRmoF2GSyfw==" saltValue="JE0ghvx+eSJ/MgVqggohr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477</v>
      </c>
    </row>
    <row r="121" spans="125:125" ht="13.5" hidden="1" customHeight="1" x14ac:dyDescent="0.15">
      <c r="DU121" s="259"/>
    </row>
  </sheetData>
  <sheetProtection algorithmName="SHA-512" hashValue="6JXVFTey+auteSa+gcXIjQF50eLVSQGoVssH3liYB3pZkD7eTbQpu/iYwbt+ij5KcMj2lN3Hlst+ff+okylb0w==" saltValue="AOydD1CgQ4ui+7kxuiDOR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477</v>
      </c>
    </row>
  </sheetData>
  <sheetProtection algorithmName="SHA-512" hashValue="Bm72ulhAFBt/jRSDsPJEgpVXBS+d1kfv/87ygyjf1xdXvVkGHTUYNM0XycqriE2A+BDVbPx1hHDqlD9uFQPSYQ==" saltValue="RGpYMqBDwKp0W8WinZiS4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527</v>
      </c>
      <c r="G46" s="8" t="s">
        <v>528</v>
      </c>
      <c r="H46" s="8" t="s">
        <v>529</v>
      </c>
      <c r="I46" s="8" t="s">
        <v>530</v>
      </c>
      <c r="J46" s="9" t="s">
        <v>531</v>
      </c>
    </row>
    <row r="47" spans="2:10" ht="57.75" customHeight="1" x14ac:dyDescent="0.15">
      <c r="B47" s="10"/>
      <c r="C47" s="1175" t="s">
        <v>3</v>
      </c>
      <c r="D47" s="1175"/>
      <c r="E47" s="1176"/>
      <c r="F47" s="11">
        <v>39.409999999999997</v>
      </c>
      <c r="G47" s="12">
        <v>32.4</v>
      </c>
      <c r="H47" s="12">
        <v>31.24</v>
      </c>
      <c r="I47" s="12">
        <v>30.16</v>
      </c>
      <c r="J47" s="13">
        <v>33.42</v>
      </c>
    </row>
    <row r="48" spans="2:10" ht="57.75" customHeight="1" x14ac:dyDescent="0.15">
      <c r="B48" s="14"/>
      <c r="C48" s="1177" t="s">
        <v>4</v>
      </c>
      <c r="D48" s="1177"/>
      <c r="E48" s="1178"/>
      <c r="F48" s="15">
        <v>3.76</v>
      </c>
      <c r="G48" s="16">
        <v>4.97</v>
      </c>
      <c r="H48" s="16">
        <v>4.2699999999999996</v>
      </c>
      <c r="I48" s="16">
        <v>3.97</v>
      </c>
      <c r="J48" s="17">
        <v>3.16</v>
      </c>
    </row>
    <row r="49" spans="2:10" ht="57.75" customHeight="1" thickBot="1" x14ac:dyDescent="0.2">
      <c r="B49" s="18"/>
      <c r="C49" s="1179" t="s">
        <v>5</v>
      </c>
      <c r="D49" s="1179"/>
      <c r="E49" s="1180"/>
      <c r="F49" s="19" t="s">
        <v>532</v>
      </c>
      <c r="G49" s="20" t="s">
        <v>533</v>
      </c>
      <c r="H49" s="20" t="s">
        <v>534</v>
      </c>
      <c r="I49" s="20" t="s">
        <v>535</v>
      </c>
      <c r="J49" s="21">
        <v>2.98</v>
      </c>
    </row>
    <row r="50" spans="2:10" x14ac:dyDescent="0.15"/>
  </sheetData>
  <sheetProtection algorithmName="SHA-512" hashValue="nQvaFESPkNBf1byVQV9pdfbXKbPl4p1wtE27ZmdiZivVrFKGD6kaoAvCawR1AOQWOjXFhm7/L35qRzf3LWqwJg==" saltValue="PmbUFFQ6H2chKKYxZED2U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2025-09-18T02:48:46Z</cp:lastPrinted>
  <dcterms:created xsi:type="dcterms:W3CDTF">2025-02-19T03:17:21Z</dcterms:created>
  <dcterms:modified xsi:type="dcterms:W3CDTF">2025-10-02T08:12:05Z</dcterms:modified>
  <cp:category/>
</cp:coreProperties>
</file>