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R7\R6決算統計\17 照会\R7.9.19〆【919（金）〆】令和５年度財政状況資料集の作成および提出について（２回目）\02回答\"/>
    </mc:Choice>
  </mc:AlternateContent>
  <bookViews>
    <workbookView xWindow="0" yWindow="0" windowWidth="18540" windowHeight="9036" firstSheet="13" activeTab="14"/>
  </bookViews>
  <sheets>
    <sheet name="総括表" sheetId="7" r:id="rId1"/>
    <sheet name="普通会計の状況" sheetId="8" r:id="rId2"/>
    <sheet name="各会計、関係団体の財政状況及び健全化判断比率" sheetId="9" r:id="rId3"/>
    <sheet name="財政比較分析表" sheetId="10" r:id="rId4"/>
    <sheet name="経常経費分析表（経常収支比率の分析）" sheetId="11" r:id="rId5"/>
    <sheet name="経常経費分析表（人件費・公債費・普通建設事業費の分析）" sheetId="12" r:id="rId6"/>
    <sheet name="性質別歳出決算分析表（住民一人当たりのコスト）" sheetId="13" r:id="rId7"/>
    <sheet name="目的別歳出決算分析表（住民一人当たりのコスト）" sheetId="14" r:id="rId8"/>
    <sheet name="実質収支比率等に係る経年分析" sheetId="15" r:id="rId9"/>
    <sheet name="連結実質赤字比率に係る赤字・黒字の構成分析" sheetId="16" r:id="rId10"/>
    <sheet name="実質公債費比率（分子）の構造" sheetId="17" r:id="rId11"/>
    <sheet name="将来負担比率（分子）の構造" sheetId="18" r:id="rId12"/>
    <sheet name="基金残高に係る経年分析" sheetId="19" r:id="rId13"/>
    <sheet name="公会計指標分析・財政指標組合せ分析表" sheetId="4" r:id="rId14"/>
    <sheet name="施設類型別ストック情報分析表①" sheetId="5" r:id="rId15"/>
    <sheet name="施設類型別ストック情報分析表②" sheetId="6" r:id="rId16"/>
  </sheets>
  <externalReferences>
    <externalReference r:id="rId17"/>
  </externalReferenc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G43" i="7" l="1"/>
  <c r="CQ43" i="7"/>
  <c r="CO43" i="7" s="1"/>
  <c r="BY43" i="7"/>
  <c r="BW43" i="7" s="1"/>
  <c r="BE43" i="7"/>
  <c r="AM43" i="7"/>
  <c r="U43" i="7"/>
  <c r="E43" i="7"/>
  <c r="C43" i="7"/>
  <c r="DG42" i="7"/>
  <c r="CQ42" i="7"/>
  <c r="CO42" i="7" s="1"/>
  <c r="BY42" i="7"/>
  <c r="BW42" i="7" s="1"/>
  <c r="BE42" i="7"/>
  <c r="AM42" i="7"/>
  <c r="U42" i="7"/>
  <c r="E42" i="7"/>
  <c r="C42" i="7"/>
  <c r="DG41" i="7"/>
  <c r="CQ41" i="7"/>
  <c r="BY41" i="7"/>
  <c r="BW41" i="7" s="1"/>
  <c r="BE41" i="7"/>
  <c r="AM41" i="7"/>
  <c r="U41" i="7"/>
  <c r="E41" i="7"/>
  <c r="C41" i="7"/>
  <c r="DG40" i="7"/>
  <c r="CQ40" i="7"/>
  <c r="BY40" i="7"/>
  <c r="BE40" i="7"/>
  <c r="AM40" i="7"/>
  <c r="U40" i="7"/>
  <c r="E40" i="7"/>
  <c r="C40" i="7"/>
  <c r="DG39" i="7"/>
  <c r="CQ39" i="7"/>
  <c r="BY39" i="7"/>
  <c r="BE39" i="7"/>
  <c r="AM39" i="7"/>
  <c r="U39" i="7"/>
  <c r="E39" i="7"/>
  <c r="C39" i="7"/>
  <c r="DG38" i="7"/>
  <c r="CQ38" i="7"/>
  <c r="BY38" i="7"/>
  <c r="BE38" i="7"/>
  <c r="AO38" i="7"/>
  <c r="U38" i="7"/>
  <c r="E38" i="7"/>
  <c r="C38" i="7" s="1"/>
  <c r="DG37" i="7"/>
  <c r="CQ37" i="7"/>
  <c r="BY37" i="7"/>
  <c r="BE37" i="7"/>
  <c r="AO37" i="7"/>
  <c r="U37" i="7"/>
  <c r="E37" i="7"/>
  <c r="C37" i="7"/>
  <c r="DG36" i="7"/>
  <c r="CQ36" i="7"/>
  <c r="BY36" i="7"/>
  <c r="BE36" i="7"/>
  <c r="AO36" i="7"/>
  <c r="W36" i="7"/>
  <c r="E36" i="7"/>
  <c r="C36" i="7"/>
  <c r="DG35" i="7"/>
  <c r="CQ35" i="7"/>
  <c r="BY35" i="7"/>
  <c r="BE35" i="7"/>
  <c r="AO35" i="7"/>
  <c r="W35" i="7"/>
  <c r="E35" i="7"/>
  <c r="DG34" i="7"/>
  <c r="CQ34" i="7"/>
  <c r="BY34" i="7"/>
  <c r="BE34" i="7"/>
  <c r="AO34" i="7"/>
  <c r="W34" i="7"/>
  <c r="E34" i="7"/>
  <c r="C34" i="7"/>
  <c r="C35" i="7" l="1"/>
  <c r="U34" i="7" s="1"/>
  <c r="U35" i="7" l="1"/>
  <c r="U36" i="7" s="1"/>
  <c r="AM34" i="7"/>
  <c r="AM35" i="7" s="1"/>
  <c r="AM36" i="7" s="1"/>
  <c r="AM37" i="7" s="1"/>
  <c r="AM38" i="7" s="1"/>
  <c r="BW34" i="7" l="1"/>
  <c r="BW35" i="7" s="1"/>
  <c r="BW36" i="7" s="1"/>
  <c r="BW37" i="7" s="1"/>
  <c r="BW38" i="7" s="1"/>
  <c r="BW39" i="7" s="1"/>
  <c r="BW40" i="7" s="1"/>
  <c r="CO34" i="7" l="1"/>
  <c r="CO35" i="7" s="1"/>
  <c r="CO36" i="7" s="1"/>
  <c r="CO37" i="7" s="1"/>
  <c r="CO38" i="7" s="1"/>
  <c r="CO39" i="7" s="1"/>
  <c r="CO40" i="7" s="1"/>
  <c r="CO41" i="7" s="1"/>
</calcChain>
</file>

<file path=xl/sharedStrings.xml><?xml version="1.0" encoding="utf-8"?>
<sst xmlns="http://schemas.openxmlformats.org/spreadsheetml/2006/main" count="1074" uniqueCount="555">
  <si>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</si>
  <si>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</si>
  <si>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</si>
  <si>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R01</t>
  </si>
  <si>
    <t>R02</t>
  </si>
  <si>
    <t>R03</t>
  </si>
  <si>
    <t>R04</t>
  </si>
  <si>
    <t>R05</t>
  </si>
  <si>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</si>
  <si>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</si>
  <si>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</si>
  <si>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</si>
  <si>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</si>
  <si>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</si>
  <si>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t>
    <phoneticPr fontId="5"/>
  </si>
  <si>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</si>
  <si>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</si>
  <si>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</si>
  <si>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</si>
  <si>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</si>
  <si>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</si>
  <si>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</si>
  <si>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区分</t>
    <rPh sb="0" eb="2">
      <t>クブン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</si>
  <si>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</si>
  <si>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</si>
  <si>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</si>
  <si>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</si>
  <si>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14"/>
  </si>
  <si>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</si>
  <si>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</si>
  <si>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</si>
  <si>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4"/>
  </si>
  <si>
    <t>経常収支比率</t>
    <rPh sb="0" eb="2">
      <t>ケイジョウ</t>
    </rPh>
    <rPh sb="2" eb="4">
      <t>シュウシ</t>
    </rPh>
    <rPh sb="4" eb="6">
      <t>ヒリツ</t>
    </rPh>
    <phoneticPr fontId="5"/>
  </si>
  <si>
    <t>市町村名</t>
    <rPh sb="0" eb="3">
      <t>シチョウソン</t>
    </rPh>
    <rPh sb="3" eb="4">
      <t>メイ</t>
    </rPh>
    <phoneticPr fontId="5"/>
  </si>
  <si>
    <t>甲賀市</t>
    <phoneticPr fontId="5"/>
  </si>
  <si>
    <t>地方交付税種地</t>
    <rPh sb="0" eb="2">
      <t>チホウ</t>
    </rPh>
    <rPh sb="2" eb="5">
      <t>コウフゼイ</t>
    </rPh>
    <rPh sb="5" eb="6">
      <t>シュ</t>
    </rPh>
    <rPh sb="6" eb="7">
      <t>チ</t>
    </rPh>
    <phoneticPr fontId="5"/>
  </si>
  <si>
    <t>1-3</t>
    <phoneticPr fontId="5"/>
  </si>
  <si>
    <t>財源超過</t>
    <rPh sb="0" eb="2">
      <t>ザイゲン</t>
    </rPh>
    <rPh sb="2" eb="4">
      <t>チョウカ</t>
    </rPh>
    <phoneticPr fontId="5"/>
  </si>
  <si>
    <t>歳入歳出差引</t>
    <phoneticPr fontId="14"/>
  </si>
  <si>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</si>
  <si>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</si>
  <si>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</si>
  <si>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</si>
  <si>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</si>
  <si>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</si>
  <si>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4"/>
  </si>
  <si>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</si>
  <si>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</si>
  <si>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</si>
  <si>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</si>
  <si>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</si>
  <si>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4"/>
  </si>
  <si>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</si>
  <si>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</si>
  <si>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</si>
  <si>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14"/>
  </si>
  <si>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</si>
  <si>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</si>
  <si>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-2.8</t>
    <phoneticPr fontId="5"/>
  </si>
  <si>
    <t>山振</t>
    <rPh sb="0" eb="1">
      <t>ヤマ</t>
    </rPh>
    <rPh sb="1" eb="2">
      <t>フ</t>
    </rPh>
    <phoneticPr fontId="5"/>
  </si>
  <si>
    <t>繰上償還金</t>
    <phoneticPr fontId="14"/>
  </si>
  <si>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</si>
  <si>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</si>
  <si>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</si>
  <si>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</si>
  <si>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</si>
  <si>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</si>
  <si>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</si>
  <si>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14"/>
  </si>
  <si>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</si>
  <si>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</si>
  <si>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</si>
  <si>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</si>
  <si>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14"/>
  </si>
  <si>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</si>
  <si>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</si>
  <si>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</si>
  <si>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</si>
  <si>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4"/>
  </si>
  <si>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</si>
  <si>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</si>
  <si>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-0.6</t>
    <phoneticPr fontId="5"/>
  </si>
  <si>
    <t>基準財政需要額</t>
    <phoneticPr fontId="14"/>
  </si>
  <si>
    <t>介護老人保健施設事業会計</t>
    <phoneticPr fontId="5"/>
  </si>
  <si>
    <t>うち日本人(％)</t>
    <phoneticPr fontId="5"/>
  </si>
  <si>
    <t>-1.1</t>
    <phoneticPr fontId="5"/>
  </si>
  <si>
    <t>第3次</t>
    <rPh sb="0" eb="1">
      <t>ダイ</t>
    </rPh>
    <rPh sb="2" eb="3">
      <t>ジ</t>
    </rPh>
    <phoneticPr fontId="5"/>
  </si>
  <si>
    <t>標準税収入額等</t>
    <phoneticPr fontId="14"/>
  </si>
  <si>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</si>
  <si>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4"/>
  </si>
  <si>
    <t>人口密度 (人/k㎡)</t>
    <rPh sb="0" eb="2">
      <t>ジンコウ</t>
    </rPh>
    <rPh sb="2" eb="4">
      <t>ミツド</t>
    </rPh>
    <phoneticPr fontId="5"/>
  </si>
  <si>
    <t>歳入一般財源等</t>
    <rPh sb="0" eb="2">
      <t>サイニュウ</t>
    </rPh>
    <rPh sb="2" eb="4">
      <t>イッパン</t>
    </rPh>
    <rPh sb="4" eb="6">
      <t>ザイゲン</t>
    </rPh>
    <rPh sb="6" eb="7">
      <t>トウ</t>
    </rPh>
    <phoneticPr fontId="14"/>
  </si>
  <si>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</si>
  <si>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</si>
  <si>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</si>
  <si>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</si>
  <si>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</si>
  <si>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</si>
  <si>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</si>
  <si>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</si>
  <si>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</si>
  <si>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</si>
  <si>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</si>
  <si>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</si>
  <si>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</si>
  <si>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</si>
  <si>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</si>
  <si>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</si>
  <si>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</si>
  <si>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</si>
  <si>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</si>
  <si>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</si>
  <si>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</si>
  <si>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4"/>
  </si>
  <si>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</si>
  <si>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</si>
  <si>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4"/>
  </si>
  <si>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</si>
  <si>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</si>
  <si>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</si>
  <si>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</si>
  <si>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</si>
  <si>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</si>
  <si>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</si>
  <si>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</si>
  <si>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</si>
  <si>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</si>
  <si>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</si>
  <si>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</si>
  <si>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</si>
  <si>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</si>
  <si>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</si>
  <si>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</si>
  <si>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</si>
  <si>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</si>
  <si>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</si>
  <si>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</si>
  <si>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</si>
  <si>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17"/>
  </si>
  <si>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</si>
  <si>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</si>
  <si>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</si>
  <si>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</si>
  <si>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18"/>
  </si>
  <si>
    <t>※8：職員の状況については、調査対象年度の地方公務員給与実態調査に基づいている。</t>
    <phoneticPr fontId="18"/>
  </si>
  <si>
    <t>令和5年度</t>
    <phoneticPr fontId="14"/>
  </si>
  <si>
    <t>滋賀県甲賀市</t>
    <phoneticPr fontId="14"/>
  </si>
  <si>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</si>
  <si>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</si>
  <si>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</si>
  <si>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</si>
  <si>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</si>
  <si>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</si>
  <si>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</si>
  <si>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</si>
  <si>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</si>
  <si>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</si>
  <si>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</si>
  <si>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</si>
  <si>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</si>
  <si>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</si>
  <si>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</si>
  <si>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</si>
  <si>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</si>
  <si>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</si>
  <si>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</si>
  <si>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</si>
  <si>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</si>
  <si>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</si>
  <si>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</si>
  <si>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</si>
  <si>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</si>
  <si>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</si>
  <si>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</si>
  <si>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</si>
  <si>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分離課税所得割交付金</t>
    <phoneticPr fontId="14"/>
  </si>
  <si>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</si>
  <si>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</si>
  <si>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</si>
  <si>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</si>
  <si>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</si>
  <si>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</si>
  <si>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</si>
  <si>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</si>
  <si>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</si>
  <si>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</si>
  <si>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</si>
  <si>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</si>
  <si>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</si>
  <si>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</si>
  <si>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</si>
  <si>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</si>
  <si>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</si>
  <si>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</si>
  <si>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</si>
  <si>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</si>
  <si>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
  </si>
  <si>
    <t>　　特別土地保有税</t>
    <phoneticPr fontId="5"/>
  </si>
  <si>
    <t>公債費</t>
  </si>
  <si>
    <t>地方特例交付金等</t>
    <rPh sb="7" eb="8">
      <t>トウ</t>
    </rPh>
    <phoneticPr fontId="1"/>
  </si>
  <si>
    <t>　法定外普通税</t>
    <phoneticPr fontId="5"/>
  </si>
  <si>
    <t>諸支出金</t>
    <rPh sb="3" eb="4">
      <t>キン</t>
    </rPh>
    <phoneticPr fontId="14"/>
  </si>
  <si>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</si>
  <si>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</si>
  <si>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</si>
  <si>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</si>
  <si>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</si>
  <si>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</si>
  <si>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</si>
  <si>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</si>
  <si>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</si>
  <si>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</si>
  <si>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</si>
  <si>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</si>
  <si>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</si>
  <si>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</si>
  <si>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</si>
  <si>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</si>
  <si>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</si>
  <si>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9"/>
  </si>
  <si>
    <t>　震災復興特別交付税</t>
    <phoneticPr fontId="14"/>
  </si>
  <si>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</si>
  <si>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</si>
  <si>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</si>
  <si>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</si>
  <si>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</si>
  <si>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</si>
  <si>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</si>
  <si>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</si>
  <si>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</si>
  <si>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</si>
  <si>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</si>
  <si>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</si>
  <si>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</si>
  <si>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</si>
  <si>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</si>
  <si>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元利償還金</t>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</si>
  <si>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</si>
  <si>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</si>
  <si>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</si>
  <si>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14"/>
  </si>
  <si>
    <t>国有提供交付金(特別区財調交付金)</t>
  </si>
  <si>
    <t>徴収率
(％)</t>
    <rPh sb="0" eb="2">
      <t>チョウシュウ</t>
    </rPh>
    <rPh sb="2" eb="3">
      <t>リツ</t>
    </rPh>
    <phoneticPr fontId="5"/>
  </si>
  <si>
    <t>現年</t>
    <rPh sb="0" eb="1">
      <t>ゲン</t>
    </rPh>
    <rPh sb="1" eb="2">
      <t>ネン</t>
    </rPh>
    <phoneticPr fontId="5"/>
  </si>
  <si>
    <t>　うち利子</t>
    <phoneticPr fontId="14"/>
  </si>
  <si>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</si>
  <si>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</si>
  <si>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</si>
  <si>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</si>
  <si>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</si>
  <si>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</si>
  <si>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</si>
  <si>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</si>
  <si>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</si>
  <si>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</si>
  <si>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</si>
  <si>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</si>
  <si>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</si>
  <si>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</si>
  <si>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</si>
  <si>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</si>
  <si>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</si>
  <si>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</si>
  <si>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</si>
  <si>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</si>
  <si>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</si>
  <si>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</si>
  <si>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介護サービス</t>
    <phoneticPr fontId="5"/>
  </si>
  <si>
    <t>加入世帯数(世帯)</t>
  </si>
  <si>
    <t>　繰出金</t>
    <phoneticPr fontId="5"/>
  </si>
  <si>
    <t>　うち減収補塡債(特例分)</t>
    <rPh sb="4" eb="5">
      <t>シュウ</t>
    </rPh>
    <rPh sb="9" eb="10">
      <t>トク</t>
    </rPh>
    <rPh sb="10" eb="11">
      <t>レイ</t>
    </rPh>
    <rPh sb="11" eb="12">
      <t>ブン</t>
    </rPh>
    <phoneticPr fontId="1"/>
  </si>
  <si>
    <t>病院</t>
    <phoneticPr fontId="5"/>
  </si>
  <si>
    <t>被保険者数(人)</t>
  </si>
  <si>
    <t>　積立金</t>
    <phoneticPr fontId="5"/>
  </si>
  <si>
    <t>　うち臨時財政対策債</t>
    <phoneticPr fontId="5"/>
  </si>
  <si>
    <t>その他</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</si>
  <si>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</si>
  <si>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</si>
  <si>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</si>
  <si>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</si>
  <si>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</si>
  <si>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</si>
  <si>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</si>
  <si>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</si>
  <si>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</si>
  <si>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</si>
  <si>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</si>
  <si>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</si>
  <si>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</si>
  <si>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</si>
  <si>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</si>
  <si>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</si>
  <si>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</si>
  <si>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</si>
  <si>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</si>
  <si>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</si>
  <si>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</si>
  <si>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滋賀県甲賀市</t>
  </si>
  <si>
    <t>一般会計等の財政状況（単位：百万円）</t>
    <rPh sb="0" eb="2">
      <t>イッパン</t>
    </rPh>
    <rPh sb="2" eb="4">
      <t>カイケイ</t>
    </rPh>
    <rPh sb="4" eb="5">
      <t>トウ</t>
    </rPh>
    <rPh sb="6" eb="8">
      <t>ザイセイ</t>
    </rPh>
    <rPh sb="8" eb="10">
      <t>ジョウキョウ</t>
    </rPh>
    <phoneticPr fontId="20"/>
  </si>
  <si>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0"/>
  </si>
  <si>
    <t>会計名</t>
    <rPh sb="0" eb="2">
      <t>カイケイ</t>
    </rPh>
    <rPh sb="2" eb="3">
      <t>メイ</t>
    </rPh>
    <phoneticPr fontId="20"/>
  </si>
  <si>
    <t>歳入</t>
    <rPh sb="0" eb="2">
      <t>サイニュウ</t>
    </rPh>
    <phoneticPr fontId="20"/>
  </si>
  <si>
    <t>歳出</t>
    <phoneticPr fontId="20"/>
  </si>
  <si>
    <t>形式収支</t>
    <phoneticPr fontId="20"/>
  </si>
  <si>
    <t>実質収支</t>
    <phoneticPr fontId="20"/>
  </si>
  <si>
    <t>他会計等
からの
繰入金</t>
    <rPh sb="9" eb="11">
      <t>クリイレ</t>
    </rPh>
    <rPh sb="11" eb="12">
      <t>キン</t>
    </rPh>
    <phoneticPr fontId="20"/>
  </si>
  <si>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</si>
  <si>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</si>
  <si>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</si>
  <si>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</si>
  <si>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</si>
  <si>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</si>
  <si>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</si>
  <si>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</si>
  <si>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</si>
  <si>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</si>
  <si>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</si>
  <si>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</si>
  <si>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信楽高原鐵道㈱</t>
    <rPh sb="0" eb="4">
      <t>シガラキコウゲン</t>
    </rPh>
    <rPh sb="4" eb="6">
      <t>テツドウ</t>
    </rPh>
    <phoneticPr fontId="25"/>
  </si>
  <si>
    <t>-</t>
    <phoneticPr fontId="25"/>
  </si>
  <si>
    <t>野洲川基幹水利施設管理事業特別会計</t>
    <phoneticPr fontId="5"/>
  </si>
  <si>
    <t>㈱道の駅あいの土山</t>
    <rPh sb="1" eb="2">
      <t>ミチ</t>
    </rPh>
    <rPh sb="3" eb="4">
      <t>エキ</t>
    </rPh>
    <rPh sb="7" eb="9">
      <t>ツチヤマ</t>
    </rPh>
    <phoneticPr fontId="25"/>
  </si>
  <si>
    <t>㈱土山町緑のふるさと振興会</t>
    <rPh sb="1" eb="4">
      <t>ツチヤマチョウ</t>
    </rPh>
    <rPh sb="4" eb="5">
      <t>ミドリ</t>
    </rPh>
    <rPh sb="10" eb="12">
      <t>シンコウ</t>
    </rPh>
    <rPh sb="12" eb="13">
      <t>カイ</t>
    </rPh>
    <phoneticPr fontId="25"/>
  </si>
  <si>
    <t>(有)グリーンサポートこうか</t>
    <rPh sb="1" eb="2">
      <t>アリ</t>
    </rPh>
    <phoneticPr fontId="25"/>
  </si>
  <si>
    <t>(財)あいの土山文化体育振興会</t>
    <rPh sb="1" eb="2">
      <t>ザイ</t>
    </rPh>
    <rPh sb="6" eb="8">
      <t>ツチヤマ</t>
    </rPh>
    <rPh sb="8" eb="10">
      <t>ブンカ</t>
    </rPh>
    <rPh sb="10" eb="12">
      <t>タイイク</t>
    </rPh>
    <rPh sb="12" eb="14">
      <t>シンコウ</t>
    </rPh>
    <rPh sb="14" eb="15">
      <t>カイ</t>
    </rPh>
    <phoneticPr fontId="25"/>
  </si>
  <si>
    <t>(財)甲賀創健文化振興事業団</t>
    <rPh sb="1" eb="2">
      <t>ザイ</t>
    </rPh>
    <rPh sb="3" eb="5">
      <t>コウカ</t>
    </rPh>
    <rPh sb="5" eb="6">
      <t>キズ</t>
    </rPh>
    <rPh sb="6" eb="7">
      <t>ケン</t>
    </rPh>
    <rPh sb="7" eb="9">
      <t>ブンカ</t>
    </rPh>
    <rPh sb="9" eb="11">
      <t>シンコウ</t>
    </rPh>
    <rPh sb="11" eb="14">
      <t>ジギョウダン</t>
    </rPh>
    <phoneticPr fontId="25"/>
  </si>
  <si>
    <t>㈱あいコムこうか</t>
  </si>
  <si>
    <t>公立甲賀病院組合（一般会計）</t>
  </si>
  <si>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</si>
  <si>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</si>
  <si>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</si>
  <si>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</si>
  <si>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</si>
  <si>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</si>
  <si>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</si>
  <si>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</si>
  <si>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</si>
  <si>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</si>
  <si>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</si>
  <si>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</si>
  <si>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</si>
  <si>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</si>
  <si>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後期高齢者医療特別会計</t>
    <phoneticPr fontId="5"/>
  </si>
  <si>
    <t>介護保険特別会計</t>
    <phoneticPr fontId="5"/>
  </si>
  <si>
    <t>病院事業会計</t>
    <phoneticPr fontId="5"/>
  </si>
  <si>
    <t>法適用企業</t>
    <phoneticPr fontId="5"/>
  </si>
  <si>
    <t>水道事業会計</t>
    <phoneticPr fontId="5"/>
  </si>
  <si>
    <t>診療所事業会計</t>
    <phoneticPr fontId="5"/>
  </si>
  <si>
    <t>下水道事業会計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</si>
  <si>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</si>
  <si>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</si>
  <si>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</si>
  <si>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0"/>
  </si>
  <si>
    <t>左のうち
一般会計等
負担見込額</t>
    <phoneticPr fontId="5"/>
  </si>
  <si>
    <t>甲賀広域行政組合</t>
    <rPh sb="0" eb="2">
      <t>コウカ</t>
    </rPh>
    <rPh sb="2" eb="4">
      <t>コウイキ</t>
    </rPh>
    <rPh sb="4" eb="6">
      <t>ギョウセイ</t>
    </rPh>
    <rPh sb="6" eb="8">
      <t>クミアイ</t>
    </rPh>
    <phoneticPr fontId="25"/>
  </si>
  <si>
    <t>公立甲賀病院組合（一般会計）</t>
    <rPh sb="0" eb="4">
      <t>コウリツコウカ</t>
    </rPh>
    <rPh sb="4" eb="6">
      <t>ビョウイン</t>
    </rPh>
    <rPh sb="6" eb="8">
      <t>クミアイ</t>
    </rPh>
    <rPh sb="9" eb="11">
      <t>イッパン</t>
    </rPh>
    <rPh sb="11" eb="13">
      <t>カイケイ</t>
    </rPh>
    <phoneticPr fontId="25"/>
  </si>
  <si>
    <t>滋賀県市町村職員研修センター</t>
    <rPh sb="0" eb="3">
      <t>シガケン</t>
    </rPh>
    <rPh sb="3" eb="6">
      <t>シチョウソン</t>
    </rPh>
    <rPh sb="6" eb="8">
      <t>ショクイン</t>
    </rPh>
    <rPh sb="8" eb="10">
      <t>ケンシュウ</t>
    </rPh>
    <phoneticPr fontId="25"/>
  </si>
  <si>
    <t>滋賀県市町村職員退職手当組合</t>
    <rPh sb="0" eb="3">
      <t>シガケン</t>
    </rPh>
    <rPh sb="3" eb="6">
      <t>シチョウソン</t>
    </rPh>
    <rPh sb="6" eb="8">
      <t>ショクイン</t>
    </rPh>
    <rPh sb="8" eb="10">
      <t>タイショク</t>
    </rPh>
    <rPh sb="10" eb="12">
      <t>テアテ</t>
    </rPh>
    <rPh sb="12" eb="14">
      <t>クミアイ</t>
    </rPh>
    <phoneticPr fontId="25"/>
  </si>
  <si>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5"/>
  </si>
  <si>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5"/>
  </si>
  <si>
    <t>滋賀県市町村議会議員公務災害補償等組合</t>
    <rPh sb="0" eb="3">
      <t>シガケン</t>
    </rPh>
    <rPh sb="3" eb="6">
      <t>シチョウソン</t>
    </rPh>
    <rPh sb="6" eb="8">
      <t>ギカイ</t>
    </rPh>
    <rPh sb="8" eb="10">
      <t>ギイン</t>
    </rPh>
    <rPh sb="10" eb="12">
      <t>コウム</t>
    </rPh>
    <rPh sb="12" eb="14">
      <t>サイガイ</t>
    </rPh>
    <rPh sb="14" eb="16">
      <t>ホショウ</t>
    </rPh>
    <rPh sb="16" eb="17">
      <t>トウ</t>
    </rPh>
    <rPh sb="17" eb="19">
      <t>クミアイ</t>
    </rPh>
    <phoneticPr fontId="2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</si>
  <si>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</si>
  <si>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</si>
  <si>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</si>
  <si>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</si>
  <si>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</si>
  <si>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</si>
  <si>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</si>
  <si>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</si>
  <si>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0"/>
  </si>
  <si>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</si>
  <si>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</si>
  <si>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</si>
  <si>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20"/>
  </si>
  <si>
    <t>元利償還金</t>
    <rPh sb="0" eb="2">
      <t>ガンリ</t>
    </rPh>
    <rPh sb="2" eb="5">
      <t>ショウカンキン</t>
    </rPh>
    <phoneticPr fontId="20"/>
  </si>
  <si>
    <t>将来負担額</t>
    <rPh sb="0" eb="2">
      <t>ショウライ</t>
    </rPh>
    <rPh sb="2" eb="4">
      <t>フタン</t>
    </rPh>
    <rPh sb="4" eb="5">
      <t>ガク</t>
    </rPh>
    <phoneticPr fontId="5"/>
  </si>
  <si>
    <t xml:space="preserve">一般会計等に係る地方債の現在高 </t>
    <rPh sb="0" eb="2">
      <t>イッパン</t>
    </rPh>
    <rPh sb="2" eb="4">
      <t>カイケイ</t>
    </rPh>
    <rPh sb="4" eb="5">
      <t>トウ</t>
    </rPh>
    <rPh sb="6" eb="7">
      <t>カカ</t>
    </rPh>
    <rPh sb="8" eb="11">
      <t>チホウサイ</t>
    </rPh>
    <rPh sb="12" eb="15">
      <t>ゲンザイダカ</t>
    </rPh>
    <phoneticPr fontId="20"/>
  </si>
  <si>
    <t>債務負担行為</t>
    <rPh sb="0" eb="2">
      <t>サイム</t>
    </rPh>
    <rPh sb="2" eb="4">
      <t>フタン</t>
    </rPh>
    <rPh sb="4" eb="6">
      <t>コウイ</t>
    </rPh>
    <phoneticPr fontId="5"/>
  </si>
  <si>
    <t>PFI事業に係るもの</t>
    <rPh sb="3" eb="5">
      <t>ジギョウ</t>
    </rPh>
    <rPh sb="6" eb="7">
      <t>カカ</t>
    </rPh>
    <phoneticPr fontId="20"/>
  </si>
  <si>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</si>
  <si>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0"/>
  </si>
  <si>
    <t>いわゆる五省協定等に係るもの</t>
    <rPh sb="4" eb="6">
      <t>ゴショウ</t>
    </rPh>
    <rPh sb="6" eb="9">
      <t>キョウテイトウ</t>
    </rPh>
    <rPh sb="10" eb="11">
      <t>カカ</t>
    </rPh>
    <phoneticPr fontId="20"/>
  </si>
  <si>
    <t>準元利償還金</t>
    <rPh sb="0" eb="1">
      <t>ジュン</t>
    </rPh>
    <rPh sb="1" eb="3">
      <t>ガンリ</t>
    </rPh>
    <rPh sb="3" eb="6">
      <t>ショウカンキン</t>
    </rPh>
    <phoneticPr fontId="20"/>
  </si>
  <si>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0"/>
  </si>
  <si>
    <t xml:space="preserve">公営企業債等繰入見込額 </t>
    <rPh sb="0" eb="2">
      <t>コウエイ</t>
    </rPh>
    <rPh sb="2" eb="5">
      <t>キギョウサイ</t>
    </rPh>
    <rPh sb="5" eb="6">
      <t>トウ</t>
    </rPh>
    <rPh sb="6" eb="8">
      <t>クリイ</t>
    </rPh>
    <rPh sb="8" eb="11">
      <t>ミコミガク</t>
    </rPh>
    <phoneticPr fontId="20"/>
  </si>
  <si>
    <t>国営土地改良事業に係るもの</t>
    <rPh sb="0" eb="2">
      <t>コクエイ</t>
    </rPh>
    <rPh sb="2" eb="4">
      <t>トチ</t>
    </rPh>
    <rPh sb="4" eb="6">
      <t>カイリョウ</t>
    </rPh>
    <rPh sb="6" eb="8">
      <t>ジギョウ</t>
    </rPh>
    <rPh sb="9" eb="10">
      <t>カカ</t>
    </rPh>
    <phoneticPr fontId="20"/>
  </si>
  <si>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0"/>
  </si>
  <si>
    <t xml:space="preserve">組合等負担等見込額 </t>
    <rPh sb="0" eb="2">
      <t>クミアイ</t>
    </rPh>
    <rPh sb="2" eb="3">
      <t>トウ</t>
    </rPh>
    <rPh sb="3" eb="5">
      <t>フタン</t>
    </rPh>
    <rPh sb="5" eb="6">
      <t>トウ</t>
    </rPh>
    <rPh sb="6" eb="9">
      <t>ミコミガク</t>
    </rPh>
    <phoneticPr fontId="20"/>
  </si>
  <si>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</si>
  <si>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0"/>
  </si>
  <si>
    <t xml:space="preserve">退職手当負担見込額 </t>
    <rPh sb="0" eb="2">
      <t>タイショク</t>
    </rPh>
    <rPh sb="2" eb="4">
      <t>テアテ</t>
    </rPh>
    <rPh sb="4" eb="6">
      <t>フタン</t>
    </rPh>
    <rPh sb="6" eb="9">
      <t>ミコミガク</t>
    </rPh>
    <phoneticPr fontId="20"/>
  </si>
  <si>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</si>
  <si>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0"/>
  </si>
  <si>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0"/>
  </si>
  <si>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</si>
  <si>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0"/>
  </si>
  <si>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</si>
  <si>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</si>
  <si>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</si>
  <si>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</si>
  <si>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</si>
  <si>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0"/>
  </si>
  <si>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</si>
  <si>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</si>
  <si>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</si>
  <si>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</si>
  <si>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0"/>
  </si>
  <si>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</si>
  <si>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0"/>
  </si>
  <si>
    <t xml:space="preserve">充当可能特定歳入 </t>
    <rPh sb="0" eb="2">
      <t>ジュウトウ</t>
    </rPh>
    <rPh sb="2" eb="4">
      <t>カノウ</t>
    </rPh>
    <rPh sb="4" eb="6">
      <t>トクテイ</t>
    </rPh>
    <rPh sb="6" eb="8">
      <t>サイニュウ</t>
    </rPh>
    <phoneticPr fontId="20"/>
  </si>
  <si>
    <t xml:space="preserve">基準財政需要額算入見込額 </t>
    <rPh sb="0" eb="2">
      <t>キジュン</t>
    </rPh>
    <rPh sb="2" eb="4">
      <t>ザイセイ</t>
    </rPh>
    <rPh sb="4" eb="7">
      <t>ジュヨウガク</t>
    </rPh>
    <rPh sb="7" eb="9">
      <t>サンニュウ</t>
    </rPh>
    <rPh sb="9" eb="12">
      <t>ミコミガク</t>
    </rPh>
    <phoneticPr fontId="20"/>
  </si>
  <si>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</si>
  <si>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</si>
  <si>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</si>
  <si>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</si>
  <si>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0"/>
  </si>
  <si>
    <t>土地開発公社に係る将来負担額</t>
    <rPh sb="0" eb="2">
      <t>トチ</t>
    </rPh>
    <rPh sb="2" eb="4">
      <t>カイハツ</t>
    </rPh>
    <rPh sb="4" eb="6">
      <t>コウシャ</t>
    </rPh>
    <rPh sb="7" eb="8">
      <t>カカ</t>
    </rPh>
    <rPh sb="9" eb="11">
      <t>ショウライ</t>
    </rPh>
    <rPh sb="11" eb="14">
      <t>フタンガク</t>
    </rPh>
    <phoneticPr fontId="20"/>
  </si>
  <si>
    <t>利子補給に係るもの</t>
  </si>
  <si>
    <t>健全化判断比率</t>
    <rPh sb="0" eb="3">
      <t>ケンゼンカ</t>
    </rPh>
    <rPh sb="3" eb="5">
      <t>ハンダン</t>
    </rPh>
    <rPh sb="5" eb="7">
      <t>ヒリツ</t>
    </rPh>
    <phoneticPr fontId="9"/>
  </si>
  <si>
    <t>令和5年度</t>
    <rPh sb="0" eb="2">
      <t>レイワ</t>
    </rPh>
    <rPh sb="3" eb="5">
      <t>ネンド</t>
    </rPh>
    <phoneticPr fontId="9"/>
  </si>
  <si>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</si>
  <si>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</si>
  <si>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</si>
  <si>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</si>
  <si>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</si>
  <si>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9"/>
  </si>
  <si>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0"/>
  </si>
  <si>
    <t>(Ｃ)</t>
    <phoneticPr fontId="5"/>
  </si>
  <si>
    <t>連結実質赤字比率</t>
    <rPh sb="0" eb="2">
      <t>レンケツ</t>
    </rPh>
    <rPh sb="2" eb="4">
      <t>ジッシツ</t>
    </rPh>
    <rPh sb="4" eb="6">
      <t>アカジ</t>
    </rPh>
    <rPh sb="6" eb="8">
      <t>ヒリツ</t>
    </rPh>
    <phoneticPr fontId="9"/>
  </si>
  <si>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</si>
  <si>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</si>
  <si>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9"/>
  </si>
  <si>
    <t>(Ｃ)－(Ｄ)</t>
    <phoneticPr fontId="5"/>
  </si>
  <si>
    <t>将来負担比率</t>
    <rPh sb="0" eb="2">
      <t>ショウライ</t>
    </rPh>
    <rPh sb="2" eb="4">
      <t>フタン</t>
    </rPh>
    <rPh sb="4" eb="6">
      <t>ヒリツ</t>
    </rPh>
    <phoneticPr fontId="9"/>
  </si>
  <si>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</si>
  <si>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</si>
  <si>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</si>
  <si>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</si>
  <si>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</si>
  <si>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</si>
  <si>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</si>
  <si>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</si>
  <si>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</si>
  <si>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</si>
  <si>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</si>
  <si>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</si>
  <si>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</si>
  <si>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</si>
  <si>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</si>
  <si>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</si>
  <si>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</si>
  <si>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</si>
  <si>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</si>
  <si>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</si>
  <si>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</si>
  <si>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</si>
  <si>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</si>
  <si>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21"/>
  </si>
  <si>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</si>
  <si>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</si>
  <si>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</si>
  <si>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</si>
  <si>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2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</si>
  <si>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</si>
  <si>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</si>
  <si>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</si>
  <si>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</si>
  <si>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</si>
  <si>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</si>
  <si>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</si>
  <si>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</si>
  <si>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</si>
  <si>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</si>
  <si>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</si>
  <si>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</si>
  <si>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</si>
  <si>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</si>
  <si>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</si>
  <si>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</si>
  <si>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</si>
  <si>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</si>
  <si>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</si>
  <si>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</si>
  <si>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</si>
  <si>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</si>
  <si>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標準財政規模比（％）</t>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</si>
  <si>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</si>
  <si>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</si>
  <si>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</si>
  <si>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</si>
  <si>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</si>
  <si>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介護老人保健施設事業会計</t>
  </si>
  <si>
    <t>▲ 0.00</t>
  </si>
  <si>
    <t>水道事業会計</t>
  </si>
  <si>
    <t>一般会計</t>
  </si>
  <si>
    <t>病院事業会計</t>
  </si>
  <si>
    <t>下水道事業会計</t>
  </si>
  <si>
    <t>診療所事業会計</t>
  </si>
  <si>
    <t>介護保険特別会計</t>
  </si>
  <si>
    <t>国民健康保険特別会計</t>
  </si>
  <si>
    <t>その他会計（赤字）</t>
  </si>
  <si>
    <t>その他会計（黒字）</t>
  </si>
  <si>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</si>
  <si>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</si>
  <si>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</si>
  <si>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</si>
  <si>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</si>
  <si>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</si>
  <si>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</si>
  <si>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</si>
  <si>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</si>
  <si>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</si>
  <si>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</si>
  <si>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</si>
  <si>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</si>
  <si>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</si>
  <si>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</si>
  <si>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</si>
  <si>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</si>
  <si>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R01</t>
    <phoneticPr fontId="5"/>
  </si>
  <si>
    <t>R02</t>
    <phoneticPr fontId="5"/>
  </si>
  <si>
    <t>R03</t>
    <phoneticPr fontId="5"/>
  </si>
  <si>
    <t>R04</t>
    <phoneticPr fontId="5"/>
  </si>
  <si>
    <t>R05</t>
    <phoneticPr fontId="5"/>
  </si>
  <si>
    <t>減債基金
積立状況等（注）</t>
    <rPh sb="0" eb="2">
      <t>ゲンサイ</t>
    </rPh>
    <rPh sb="2" eb="4">
      <t>キキン</t>
    </rPh>
    <rPh sb="5" eb="7">
      <t>ツミタテ</t>
    </rPh>
    <rPh sb="7" eb="9">
      <t>ジョウキョウ</t>
    </rPh>
    <rPh sb="9" eb="10">
      <t>トウ</t>
    </rPh>
    <rPh sb="10" eb="13">
      <t>チュウ</t>
    </rPh>
    <phoneticPr fontId="2"/>
  </si>
  <si>
    <t>満期一括償還地方債に係る実質償還額又は理論償還額のいずれか少ない額(C)</t>
    <phoneticPr fontId="3"/>
  </si>
  <si>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</si>
  <si>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3"/>
  </si>
  <si>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3"/>
  </si>
  <si>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3"/>
  </si>
  <si>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</si>
  <si>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</si>
  <si>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</si>
  <si>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</si>
  <si>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</si>
  <si>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</si>
  <si>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</si>
  <si>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</si>
  <si>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</si>
  <si>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</si>
  <si>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</si>
  <si>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</si>
  <si>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</si>
  <si>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</si>
  <si>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</si>
  <si>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</si>
  <si>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減債基金</t>
    <rPh sb="0" eb="2">
      <t>ゲンサイ</t>
    </rPh>
    <rPh sb="2" eb="4">
      <t>キキン</t>
    </rPh>
    <phoneticPr fontId="5"/>
  </si>
  <si>
    <t>公共施設等整備基金</t>
    <phoneticPr fontId="25"/>
  </si>
  <si>
    <t>住みよさと活気あふれるまちづくり基金</t>
    <phoneticPr fontId="25"/>
  </si>
  <si>
    <t>教育振興基金</t>
    <phoneticPr fontId="25"/>
  </si>
  <si>
    <t>あい甲賀ふるさと応援基金</t>
    <phoneticPr fontId="25"/>
  </si>
  <si>
    <t>鉄道施設基金</t>
    <phoneticPr fontId="25"/>
  </si>
  <si>
    <t>基金残高合計</t>
    <rPh sb="0" eb="2">
      <t>キキン</t>
    </rPh>
    <rPh sb="2" eb="4">
      <t>ザンダカ</t>
    </rPh>
    <rPh sb="4" eb="6">
      <t>ゴウケイ</t>
    </rPh>
    <phoneticPr fontId="5"/>
  </si>
  <si>
    <r>
      <rPr>
        <sz val="11"/>
        <rFont val="ＭＳ Ｐゴシック"/>
        <family val="3"/>
        <charset val="128"/>
      </rPr>
      <t>　将来負担比率は類似団体と比較して高い水準にある一方で、有形固定資産減価償却率は類似団体よりも低い水準である。　近年、合併特例事業債を活用し、老朽化した庁舎や学校施設等の改修整備事業を進めてきたことにより地方債残高が増加した一方で、老朽化した施設の除却が進んだことが要因であると考えられる。</t>
    </r>
    <r>
      <rPr>
        <sz val="11"/>
        <color rgb="FFFF0000"/>
        <rFont val="ＭＳ Ｐゴシック"/>
        <family val="3"/>
        <charset val="128"/>
      </rPr>
      <t>　</t>
    </r>
    <r>
      <rPr>
        <sz val="11"/>
        <rFont val="ＭＳ Ｐゴシック"/>
        <family val="3"/>
        <charset val="128"/>
      </rPr>
      <t>将来負担比率は高い水準であるものの、償還による地方債残高の減少や公営企業債の償還が進んだことによる繰出金の減少等により、前年度と比較すると改善した。なお、公共施設等の維持管理に要する経費については今後減少していくことが見込まれる。</t>
    </r>
    <rPh sb="201" eb="202">
      <t>トウ</t>
    </rPh>
    <phoneticPr fontId="5"/>
  </si>
  <si>
    <t>　将来負担比率は類似団体と比較して高い水準にある一方で、実質公債費比率は類似団体平均を下回っている。その要因として、財政の健全化に向けた取組（新規借入の際には交付税措置率の高い起債に厳選するなど）の継続、公営企業債の償還が進んだことに伴う繰出金の減少が挙げられる。将来負担比率は、償還による地方債残高の減少や公営企業債償還に対する繰出金の減少等により改善したが、令和6年度も合併特例事業債等を活用した事業の実施を見込んでおり、公債費の適正化に引き続き取り組んでいく必要がある。</t>
    <rPh sb="24" eb="26">
      <t>イッポウ</t>
    </rPh>
    <rPh sb="40" eb="42">
      <t>ヘイキン</t>
    </rPh>
    <rPh sb="43" eb="45">
      <t>シタマワ</t>
    </rPh>
    <rPh sb="88" eb="90">
      <t>キサイ</t>
    </rPh>
    <rPh sb="181" eb="183">
      <t>レイワ</t>
    </rPh>
    <rPh sb="184" eb="186">
      <t>ネンド</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</si>
</sst>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76" formatCode="#,##0.0_ "/>
    <numFmt numFmtId="177" formatCode="#,##0_ "/>
    <numFmt numFmtId="178" formatCode="#,##0;&quot;△ &quot;#,##0"/>
    <numFmt numFmtId="179" formatCode="#,##0.0;&quot;▲ &quot;#,##0.0"/>
    <numFmt numFmtId="180" formatCode="#,##0.0_);[Red]\(#,##0.0\)"/>
    <numFmt numFmtId="181" formatCode="#,##0;&quot;▲ &quot;#,##0"/>
    <numFmt numFmtId="182" formatCode="0.0_ "/>
    <numFmt numFmtId="183" formatCode="&quot;( &quot;0.0&quot; )&quot;;&quot;( &quot;\-0.0&quot; )&quot;"/>
    <numFmt numFmtId="184" formatCode="0.00_ "/>
    <numFmt numFmtId="185" formatCode="0_ "/>
    <numFmt numFmtId="186" formatCode="@&quot; &quot;"/>
    <numFmt numFmtId="187" formatCode="&quot;(&quot;0&quot;)&quot;"/>
    <numFmt numFmtId="188" formatCode="0.00;&quot;▲ &quot;0.00"/>
    <numFmt numFmtId="189" formatCode="0.0;&quot;▲ &quot;0.0"/>
    <numFmt numFmtId="190" formatCode="#,##0.00;&quot;▲ &quot;#,##0.00"/>
  </numFmts>
  <fonts count="40" x14ac:knownFonts="1">
    <font>
      <sz val="11"/>
      <color theme="1"/>
      <name val="ＭＳ Ｐゴシック"/>
      <family val="2"/>
      <charset val="128"/>
    </font>
    <font>
      <sz val="11"/>
      <name val="ＭＳ Ｐゴシック"/>
      <family val="3"/>
      <charset val="128"/>
    </font>
    <font>
      <sz val="6"/>
      <name val="ＭＳ Ｐゴシック"/>
      <family val="2"/>
      <charset val="128"/>
    </font>
    <font>
      <sz val="11"/>
      <color indexed="8"/>
      <name val="ＭＳ Ｐゴシック"/>
      <family val="3"/>
      <charset val="128"/>
    </font>
    <font>
      <sz val="14"/>
      <color indexed="8"/>
      <name val="ＭＳ Ｐゴシック"/>
      <family val="3"/>
      <charset val="128"/>
    </font>
    <font>
      <sz val="6"/>
      <name val="ＭＳ Ｐゴシック"/>
      <family val="3"/>
      <charset val="128"/>
    </font>
    <font>
      <sz val="11"/>
      <color theme="1"/>
      <name val="ＭＳ Ｐゴシック"/>
      <family val="3"/>
      <charset val="128"/>
    </font>
    <font>
      <sz val="14"/>
      <color theme="1"/>
      <name val="ＭＳ Ｐゴシック"/>
      <family val="3"/>
      <charset val="128"/>
    </font>
    <font>
      <sz val="11"/>
      <color theme="1"/>
      <name val="游ゴシック"/>
      <family val="3"/>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sz val="11"/>
      <color indexed="8"/>
      <name val="ＭＳ ゴシック"/>
      <family val="3"/>
      <charset val="128"/>
    </font>
    <font>
      <b/>
      <sz val="24"/>
      <color indexed="8"/>
      <name val="ＭＳ ゴシック"/>
      <family val="3"/>
      <charset val="128"/>
    </font>
    <font>
      <b/>
      <sz val="12"/>
      <color indexed="8"/>
      <name val="ＭＳ ゴシック"/>
      <family val="3"/>
      <charset val="128"/>
    </font>
    <font>
      <sz val="12"/>
      <color indexed="8"/>
      <name val="ＭＳ Ｐゴシック"/>
      <family val="3"/>
      <charset val="128"/>
    </font>
    <font>
      <sz val="6"/>
      <name val="ＭＳ ゴシック"/>
      <family val="2"/>
      <charset val="128"/>
    </font>
    <font>
      <strike/>
      <sz val="14"/>
      <color indexed="8"/>
      <name val="ＭＳ Ｐゴシック"/>
      <family val="3"/>
      <charset val="128"/>
    </font>
    <font>
      <sz val="12"/>
      <color indexed="8"/>
      <name val="ＭＳ ゴシック"/>
      <family val="3"/>
      <charset val="128"/>
    </font>
    <font>
      <sz val="11"/>
      <name val="ＭＳ ゴシック"/>
      <family val="3"/>
      <charset val="128"/>
    </font>
    <font>
      <b/>
      <sz val="16"/>
      <color indexed="8"/>
      <name val="ＭＳ 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6"/>
      <name val="ＭＳ ゴシック"/>
      <family val="3"/>
      <charset val="128"/>
    </font>
    <font>
      <sz val="11"/>
      <color rgb="FFFF0000"/>
      <name val="ＭＳ Ｐゴシック"/>
      <family val="3"/>
      <charset val="128"/>
    </font>
  </fonts>
  <fills count="9">
    <fill>
      <patternFill patternType="none"/>
    </fill>
    <fill>
      <patternFill patternType="gray125"/>
    </fill>
    <fill>
      <patternFill patternType="solid">
        <fgColor indexed="9"/>
        <bgColor indexed="64"/>
      </patternFill>
    </fill>
    <fill>
      <patternFill patternType="solid">
        <fgColor indexed="55"/>
        <bgColor indexed="64"/>
      </patternFill>
    </fill>
    <fill>
      <patternFill patternType="solid">
        <fgColor indexed="15"/>
        <bgColor indexed="64"/>
      </patternFill>
    </fill>
    <fill>
      <patternFill patternType="solid">
        <fgColor indexed="43"/>
        <bgColor indexed="64"/>
      </patternFill>
    </fill>
    <fill>
      <patternFill patternType="solid">
        <fgColor indexed="27"/>
        <bgColor indexed="64"/>
      </patternFill>
    </fill>
    <fill>
      <patternFill patternType="solid">
        <fgColor indexed="41"/>
        <bgColor indexed="64"/>
      </patternFill>
    </fill>
    <fill>
      <patternFill patternType="solid">
        <fgColor rgb="FFCCFFFF"/>
        <bgColor indexed="64"/>
      </patternFill>
    </fill>
  </fills>
  <borders count="18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style="thin">
        <color indexed="64"/>
      </right>
      <top/>
      <bottom style="thin">
        <color indexed="64"/>
      </bottom>
      <diagonal/>
    </border>
    <border>
      <left style="thin">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21">
    <xf numFmtId="0" fontId="0" fillId="0" borderId="0">
      <alignment vertical="center"/>
    </xf>
    <xf numFmtId="0" fontId="1" fillId="0" borderId="0"/>
    <xf numFmtId="0" fontId="1" fillId="0" borderId="0">
      <alignment vertical="center"/>
    </xf>
    <xf numFmtId="0" fontId="1" fillId="0" borderId="0">
      <alignment vertical="center"/>
    </xf>
    <xf numFmtId="0" fontId="1" fillId="0" borderId="0"/>
    <xf numFmtId="0" fontId="1" fillId="0" borderId="0"/>
    <xf numFmtId="0" fontId="6" fillId="0" borderId="0">
      <alignment vertical="center"/>
    </xf>
    <xf numFmtId="0" fontId="8" fillId="0" borderId="0">
      <alignment vertical="center"/>
    </xf>
    <xf numFmtId="0" fontId="1" fillId="0" borderId="0">
      <alignment vertical="center"/>
    </xf>
    <xf numFmtId="0" fontId="3" fillId="0" borderId="0">
      <alignment vertical="center"/>
    </xf>
    <xf numFmtId="0" fontId="9"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8" fillId="0" borderId="0">
      <alignment vertical="center"/>
    </xf>
  </cellStyleXfs>
  <cellXfs count="1242">
    <xf numFmtId="0" fontId="0" fillId="0" borderId="0" xfId="0">
      <alignment vertical="center"/>
    </xf>
    <xf numFmtId="0" fontId="0" fillId="2" borderId="0" xfId="1" applyFont="1" applyFill="1" applyAlignment="1">
      <alignment vertical="center"/>
    </xf>
    <xf numFmtId="0" fontId="1" fillId="2" borderId="0" xfId="1" applyFill="1" applyAlignment="1" applyProtection="1">
      <alignment vertical="center"/>
      <protection hidden="1"/>
    </xf>
    <xf numFmtId="0" fontId="3" fillId="0" borderId="0" xfId="2" applyFont="1">
      <alignment vertical="center"/>
    </xf>
    <xf numFmtId="0" fontId="1" fillId="2" borderId="0" xfId="1" applyFill="1" applyAlignment="1">
      <alignment vertical="center"/>
    </xf>
    <xf numFmtId="0" fontId="1" fillId="2" borderId="0" xfId="1" applyFill="1" applyProtection="1">
      <protection hidden="1"/>
    </xf>
    <xf numFmtId="0" fontId="3" fillId="0" borderId="1" xfId="2" applyFont="1" applyBorder="1">
      <alignment vertical="center"/>
    </xf>
    <xf numFmtId="0" fontId="3" fillId="0" borderId="2" xfId="2" applyFont="1" applyBorder="1">
      <alignment vertical="center"/>
    </xf>
    <xf numFmtId="176" fontId="3" fillId="0" borderId="2" xfId="2" applyNumberFormat="1" applyFont="1" applyBorder="1">
      <alignment vertical="center"/>
    </xf>
    <xf numFmtId="0" fontId="3" fillId="0" borderId="3" xfId="2" applyFont="1" applyBorder="1">
      <alignment vertical="center"/>
    </xf>
    <xf numFmtId="0" fontId="3" fillId="0" borderId="4" xfId="2" applyFont="1" applyBorder="1">
      <alignment vertical="center"/>
    </xf>
    <xf numFmtId="0" fontId="3" fillId="0" borderId="5" xfId="2" applyFont="1" applyBorder="1">
      <alignment vertical="center"/>
    </xf>
    <xf numFmtId="0" fontId="3" fillId="0" borderId="6" xfId="2" applyFont="1" applyBorder="1">
      <alignment vertical="center"/>
    </xf>
    <xf numFmtId="0" fontId="3" fillId="0" borderId="7" xfId="2" applyFont="1" applyBorder="1">
      <alignment vertical="center"/>
    </xf>
    <xf numFmtId="0" fontId="3" fillId="0" borderId="8" xfId="2" applyFont="1" applyBorder="1">
      <alignment vertical="center"/>
    </xf>
    <xf numFmtId="0" fontId="3" fillId="0" borderId="9" xfId="2" applyFont="1" applyBorder="1">
      <alignment vertical="center"/>
    </xf>
    <xf numFmtId="0" fontId="4" fillId="0" borderId="1" xfId="2" applyFont="1" applyBorder="1">
      <alignment vertical="center"/>
    </xf>
    <xf numFmtId="177" fontId="6" fillId="0" borderId="0" xfId="2" applyNumberFormat="1" applyFont="1">
      <alignment vertical="center"/>
    </xf>
    <xf numFmtId="177" fontId="3" fillId="0" borderId="0" xfId="2" applyNumberFormat="1" applyFont="1">
      <alignment vertical="center"/>
    </xf>
    <xf numFmtId="178" fontId="3" fillId="2" borderId="0" xfId="3" applyNumberFormat="1" applyFont="1" applyFill="1" applyAlignment="1">
      <alignment vertical="center" wrapText="1"/>
    </xf>
    <xf numFmtId="49" fontId="3" fillId="2" borderId="0" xfId="3" applyNumberFormat="1" applyFont="1" applyFill="1" applyAlignment="1">
      <alignment horizontal="center" vertical="center" wrapText="1"/>
    </xf>
    <xf numFmtId="49" fontId="3" fillId="2" borderId="0" xfId="3" applyNumberFormat="1" applyFont="1" applyFill="1" applyAlignment="1">
      <alignment horizontal="center" vertical="center"/>
    </xf>
    <xf numFmtId="177" fontId="3" fillId="0" borderId="4" xfId="2" applyNumberFormat="1" applyFont="1" applyBorder="1">
      <alignment vertical="center"/>
    </xf>
    <xf numFmtId="177" fontId="3" fillId="0" borderId="5" xfId="2" applyNumberFormat="1" applyFont="1" applyBorder="1">
      <alignment vertical="center"/>
    </xf>
    <xf numFmtId="180" fontId="3" fillId="0" borderId="0" xfId="2" applyNumberFormat="1" applyFont="1">
      <alignment vertical="center"/>
    </xf>
    <xf numFmtId="177" fontId="3" fillId="0" borderId="6" xfId="2" applyNumberFormat="1" applyFont="1" applyBorder="1">
      <alignment vertical="center"/>
    </xf>
    <xf numFmtId="177" fontId="3" fillId="0" borderId="7" xfId="2" applyNumberFormat="1" applyFont="1" applyBorder="1">
      <alignment vertical="center"/>
    </xf>
    <xf numFmtId="176" fontId="3" fillId="0" borderId="7" xfId="2" applyNumberFormat="1" applyFont="1" applyBorder="1">
      <alignment vertical="center"/>
    </xf>
    <xf numFmtId="177" fontId="3" fillId="0" borderId="8" xfId="2" applyNumberFormat="1" applyFont="1" applyBorder="1">
      <alignment vertical="center"/>
    </xf>
    <xf numFmtId="0" fontId="4" fillId="0" borderId="4" xfId="2" applyFont="1" applyBorder="1">
      <alignment vertical="center"/>
    </xf>
    <xf numFmtId="0" fontId="3" fillId="0" borderId="0" xfId="3" applyFont="1">
      <alignment vertical="center"/>
    </xf>
    <xf numFmtId="176" fontId="3" fillId="0" borderId="0" xfId="3" applyNumberFormat="1" applyFont="1">
      <alignment vertical="center"/>
    </xf>
    <xf numFmtId="177" fontId="1" fillId="0" borderId="0" xfId="4" applyNumberFormat="1" applyAlignment="1">
      <alignment vertical="center"/>
    </xf>
    <xf numFmtId="181" fontId="1" fillId="0" borderId="0" xfId="5" applyNumberFormat="1" applyAlignment="1">
      <alignment horizontal="right" vertical="center"/>
    </xf>
    <xf numFmtId="179" fontId="1" fillId="0" borderId="0" xfId="5" applyNumberFormat="1" applyAlignment="1">
      <alignment horizontal="right" vertical="center"/>
    </xf>
    <xf numFmtId="177" fontId="3" fillId="2" borderId="0" xfId="2" applyNumberFormat="1" applyFont="1" applyFill="1" applyAlignment="1">
      <alignment vertical="center" wrapText="1"/>
    </xf>
    <xf numFmtId="177" fontId="1" fillId="0" borderId="0" xfId="4" applyNumberFormat="1" applyAlignment="1">
      <alignment horizontal="center" vertical="center"/>
    </xf>
    <xf numFmtId="0" fontId="7" fillId="0" borderId="0" xfId="6" applyFont="1">
      <alignment vertical="center"/>
    </xf>
    <xf numFmtId="0" fontId="1" fillId="2" borderId="0" xfId="1" applyFill="1"/>
    <xf numFmtId="0" fontId="9" fillId="0" borderId="0" xfId="7" applyFont="1">
      <alignment vertical="center"/>
    </xf>
    <xf numFmtId="49" fontId="9" fillId="0" borderId="0" xfId="7" applyNumberFormat="1" applyFont="1">
      <alignment vertical="center"/>
    </xf>
    <xf numFmtId="0" fontId="11" fillId="0" borderId="0" xfId="7" applyFont="1">
      <alignment vertical="center"/>
    </xf>
    <xf numFmtId="0" fontId="12" fillId="0" borderId="0" xfId="7" applyFont="1">
      <alignment vertical="center"/>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5" fontId="9" fillId="0" borderId="18" xfId="7" applyNumberFormat="1" applyFont="1" applyBorder="1" applyAlignment="1">
      <alignment horizontal="right" vertical="center" shrinkToFit="1"/>
    </xf>
    <xf numFmtId="185" fontId="9" fillId="0" borderId="19" xfId="7" applyNumberFormat="1" applyFont="1" applyBorder="1" applyAlignment="1">
      <alignment horizontal="right" vertical="center" shrinkToFit="1"/>
    </xf>
    <xf numFmtId="185" fontId="9" fillId="0" borderId="20" xfId="7" applyNumberFormat="1" applyFont="1" applyBorder="1" applyAlignment="1">
      <alignment horizontal="right" vertical="center" shrinkToFit="1"/>
    </xf>
    <xf numFmtId="0" fontId="13" fillId="0" borderId="32" xfId="9" applyFont="1" applyBorder="1">
      <alignment vertical="center"/>
    </xf>
    <xf numFmtId="185" fontId="9" fillId="0" borderId="18" xfId="7" applyNumberFormat="1" applyFont="1" applyBorder="1" applyAlignment="1">
      <alignment vertical="center" shrinkToFit="1"/>
    </xf>
    <xf numFmtId="185" fontId="9" fillId="0" borderId="19" xfId="7" applyNumberFormat="1" applyFont="1" applyBorder="1" applyAlignment="1">
      <alignment vertical="center" shrinkToFit="1"/>
    </xf>
    <xf numFmtId="185" fontId="9" fillId="0" borderId="20" xfId="7" applyNumberFormat="1" applyFont="1" applyBorder="1" applyAlignment="1">
      <alignment vertical="center" shrinkToFit="1"/>
    </xf>
    <xf numFmtId="0" fontId="9" fillId="0" borderId="27" xfId="7" applyFont="1" applyBorder="1" applyAlignment="1">
      <alignment horizontal="left" vertical="center"/>
    </xf>
    <xf numFmtId="0" fontId="13" fillId="0" borderId="42" xfId="9" applyFont="1" applyBorder="1" applyAlignment="1">
      <alignment horizontal="center" vertical="center"/>
    </xf>
    <xf numFmtId="0" fontId="9" fillId="0" borderId="27" xfId="7" applyFont="1" applyBorder="1" applyAlignment="1">
      <alignment horizontal="center" vertical="center"/>
    </xf>
    <xf numFmtId="0" fontId="9" fillId="0" borderId="45" xfId="7" applyFont="1" applyBorder="1" applyAlignment="1">
      <alignment horizontal="center" vertical="center"/>
    </xf>
    <xf numFmtId="0" fontId="15" fillId="0" borderId="46" xfId="7" applyFont="1" applyBorder="1" applyAlignment="1">
      <alignment vertical="center" wrapText="1"/>
    </xf>
    <xf numFmtId="0" fontId="15" fillId="0" borderId="47" xfId="7" applyFont="1" applyBorder="1" applyAlignment="1">
      <alignment vertical="center" wrapText="1"/>
    </xf>
    <xf numFmtId="182" fontId="9" fillId="0" borderId="45" xfId="7" applyNumberFormat="1" applyFont="1" applyBorder="1">
      <alignment vertical="center"/>
    </xf>
    <xf numFmtId="182" fontId="9" fillId="0" borderId="46" xfId="7" applyNumberFormat="1" applyFont="1" applyBorder="1">
      <alignment vertical="center"/>
    </xf>
    <xf numFmtId="182" fontId="9" fillId="0" borderId="47" xfId="7" applyNumberFormat="1" applyFont="1" applyBorder="1">
      <alignment vertical="center"/>
    </xf>
    <xf numFmtId="0" fontId="9" fillId="0" borderId="27" xfId="7" applyFont="1" applyBorder="1">
      <alignment vertical="center"/>
    </xf>
    <xf numFmtId="0" fontId="9" fillId="0" borderId="28" xfId="7" applyFont="1" applyBorder="1">
      <alignment vertical="center"/>
    </xf>
    <xf numFmtId="49" fontId="9" fillId="0" borderId="27" xfId="7" applyNumberFormat="1" applyFont="1" applyBorder="1">
      <alignment vertical="center"/>
    </xf>
    <xf numFmtId="0" fontId="9" fillId="0" borderId="0" xfId="7" applyFont="1" applyAlignment="1">
      <alignment horizontal="center" vertical="center"/>
    </xf>
    <xf numFmtId="49" fontId="9" fillId="0" borderId="0" xfId="7" applyNumberFormat="1" applyFont="1" applyAlignment="1">
      <alignment horizontal="center" vertical="center"/>
    </xf>
    <xf numFmtId="0" fontId="9" fillId="0" borderId="28" xfId="7" applyFont="1" applyBorder="1" applyAlignment="1">
      <alignment horizontal="center" vertical="center"/>
    </xf>
    <xf numFmtId="0" fontId="9" fillId="0" borderId="45" xfId="7" applyFont="1" applyBorder="1">
      <alignment vertical="center"/>
    </xf>
    <xf numFmtId="0" fontId="9" fillId="0" borderId="46" xfId="7" applyFont="1" applyBorder="1">
      <alignment vertical="center"/>
    </xf>
    <xf numFmtId="0" fontId="9" fillId="0" borderId="47" xfId="7" applyFont="1" applyBorder="1">
      <alignment vertical="center"/>
    </xf>
    <xf numFmtId="49" fontId="19" fillId="0" borderId="0" xfId="11" applyNumberFormat="1" applyFont="1">
      <alignment vertical="center"/>
    </xf>
    <xf numFmtId="49" fontId="9" fillId="0" borderId="0" xfId="11" applyNumberFormat="1" applyFont="1">
      <alignment vertical="center"/>
    </xf>
    <xf numFmtId="0" fontId="9" fillId="0" borderId="0" xfId="11" applyFont="1">
      <alignment vertical="center"/>
    </xf>
    <xf numFmtId="0" fontId="20" fillId="0" borderId="0" xfId="11" applyFont="1">
      <alignment vertical="center"/>
    </xf>
    <xf numFmtId="0" fontId="21" fillId="0" borderId="7" xfId="11" applyFont="1" applyBorder="1" applyAlignment="1">
      <alignment horizontal="center" vertical="center"/>
    </xf>
    <xf numFmtId="0" fontId="21" fillId="0" borderId="7" xfId="11" applyFont="1" applyBorder="1">
      <alignment vertical="center"/>
    </xf>
    <xf numFmtId="0" fontId="9" fillId="0" borderId="2" xfId="11" applyFont="1" applyBorder="1">
      <alignment vertical="center"/>
    </xf>
    <xf numFmtId="0" fontId="9" fillId="0" borderId="7" xfId="11" applyFont="1" applyBorder="1">
      <alignment vertical="center"/>
    </xf>
    <xf numFmtId="0" fontId="9" fillId="0" borderId="1" xfId="11" applyFont="1" applyBorder="1" applyAlignment="1">
      <alignment horizontal="center" vertical="center"/>
    </xf>
    <xf numFmtId="0" fontId="9" fillId="0" borderId="2" xfId="11" applyFont="1" applyBorder="1" applyAlignment="1">
      <alignment horizontal="center" vertical="center"/>
    </xf>
    <xf numFmtId="0" fontId="9" fillId="0" borderId="4" xfId="11" applyFont="1" applyBorder="1" applyAlignment="1">
      <alignment horizontal="center" vertical="center"/>
    </xf>
    <xf numFmtId="0" fontId="9" fillId="0" borderId="0" xfId="11" applyFont="1" applyAlignment="1">
      <alignment horizontal="center" vertical="center" wrapText="1"/>
    </xf>
    <xf numFmtId="0" fontId="9" fillId="0" borderId="7" xfId="11" applyFont="1" applyBorder="1" applyAlignment="1">
      <alignment horizontal="center" vertical="center" wrapText="1"/>
    </xf>
    <xf numFmtId="0" fontId="13" fillId="0" borderId="0" xfId="11" applyFont="1">
      <alignment vertical="center"/>
    </xf>
    <xf numFmtId="0" fontId="9" fillId="0" borderId="0" xfId="11" applyFont="1" applyAlignment="1">
      <alignment vertical="center" shrinkToFit="1"/>
    </xf>
    <xf numFmtId="49" fontId="9" fillId="2" borderId="0" xfId="12" applyNumberFormat="1" applyFont="1" applyFill="1">
      <alignment vertical="center"/>
    </xf>
    <xf numFmtId="0" fontId="9" fillId="2" borderId="0" xfId="12" applyFont="1" applyFill="1">
      <alignment vertical="center"/>
    </xf>
    <xf numFmtId="0" fontId="9" fillId="2" borderId="46" xfId="12" applyFont="1" applyFill="1" applyBorder="1">
      <alignment vertical="center"/>
    </xf>
    <xf numFmtId="0" fontId="3" fillId="2" borderId="0" xfId="13" applyFill="1">
      <alignment vertical="center"/>
    </xf>
    <xf numFmtId="0" fontId="3" fillId="0" borderId="0" xfId="13">
      <alignment vertical="center"/>
    </xf>
    <xf numFmtId="0" fontId="4" fillId="2" borderId="0" xfId="12" applyFont="1" applyFill="1">
      <alignment vertical="center"/>
    </xf>
    <xf numFmtId="0" fontId="24" fillId="2" borderId="0" xfId="12" applyFont="1" applyFill="1">
      <alignment vertical="center"/>
    </xf>
    <xf numFmtId="0" fontId="24" fillId="2" borderId="0" xfId="13" applyFont="1" applyFill="1">
      <alignment vertical="center"/>
    </xf>
    <xf numFmtId="0" fontId="24" fillId="0" borderId="0" xfId="13" applyFont="1">
      <alignment vertical="center"/>
    </xf>
    <xf numFmtId="0" fontId="4" fillId="0" borderId="81" xfId="12" applyFont="1" applyBorder="1" applyAlignment="1" applyProtection="1">
      <alignment horizontal="center" vertical="center" shrinkToFit="1"/>
      <protection locked="0"/>
    </xf>
    <xf numFmtId="0" fontId="4" fillId="0" borderId="93" xfId="15" applyFont="1" applyBorder="1" applyAlignment="1" applyProtection="1">
      <alignment horizontal="center" vertical="center" shrinkToFit="1"/>
      <protection locked="0"/>
    </xf>
    <xf numFmtId="0" fontId="4" fillId="0" borderId="95" xfId="12" applyFont="1" applyBorder="1" applyAlignment="1" applyProtection="1">
      <alignment horizontal="center" vertical="center" shrinkToFit="1"/>
      <protection locked="0"/>
    </xf>
    <xf numFmtId="0" fontId="4" fillId="0" borderId="106" xfId="15" applyFont="1" applyBorder="1" applyAlignment="1" applyProtection="1">
      <alignment horizontal="center" vertical="center" shrinkToFit="1"/>
      <protection locked="0"/>
    </xf>
    <xf numFmtId="0" fontId="4" fillId="5" borderId="112" xfId="12" applyFont="1" applyFill="1" applyBorder="1" applyAlignment="1" applyProtection="1">
      <alignment horizontal="center" vertical="center" shrinkToFit="1"/>
      <protection locked="0"/>
    </xf>
    <xf numFmtId="0" fontId="16" fillId="2" borderId="0" xfId="12" applyFont="1" applyFill="1">
      <alignment vertical="center"/>
    </xf>
    <xf numFmtId="0" fontId="4" fillId="0" borderId="120" xfId="12" applyFont="1" applyBorder="1" applyAlignment="1" applyProtection="1">
      <alignment horizontal="center" vertical="center" shrinkToFit="1"/>
      <protection locked="0"/>
    </xf>
    <xf numFmtId="0" fontId="4" fillId="2" borderId="106" xfId="12" applyFont="1" applyFill="1" applyBorder="1" applyAlignment="1" applyProtection="1">
      <alignment horizontal="center" vertical="center" shrinkToFit="1"/>
      <protection locked="0"/>
    </xf>
    <xf numFmtId="0" fontId="4" fillId="0" borderId="129" xfId="12" applyFont="1" applyBorder="1" applyAlignment="1" applyProtection="1">
      <alignment horizontal="center" vertical="center" shrinkToFit="1"/>
      <protection locked="0"/>
    </xf>
    <xf numFmtId="0" fontId="4" fillId="2" borderId="0" xfId="12" applyFont="1" applyFill="1" applyAlignment="1">
      <alignment horizontal="center" vertical="center" shrinkToFit="1"/>
    </xf>
    <xf numFmtId="0" fontId="4" fillId="2" borderId="0" xfId="12" applyFont="1" applyFill="1" applyAlignment="1">
      <alignment horizontal="left" vertical="center" shrinkToFit="1"/>
    </xf>
    <xf numFmtId="181" fontId="4" fillId="2" borderId="0" xfId="12" applyNumberFormat="1" applyFont="1" applyFill="1" applyAlignment="1">
      <alignment horizontal="right" vertical="center" shrinkToFit="1"/>
    </xf>
    <xf numFmtId="181" fontId="4" fillId="2" borderId="0" xfId="12" applyNumberFormat="1" applyFont="1" applyFill="1" applyAlignment="1">
      <alignment horizontal="left" vertical="center" shrinkToFit="1"/>
    </xf>
    <xf numFmtId="0" fontId="4" fillId="2" borderId="46" xfId="12" applyFont="1" applyFill="1" applyBorder="1">
      <alignment vertical="center"/>
    </xf>
    <xf numFmtId="0" fontId="4" fillId="2" borderId="46" xfId="12" applyFont="1" applyFill="1" applyBorder="1" applyAlignment="1">
      <alignment horizontal="center" vertical="center"/>
    </xf>
    <xf numFmtId="0" fontId="4" fillId="2" borderId="9" xfId="12" applyFont="1" applyFill="1" applyBorder="1">
      <alignment vertical="center"/>
    </xf>
    <xf numFmtId="0" fontId="4" fillId="2" borderId="38" xfId="12" applyFont="1" applyFill="1" applyBorder="1">
      <alignment vertical="center"/>
    </xf>
    <xf numFmtId="0" fontId="4" fillId="2" borderId="2" xfId="12" applyFont="1" applyFill="1" applyBorder="1">
      <alignment vertical="center"/>
    </xf>
    <xf numFmtId="0" fontId="4" fillId="2" borderId="28" xfId="12" applyFont="1" applyFill="1" applyBorder="1">
      <alignment vertical="center"/>
    </xf>
    <xf numFmtId="0" fontId="4" fillId="2" borderId="0" xfId="12" applyFont="1" applyFill="1" applyAlignment="1">
      <alignment horizontal="center" vertical="center"/>
    </xf>
    <xf numFmtId="0" fontId="24" fillId="2" borderId="0" xfId="12" applyFont="1" applyFill="1" applyAlignment="1">
      <alignment horizontal="center" vertical="center"/>
    </xf>
    <xf numFmtId="0" fontId="24" fillId="2" borderId="27" xfId="12" applyFont="1" applyFill="1" applyBorder="1">
      <alignment vertical="center"/>
    </xf>
    <xf numFmtId="0" fontId="27" fillId="2" borderId="0" xfId="13" applyFont="1" applyFill="1">
      <alignment vertical="center"/>
    </xf>
    <xf numFmtId="0" fontId="3" fillId="0" borderId="0" xfId="2" applyFont="1" applyFill="1">
      <alignment vertical="center"/>
    </xf>
    <xf numFmtId="0" fontId="3" fillId="0" borderId="0" xfId="2" applyFont="1" applyFill="1" applyBorder="1">
      <alignment vertical="center"/>
    </xf>
    <xf numFmtId="0" fontId="4" fillId="0" borderId="1" xfId="2" applyFont="1" applyFill="1" applyBorder="1">
      <alignment vertical="center"/>
    </xf>
    <xf numFmtId="0" fontId="3" fillId="0" borderId="2" xfId="2" applyFont="1" applyFill="1" applyBorder="1">
      <alignment vertical="center"/>
    </xf>
    <xf numFmtId="0" fontId="3" fillId="0" borderId="3" xfId="2" applyFont="1" applyFill="1" applyBorder="1">
      <alignment vertical="center"/>
    </xf>
    <xf numFmtId="0" fontId="3" fillId="0" borderId="4" xfId="2" applyFont="1" applyFill="1" applyBorder="1">
      <alignment vertical="center"/>
    </xf>
    <xf numFmtId="177" fontId="21" fillId="0" borderId="0" xfId="2" applyNumberFormat="1" applyFont="1" applyFill="1" applyBorder="1">
      <alignment vertical="center"/>
    </xf>
    <xf numFmtId="0" fontId="3" fillId="0" borderId="5" xfId="2" applyFont="1" applyFill="1" applyBorder="1">
      <alignment vertical="center"/>
    </xf>
    <xf numFmtId="0" fontId="3" fillId="2" borderId="1" xfId="2" applyFont="1" applyFill="1" applyBorder="1">
      <alignment vertical="center"/>
    </xf>
    <xf numFmtId="0" fontId="3" fillId="2" borderId="2" xfId="2" applyFont="1" applyFill="1" applyBorder="1">
      <alignment vertical="center"/>
    </xf>
    <xf numFmtId="0" fontId="3" fillId="2" borderId="3" xfId="2" applyFont="1" applyFill="1" applyBorder="1">
      <alignment vertical="center"/>
    </xf>
    <xf numFmtId="0" fontId="3" fillId="2" borderId="10" xfId="2" applyFont="1" applyFill="1" applyBorder="1">
      <alignment vertical="center"/>
    </xf>
    <xf numFmtId="0" fontId="3" fillId="2" borderId="9" xfId="2" applyFont="1" applyFill="1" applyBorder="1">
      <alignment vertical="center"/>
    </xf>
    <xf numFmtId="0" fontId="3" fillId="2" borderId="11" xfId="2" applyFont="1" applyFill="1" applyBorder="1">
      <alignment vertical="center"/>
    </xf>
    <xf numFmtId="177" fontId="21" fillId="2" borderId="6" xfId="2" applyNumberFormat="1" applyFont="1" applyFill="1" applyBorder="1">
      <alignment vertical="center"/>
    </xf>
    <xf numFmtId="177" fontId="21" fillId="2" borderId="7" xfId="2" applyNumberFormat="1" applyFont="1" applyFill="1" applyBorder="1">
      <alignment vertical="center"/>
    </xf>
    <xf numFmtId="177" fontId="21" fillId="2" borderId="8" xfId="2" applyNumberFormat="1" applyFont="1" applyFill="1" applyBorder="1">
      <alignment vertical="center"/>
    </xf>
    <xf numFmtId="177" fontId="21" fillId="2" borderId="12" xfId="2" applyNumberFormat="1" applyFont="1" applyFill="1" applyBorder="1" applyAlignment="1">
      <alignment horizontal="center" vertical="center"/>
    </xf>
    <xf numFmtId="177" fontId="9" fillId="2" borderId="171" xfId="2" applyNumberFormat="1" applyFont="1" applyFill="1" applyBorder="1" applyAlignment="1">
      <alignment horizontal="center" vertical="center"/>
    </xf>
    <xf numFmtId="177" fontId="21" fillId="2" borderId="172" xfId="2" applyNumberFormat="1" applyFont="1" applyFill="1" applyBorder="1" applyAlignment="1">
      <alignment horizontal="center" vertical="center"/>
    </xf>
    <xf numFmtId="181" fontId="21" fillId="2" borderId="32" xfId="3" applyNumberFormat="1" applyFont="1" applyFill="1" applyBorder="1" applyAlignment="1">
      <alignment horizontal="right" vertical="center" shrinkToFit="1"/>
    </xf>
    <xf numFmtId="181" fontId="21" fillId="2" borderId="6" xfId="3" applyNumberFormat="1" applyFont="1" applyFill="1" applyBorder="1" applyAlignment="1">
      <alignment horizontal="right" vertical="center" shrinkToFit="1"/>
    </xf>
    <xf numFmtId="179" fontId="21" fillId="2" borderId="173" xfId="3" applyNumberFormat="1" applyFont="1" applyFill="1" applyBorder="1" applyAlignment="1">
      <alignment horizontal="right" vertical="center" shrinkToFit="1"/>
    </xf>
    <xf numFmtId="181" fontId="21" fillId="2" borderId="12" xfId="3" applyNumberFormat="1" applyFont="1" applyFill="1" applyBorder="1" applyAlignment="1">
      <alignment horizontal="right" vertical="center" shrinkToFit="1"/>
    </xf>
    <xf numFmtId="181" fontId="21" fillId="2" borderId="10" xfId="3" applyNumberFormat="1" applyFont="1" applyFill="1" applyBorder="1" applyAlignment="1">
      <alignment horizontal="right" vertical="center" shrinkToFit="1"/>
    </xf>
    <xf numFmtId="179" fontId="21" fillId="2" borderId="172" xfId="3" applyNumberFormat="1" applyFont="1" applyFill="1" applyBorder="1" applyAlignment="1">
      <alignment horizontal="right" vertical="center" shrinkToFit="1"/>
    </xf>
    <xf numFmtId="0" fontId="3" fillId="0" borderId="0" xfId="2" applyNumberFormat="1" applyFont="1" applyFill="1" applyBorder="1">
      <alignment vertical="center"/>
    </xf>
    <xf numFmtId="176" fontId="21" fillId="0" borderId="0" xfId="2" applyNumberFormat="1" applyFont="1" applyFill="1" applyBorder="1">
      <alignment vertical="center"/>
    </xf>
    <xf numFmtId="177" fontId="21" fillId="0" borderId="10" xfId="2" applyNumberFormat="1" applyFont="1" applyFill="1" applyBorder="1">
      <alignment vertical="center"/>
    </xf>
    <xf numFmtId="177" fontId="21" fillId="0" borderId="9" xfId="2" applyNumberFormat="1" applyFont="1" applyFill="1" applyBorder="1">
      <alignment vertical="center"/>
    </xf>
    <xf numFmtId="177" fontId="21" fillId="0" borderId="11" xfId="2" applyNumberFormat="1" applyFont="1" applyFill="1" applyBorder="1">
      <alignment vertical="center"/>
    </xf>
    <xf numFmtId="177" fontId="21" fillId="0" borderId="12" xfId="2" applyNumberFormat="1" applyFont="1" applyFill="1" applyBorder="1" applyAlignment="1">
      <alignment horizontal="center" vertical="center"/>
    </xf>
    <xf numFmtId="177" fontId="21" fillId="0" borderId="171" xfId="2" applyNumberFormat="1" applyFont="1" applyFill="1" applyBorder="1" applyAlignment="1">
      <alignment horizontal="center" vertical="center"/>
    </xf>
    <xf numFmtId="177" fontId="21" fillId="0" borderId="172" xfId="2" applyNumberFormat="1" applyFont="1" applyFill="1" applyBorder="1" applyAlignment="1">
      <alignment horizontal="center" vertical="center"/>
    </xf>
    <xf numFmtId="177" fontId="21" fillId="0" borderId="0" xfId="2" applyNumberFormat="1" applyFont="1" applyFill="1" applyBorder="1" applyAlignment="1">
      <alignment horizontal="center" vertical="center"/>
    </xf>
    <xf numFmtId="177" fontId="21" fillId="0" borderId="4" xfId="2" applyNumberFormat="1" applyFont="1" applyFill="1" applyBorder="1">
      <alignment vertical="center"/>
    </xf>
    <xf numFmtId="190" fontId="28" fillId="0" borderId="12" xfId="2" applyNumberFormat="1" applyFont="1" applyFill="1" applyBorder="1" applyAlignment="1">
      <alignment horizontal="right" vertical="center" shrinkToFit="1"/>
    </xf>
    <xf numFmtId="190" fontId="28" fillId="0" borderId="171" xfId="2" applyNumberFormat="1" applyFont="1" applyFill="1" applyBorder="1" applyAlignment="1">
      <alignment horizontal="right" vertical="center" shrinkToFit="1"/>
    </xf>
    <xf numFmtId="190" fontId="21" fillId="0" borderId="172" xfId="2" applyNumberFormat="1" applyFont="1" applyFill="1" applyBorder="1" applyAlignment="1">
      <alignment horizontal="right" vertical="center" shrinkToFit="1"/>
    </xf>
    <xf numFmtId="177" fontId="21" fillId="0" borderId="5" xfId="2" applyNumberFormat="1" applyFont="1" applyFill="1" applyBorder="1">
      <alignment vertical="center"/>
    </xf>
    <xf numFmtId="177" fontId="21" fillId="0" borderId="0" xfId="2" applyNumberFormat="1" applyFont="1" applyFill="1">
      <alignment vertical="center"/>
    </xf>
    <xf numFmtId="179" fontId="28" fillId="0" borderId="12" xfId="2" applyNumberFormat="1" applyFont="1" applyFill="1" applyBorder="1" applyAlignment="1">
      <alignment horizontal="right" vertical="center" shrinkToFit="1"/>
    </xf>
    <xf numFmtId="179" fontId="28" fillId="0" borderId="171" xfId="2" applyNumberFormat="1" applyFont="1" applyFill="1" applyBorder="1" applyAlignment="1">
      <alignment horizontal="right" vertical="center" shrinkToFit="1"/>
    </xf>
    <xf numFmtId="179" fontId="21" fillId="0" borderId="172" xfId="2" applyNumberFormat="1" applyFont="1" applyFill="1" applyBorder="1" applyAlignment="1">
      <alignment horizontal="right" vertical="center" shrinkToFit="1"/>
    </xf>
    <xf numFmtId="177" fontId="21" fillId="0" borderId="6" xfId="2" applyNumberFormat="1" applyFont="1" applyFill="1" applyBorder="1">
      <alignment vertical="center"/>
    </xf>
    <xf numFmtId="177" fontId="21" fillId="0" borderId="7" xfId="2" applyNumberFormat="1" applyFont="1" applyFill="1" applyBorder="1">
      <alignment vertical="center"/>
    </xf>
    <xf numFmtId="176" fontId="21" fillId="0" borderId="7" xfId="2" applyNumberFormat="1" applyFont="1" applyFill="1" applyBorder="1">
      <alignment vertical="center"/>
    </xf>
    <xf numFmtId="177" fontId="21" fillId="0" borderId="8" xfId="2" applyNumberFormat="1" applyFont="1" applyFill="1" applyBorder="1">
      <alignment vertical="center"/>
    </xf>
    <xf numFmtId="0" fontId="21" fillId="0" borderId="0" xfId="2" applyFont="1" applyFill="1">
      <alignment vertical="center"/>
    </xf>
    <xf numFmtId="0" fontId="3" fillId="0" borderId="3" xfId="2" applyFont="1" applyFill="1" applyBorder="1" applyAlignment="1"/>
    <xf numFmtId="0" fontId="3" fillId="0" borderId="5" xfId="2" applyFont="1" applyFill="1" applyBorder="1" applyAlignment="1"/>
    <xf numFmtId="181" fontId="21" fillId="2" borderId="12" xfId="2" applyNumberFormat="1" applyFont="1" applyFill="1" applyBorder="1" applyAlignment="1">
      <alignment horizontal="right" vertical="center" shrinkToFit="1"/>
    </xf>
    <xf numFmtId="181" fontId="21" fillId="2" borderId="171" xfId="2" applyNumberFormat="1" applyFont="1" applyFill="1" applyBorder="1" applyAlignment="1">
      <alignment horizontal="right" vertical="center" shrinkToFit="1"/>
    </xf>
    <xf numFmtId="179" fontId="21" fillId="2" borderId="172" xfId="2" applyNumberFormat="1" applyFont="1" applyFill="1" applyBorder="1" applyAlignment="1">
      <alignment horizontal="right" vertical="center" shrinkToFit="1"/>
    </xf>
    <xf numFmtId="181" fontId="21" fillId="0" borderId="12" xfId="2" applyNumberFormat="1" applyFont="1" applyFill="1" applyBorder="1" applyAlignment="1">
      <alignment horizontal="right" vertical="center" shrinkToFit="1"/>
    </xf>
    <xf numFmtId="181" fontId="21" fillId="0" borderId="171" xfId="2" applyNumberFormat="1" applyFont="1" applyFill="1" applyBorder="1" applyAlignment="1">
      <alignment horizontal="right" vertical="center" shrinkToFit="1"/>
    </xf>
    <xf numFmtId="0" fontId="21" fillId="0" borderId="0" xfId="2" applyFont="1" applyFill="1" applyBorder="1" applyAlignment="1"/>
    <xf numFmtId="0" fontId="3" fillId="0" borderId="0" xfId="2" applyFont="1" applyFill="1" applyBorder="1" applyAlignment="1"/>
    <xf numFmtId="176" fontId="21" fillId="0" borderId="2" xfId="2" applyNumberFormat="1" applyFont="1" applyFill="1" applyBorder="1">
      <alignment vertical="center"/>
    </xf>
    <xf numFmtId="0" fontId="3" fillId="0" borderId="7" xfId="2" applyFont="1" applyFill="1" applyBorder="1">
      <alignment vertical="center"/>
    </xf>
    <xf numFmtId="0" fontId="4" fillId="0" borderId="4" xfId="2" applyFont="1" applyFill="1" applyBorder="1">
      <alignment vertical="center"/>
    </xf>
    <xf numFmtId="0" fontId="3" fillId="0" borderId="7" xfId="3" applyFont="1" applyFill="1" applyBorder="1">
      <alignment vertical="center"/>
    </xf>
    <xf numFmtId="176" fontId="21" fillId="0" borderId="7" xfId="3" applyNumberFormat="1" applyFont="1" applyFill="1" applyBorder="1">
      <alignment vertical="center"/>
    </xf>
    <xf numFmtId="177" fontId="28" fillId="0" borderId="1" xfId="4" applyNumberFormat="1" applyFont="1" applyBorder="1" applyAlignment="1">
      <alignment vertical="center"/>
    </xf>
    <xf numFmtId="177" fontId="28" fillId="0" borderId="3" xfId="4" applyNumberFormat="1" applyFont="1" applyBorder="1" applyAlignment="1">
      <alignment vertical="center"/>
    </xf>
    <xf numFmtId="177" fontId="28" fillId="0" borderId="6" xfId="4" applyNumberFormat="1" applyFont="1" applyBorder="1" applyAlignment="1">
      <alignment vertical="center"/>
    </xf>
    <xf numFmtId="177" fontId="28" fillId="0" borderId="8" xfId="4" applyNumberFormat="1" applyFont="1" applyBorder="1" applyAlignment="1">
      <alignment vertical="center"/>
    </xf>
    <xf numFmtId="177" fontId="28" fillId="0" borderId="1" xfId="4" applyNumberFormat="1" applyFont="1" applyBorder="1" applyAlignment="1">
      <alignment horizontal="center" vertical="center"/>
    </xf>
    <xf numFmtId="177" fontId="28" fillId="0" borderId="172" xfId="4" applyNumberFormat="1" applyFont="1" applyBorder="1" applyAlignment="1">
      <alignment horizontal="center" vertical="center" wrapText="1"/>
    </xf>
    <xf numFmtId="177" fontId="13" fillId="0" borderId="174" xfId="4" applyNumberFormat="1" applyFont="1" applyBorder="1" applyAlignment="1">
      <alignment horizontal="center" vertical="center"/>
    </xf>
    <xf numFmtId="177" fontId="28" fillId="0" borderId="7" xfId="4" applyNumberFormat="1" applyFont="1" applyBorder="1" applyAlignment="1">
      <alignment horizontal="center" vertical="center" wrapText="1"/>
    </xf>
    <xf numFmtId="177" fontId="28" fillId="0" borderId="12" xfId="4" applyNumberFormat="1" applyFont="1" applyBorder="1" applyAlignment="1">
      <alignment horizontal="center" vertical="center"/>
    </xf>
    <xf numFmtId="181" fontId="28" fillId="0" borderId="36" xfId="5" applyNumberFormat="1" applyFont="1" applyFill="1" applyBorder="1" applyAlignment="1">
      <alignment horizontal="right" vertical="center" shrinkToFit="1"/>
    </xf>
    <xf numFmtId="181" fontId="28" fillId="0" borderId="1" xfId="5" applyNumberFormat="1" applyFont="1" applyFill="1" applyBorder="1" applyAlignment="1">
      <alignment horizontal="right" vertical="center" shrinkToFit="1"/>
    </xf>
    <xf numFmtId="179" fontId="28" fillId="0" borderId="175" xfId="5" applyNumberFormat="1" applyFont="1" applyFill="1" applyBorder="1" applyAlignment="1">
      <alignment horizontal="right" vertical="center" shrinkToFit="1"/>
    </xf>
    <xf numFmtId="181" fontId="28" fillId="0" borderId="174" xfId="5" applyNumberFormat="1" applyFont="1" applyFill="1" applyBorder="1" applyAlignment="1">
      <alignment horizontal="right" vertical="center" shrinkToFit="1"/>
    </xf>
    <xf numFmtId="179" fontId="28" fillId="0" borderId="176" xfId="5" applyNumberFormat="1" applyFont="1" applyFill="1" applyBorder="1" applyAlignment="1">
      <alignment horizontal="right" vertical="center" shrinkToFit="1"/>
    </xf>
    <xf numFmtId="179" fontId="28" fillId="0" borderId="36" xfId="5" applyNumberFormat="1" applyFont="1" applyBorder="1" applyAlignment="1">
      <alignment horizontal="right" vertical="center" shrinkToFit="1"/>
    </xf>
    <xf numFmtId="177" fontId="28" fillId="0" borderId="6" xfId="4" applyNumberFormat="1" applyFont="1" applyBorder="1" applyAlignment="1">
      <alignment horizontal="center" vertical="center"/>
    </xf>
    <xf numFmtId="177" fontId="28" fillId="0" borderId="177" xfId="4" applyNumberFormat="1" applyFont="1" applyBorder="1" applyAlignment="1">
      <alignment horizontal="center" vertical="center"/>
    </xf>
    <xf numFmtId="181" fontId="28" fillId="0" borderId="178" xfId="5" applyNumberFormat="1" applyFont="1" applyFill="1" applyBorder="1" applyAlignment="1">
      <alignment horizontal="right" vertical="center" shrinkToFit="1"/>
    </xf>
    <xf numFmtId="181" fontId="28" fillId="0" borderId="179" xfId="5" applyNumberFormat="1" applyFont="1" applyFill="1" applyBorder="1" applyAlignment="1">
      <alignment horizontal="right" vertical="center" shrinkToFit="1"/>
    </xf>
    <xf numFmtId="179" fontId="28" fillId="0" borderId="177" xfId="5" applyNumberFormat="1" applyFont="1" applyFill="1" applyBorder="1" applyAlignment="1">
      <alignment horizontal="right" vertical="center" shrinkToFit="1"/>
    </xf>
    <xf numFmtId="181" fontId="28" fillId="0" borderId="180" xfId="5" applyNumberFormat="1" applyFont="1" applyFill="1" applyBorder="1" applyAlignment="1">
      <alignment horizontal="right" vertical="center" shrinkToFit="1"/>
    </xf>
    <xf numFmtId="179" fontId="28" fillId="0" borderId="181" xfId="5" applyNumberFormat="1" applyFont="1" applyFill="1" applyBorder="1" applyAlignment="1">
      <alignment horizontal="right" vertical="center" shrinkToFit="1"/>
    </xf>
    <xf numFmtId="179" fontId="28" fillId="0" borderId="178" xfId="5" applyNumberFormat="1" applyFont="1" applyBorder="1" applyAlignment="1">
      <alignment horizontal="right" vertical="center" shrinkToFit="1"/>
    </xf>
    <xf numFmtId="177" fontId="28" fillId="0" borderId="3" xfId="4" applyNumberFormat="1" applyFont="1" applyBorder="1" applyAlignment="1">
      <alignment horizontal="center" vertical="center"/>
    </xf>
    <xf numFmtId="181" fontId="28" fillId="0" borderId="36" xfId="5" applyNumberFormat="1" applyFont="1" applyBorder="1" applyAlignment="1">
      <alignment horizontal="right" vertical="center" shrinkToFit="1"/>
    </xf>
    <xf numFmtId="181" fontId="28" fillId="0" borderId="1" xfId="5" applyNumberFormat="1" applyFont="1" applyBorder="1" applyAlignment="1">
      <alignment horizontal="right" vertical="center" shrinkToFit="1"/>
    </xf>
    <xf numFmtId="179" fontId="28" fillId="0" borderId="175" xfId="5" applyNumberFormat="1" applyFont="1" applyBorder="1" applyAlignment="1">
      <alignment horizontal="right" vertical="center" shrinkToFit="1"/>
    </xf>
    <xf numFmtId="181" fontId="28" fillId="0" borderId="174" xfId="5" applyNumberFormat="1" applyFont="1" applyBorder="1" applyAlignment="1">
      <alignment horizontal="right" vertical="center" shrinkToFit="1"/>
    </xf>
    <xf numFmtId="179" fontId="28" fillId="0" borderId="2" xfId="5" applyNumberFormat="1" applyFont="1" applyBorder="1" applyAlignment="1">
      <alignment horizontal="right" vertical="center" shrinkToFit="1"/>
    </xf>
    <xf numFmtId="0" fontId="3" fillId="0" borderId="6" xfId="2" applyFont="1" applyFill="1" applyBorder="1">
      <alignment vertical="center"/>
    </xf>
    <xf numFmtId="0" fontId="3" fillId="0" borderId="8" xfId="2" applyFont="1" applyFill="1" applyBorder="1">
      <alignment vertical="center"/>
    </xf>
    <xf numFmtId="0" fontId="3" fillId="0" borderId="0" xfId="16">
      <alignment vertical="center"/>
    </xf>
    <xf numFmtId="0" fontId="21" fillId="0" borderId="0" xfId="16" applyFont="1">
      <alignment vertical="center"/>
    </xf>
    <xf numFmtId="0" fontId="29" fillId="0" borderId="0" xfId="16" applyFont="1" applyAlignment="1">
      <alignment horizontal="right" vertical="center"/>
    </xf>
    <xf numFmtId="0" fontId="30" fillId="6" borderId="21" xfId="16" applyFont="1" applyFill="1" applyBorder="1" applyAlignment="1"/>
    <xf numFmtId="0" fontId="30" fillId="6" borderId="22" xfId="16" applyFont="1" applyFill="1" applyBorder="1" applyAlignment="1">
      <alignment horizontal="right" vertical="top"/>
    </xf>
    <xf numFmtId="0" fontId="30" fillId="6" borderId="23" xfId="16" applyFont="1" applyFill="1" applyBorder="1" applyAlignment="1">
      <alignment horizontal="right" vertical="top"/>
    </xf>
    <xf numFmtId="0" fontId="30" fillId="6" borderId="13" xfId="16" applyFont="1" applyFill="1" applyBorder="1" applyAlignment="1">
      <alignment horizontal="center" vertical="center"/>
    </xf>
    <xf numFmtId="0" fontId="30" fillId="6" borderId="15" xfId="16" applyFont="1" applyFill="1" applyBorder="1" applyAlignment="1">
      <alignment horizontal="center" vertical="center"/>
    </xf>
    <xf numFmtId="0" fontId="30" fillId="6" borderId="61" xfId="16" applyFont="1" applyFill="1" applyBorder="1" applyAlignment="1">
      <alignment horizontal="center" vertical="center"/>
    </xf>
    <xf numFmtId="0" fontId="30" fillId="0" borderId="27" xfId="16" applyFont="1" applyFill="1" applyBorder="1" applyAlignment="1">
      <alignment horizontal="center" vertical="center" wrapText="1"/>
    </xf>
    <xf numFmtId="188" fontId="30" fillId="0" borderId="13" xfId="16" applyNumberFormat="1" applyFont="1" applyFill="1" applyBorder="1" applyAlignment="1" applyProtection="1">
      <alignment horizontal="right" vertical="center" shrinkToFit="1"/>
    </xf>
    <xf numFmtId="188" fontId="30" fillId="0" borderId="15" xfId="16" applyNumberFormat="1" applyFont="1" applyFill="1" applyBorder="1" applyAlignment="1" applyProtection="1">
      <alignment horizontal="right" vertical="center" shrinkToFit="1"/>
    </xf>
    <xf numFmtId="188" fontId="30" fillId="0" borderId="17" xfId="16" applyNumberFormat="1" applyFont="1" applyFill="1" applyBorder="1" applyAlignment="1" applyProtection="1">
      <alignment horizontal="right" vertical="center" shrinkToFit="1"/>
    </xf>
    <xf numFmtId="0" fontId="30" fillId="0" borderId="38" xfId="16" applyFont="1" applyFill="1" applyBorder="1" applyAlignment="1">
      <alignment horizontal="center" vertical="center" wrapText="1"/>
    </xf>
    <xf numFmtId="188" fontId="30" fillId="0" borderId="35" xfId="16" applyNumberFormat="1" applyFont="1" applyFill="1" applyBorder="1" applyAlignment="1" applyProtection="1">
      <alignment horizontal="right" vertical="center" shrinkToFit="1"/>
    </xf>
    <xf numFmtId="188" fontId="30" fillId="0" borderId="36" xfId="16" applyNumberFormat="1" applyFont="1" applyFill="1" applyBorder="1" applyAlignment="1" applyProtection="1">
      <alignment horizontal="right" vertical="center" shrinkToFit="1"/>
    </xf>
    <xf numFmtId="188" fontId="30" fillId="0" borderId="37" xfId="16" applyNumberFormat="1" applyFont="1" applyFill="1" applyBorder="1" applyAlignment="1" applyProtection="1">
      <alignment horizontal="right" vertical="center" shrinkToFit="1"/>
    </xf>
    <xf numFmtId="0" fontId="30" fillId="0" borderId="62" xfId="16" applyFont="1" applyFill="1" applyBorder="1" applyAlignment="1">
      <alignment horizontal="center" vertical="center"/>
    </xf>
    <xf numFmtId="188" fontId="30" fillId="0" borderId="112" xfId="16" applyNumberFormat="1" applyFont="1" applyFill="1" applyBorder="1" applyAlignment="1" applyProtection="1">
      <alignment horizontal="right" vertical="center" shrinkToFit="1"/>
    </xf>
    <xf numFmtId="188" fontId="30" fillId="0" borderId="182" xfId="16" applyNumberFormat="1" applyFont="1" applyFill="1" applyBorder="1" applyAlignment="1" applyProtection="1">
      <alignment horizontal="right" vertical="center" shrinkToFit="1"/>
    </xf>
    <xf numFmtId="188" fontId="30" fillId="0" borderId="63" xfId="16" applyNumberFormat="1" applyFont="1" applyFill="1" applyBorder="1" applyAlignment="1" applyProtection="1">
      <alignment horizontal="right" vertical="center" shrinkToFit="1"/>
    </xf>
    <xf numFmtId="0" fontId="30" fillId="0" borderId="0" xfId="17" applyFont="1">
      <alignment vertical="center"/>
    </xf>
    <xf numFmtId="0" fontId="3" fillId="0" borderId="0" xfId="17">
      <alignment vertical="center"/>
    </xf>
    <xf numFmtId="0" fontId="29" fillId="0" borderId="0" xfId="17" applyFont="1" applyAlignment="1">
      <alignment horizontal="right" vertical="center"/>
    </xf>
    <xf numFmtId="0" fontId="30" fillId="7" borderId="21" xfId="17" applyFont="1" applyFill="1" applyBorder="1" applyAlignment="1"/>
    <xf numFmtId="0" fontId="30" fillId="7" borderId="22" xfId="17" applyFont="1" applyFill="1" applyBorder="1" applyAlignment="1">
      <alignment horizontal="right" vertical="top"/>
    </xf>
    <xf numFmtId="0" fontId="30" fillId="7" borderId="23" xfId="17" applyFont="1" applyFill="1" applyBorder="1" applyAlignment="1">
      <alignment horizontal="right" vertical="top"/>
    </xf>
    <xf numFmtId="0" fontId="30" fillId="7" borderId="14" xfId="17" applyFont="1" applyFill="1" applyBorder="1" applyAlignment="1">
      <alignment horizontal="center" vertical="center"/>
    </xf>
    <xf numFmtId="0" fontId="30" fillId="7" borderId="15" xfId="17" applyFont="1" applyFill="1" applyBorder="1" applyAlignment="1">
      <alignment horizontal="center" vertical="center"/>
    </xf>
    <xf numFmtId="0" fontId="30" fillId="7" borderId="17" xfId="17" applyFont="1" applyFill="1" applyBorder="1" applyAlignment="1">
      <alignment horizontal="center" vertical="center"/>
    </xf>
    <xf numFmtId="0" fontId="30" fillId="0" borderId="29" xfId="17" applyFont="1" applyFill="1" applyBorder="1" applyAlignment="1">
      <alignment vertical="center" wrapText="1"/>
    </xf>
    <xf numFmtId="188" fontId="30" fillId="0" borderId="183" xfId="17" applyNumberFormat="1" applyFont="1" applyFill="1" applyBorder="1" applyAlignment="1">
      <alignment horizontal="right" vertical="center" shrinkToFit="1"/>
    </xf>
    <xf numFmtId="188" fontId="30" fillId="0" borderId="184" xfId="17" applyNumberFormat="1" applyFont="1" applyFill="1" applyBorder="1" applyAlignment="1">
      <alignment horizontal="right" vertical="center" shrinkToFit="1"/>
    </xf>
    <xf numFmtId="188" fontId="30" fillId="0" borderId="185" xfId="17" applyNumberFormat="1" applyFont="1" applyFill="1" applyBorder="1" applyAlignment="1">
      <alignment horizontal="right" vertical="center" shrinkToFit="1"/>
    </xf>
    <xf numFmtId="0" fontId="30" fillId="0" borderId="34" xfId="17" applyFont="1" applyFill="1" applyBorder="1" applyAlignment="1">
      <alignment vertical="center"/>
    </xf>
    <xf numFmtId="188" fontId="30" fillId="0" borderId="186" xfId="17" applyNumberFormat="1" applyFont="1" applyFill="1" applyBorder="1" applyAlignment="1">
      <alignment horizontal="right" vertical="center" shrinkToFit="1"/>
    </xf>
    <xf numFmtId="188" fontId="30" fillId="0" borderId="12" xfId="17" applyNumberFormat="1" applyFont="1" applyFill="1" applyBorder="1" applyAlignment="1">
      <alignment horizontal="right" vertical="center" shrinkToFit="1"/>
    </xf>
    <xf numFmtId="188" fontId="30" fillId="0" borderId="187" xfId="17" applyNumberFormat="1" applyFont="1" applyFill="1" applyBorder="1" applyAlignment="1">
      <alignment horizontal="right" vertical="center" shrinkToFit="1"/>
    </xf>
    <xf numFmtId="0" fontId="30" fillId="0" borderId="38" xfId="17" applyFont="1" applyFill="1" applyBorder="1" applyAlignment="1">
      <alignment vertical="center"/>
    </xf>
    <xf numFmtId="0" fontId="30" fillId="0" borderId="62" xfId="17" applyFont="1" applyFill="1" applyBorder="1" applyAlignment="1">
      <alignment vertical="center"/>
    </xf>
    <xf numFmtId="188" fontId="30" fillId="0" borderId="112" xfId="17" applyNumberFormat="1" applyFont="1" applyFill="1" applyBorder="1" applyAlignment="1">
      <alignment horizontal="right" vertical="center" shrinkToFit="1"/>
    </xf>
    <xf numFmtId="188" fontId="30" fillId="0" borderId="182" xfId="17" applyNumberFormat="1" applyFont="1" applyFill="1" applyBorder="1" applyAlignment="1">
      <alignment horizontal="right" vertical="center" shrinkToFit="1"/>
    </xf>
    <xf numFmtId="188" fontId="30" fillId="0" borderId="63" xfId="17" applyNumberFormat="1" applyFont="1" applyFill="1" applyBorder="1" applyAlignment="1">
      <alignment horizontal="right" vertical="center" shrinkToFit="1"/>
    </xf>
    <xf numFmtId="0" fontId="31" fillId="0" borderId="0" xfId="17" applyFont="1" applyFill="1" applyBorder="1" applyAlignment="1">
      <alignment vertical="center"/>
    </xf>
    <xf numFmtId="0" fontId="31" fillId="0" borderId="0" xfId="17" applyNumberFormat="1" applyFont="1" applyFill="1" applyBorder="1" applyAlignment="1">
      <alignment vertical="center" wrapText="1"/>
    </xf>
    <xf numFmtId="0" fontId="31" fillId="0" borderId="0" xfId="17" applyNumberFormat="1" applyFont="1" applyBorder="1" applyAlignment="1">
      <alignment vertical="center" wrapText="1"/>
    </xf>
    <xf numFmtId="0" fontId="30" fillId="0" borderId="0" xfId="17" applyNumberFormat="1" applyFont="1" applyFill="1" applyBorder="1" applyAlignment="1">
      <alignment vertical="center"/>
    </xf>
    <xf numFmtId="0" fontId="21" fillId="0" borderId="0" xfId="18" applyFont="1">
      <alignment vertical="center"/>
    </xf>
    <xf numFmtId="0" fontId="3" fillId="0" borderId="0" xfId="18">
      <alignment vertical="center"/>
    </xf>
    <xf numFmtId="0" fontId="29" fillId="0" borderId="0" xfId="18" applyFont="1" applyAlignment="1">
      <alignment horizontal="center" vertical="center"/>
    </xf>
    <xf numFmtId="0" fontId="31" fillId="6" borderId="21" xfId="18" applyFont="1" applyFill="1" applyBorder="1" applyAlignment="1"/>
    <xf numFmtId="0" fontId="31" fillId="6" borderId="22" xfId="18" applyFont="1" applyFill="1" applyBorder="1" applyAlignment="1"/>
    <xf numFmtId="0" fontId="31" fillId="6" borderId="22" xfId="18" applyFont="1" applyFill="1" applyBorder="1" applyAlignment="1">
      <alignment horizontal="right" vertical="center"/>
    </xf>
    <xf numFmtId="0" fontId="31" fillId="6" borderId="23" xfId="18" applyFont="1" applyFill="1" applyBorder="1" applyAlignment="1">
      <alignment horizontal="right" vertical="top"/>
    </xf>
    <xf numFmtId="0" fontId="31" fillId="6" borderId="14" xfId="18" applyFont="1" applyFill="1" applyBorder="1" applyAlignment="1">
      <alignment horizontal="center" vertical="center"/>
    </xf>
    <xf numFmtId="0" fontId="31" fillId="6" borderId="15" xfId="18" applyFont="1" applyFill="1" applyBorder="1" applyAlignment="1">
      <alignment horizontal="center" vertical="center"/>
    </xf>
    <xf numFmtId="0" fontId="31" fillId="6" borderId="61" xfId="18" applyFont="1" applyFill="1" applyBorder="1" applyAlignment="1">
      <alignment horizontal="center" vertical="center"/>
    </xf>
    <xf numFmtId="0" fontId="31" fillId="0" borderId="6" xfId="18" applyFont="1" applyFill="1" applyBorder="1" applyAlignment="1">
      <alignment vertical="center" wrapText="1"/>
    </xf>
    <xf numFmtId="181" fontId="31" fillId="0" borderId="183" xfId="18" applyNumberFormat="1" applyFont="1" applyFill="1" applyBorder="1" applyAlignment="1" applyProtection="1">
      <alignment horizontal="right" vertical="center" shrinkToFit="1"/>
    </xf>
    <xf numFmtId="181" fontId="31" fillId="0" borderId="184" xfId="18" applyNumberFormat="1" applyFont="1" applyFill="1" applyBorder="1" applyAlignment="1" applyProtection="1">
      <alignment horizontal="right" vertical="center" shrinkToFit="1"/>
    </xf>
    <xf numFmtId="181" fontId="31" fillId="0" borderId="185" xfId="18" applyNumberFormat="1" applyFont="1" applyFill="1" applyBorder="1" applyAlignment="1" applyProtection="1">
      <alignment horizontal="right" vertical="center" shrinkToFit="1"/>
    </xf>
    <xf numFmtId="0" fontId="31" fillId="0" borderId="10" xfId="18" applyFont="1" applyFill="1" applyBorder="1" applyAlignment="1">
      <alignment vertical="center"/>
    </xf>
    <xf numFmtId="181" fontId="31" fillId="0" borderId="186" xfId="18" applyNumberFormat="1" applyFont="1" applyFill="1" applyBorder="1" applyAlignment="1" applyProtection="1">
      <alignment horizontal="right" vertical="center" shrinkToFit="1"/>
    </xf>
    <xf numFmtId="181" fontId="31" fillId="0" borderId="12" xfId="18" applyNumberFormat="1" applyFont="1" applyFill="1" applyBorder="1" applyAlignment="1" applyProtection="1">
      <alignment horizontal="right" vertical="center" shrinkToFit="1"/>
    </xf>
    <xf numFmtId="181" fontId="31" fillId="0" borderId="187" xfId="18" applyNumberFormat="1" applyFont="1" applyFill="1" applyBorder="1" applyAlignment="1" applyProtection="1">
      <alignment horizontal="right" vertical="center" shrinkToFit="1"/>
    </xf>
    <xf numFmtId="0" fontId="31" fillId="0" borderId="1" xfId="18" applyFont="1" applyFill="1" applyBorder="1" applyAlignment="1">
      <alignment vertical="center"/>
    </xf>
    <xf numFmtId="0" fontId="31" fillId="0" borderId="54" xfId="18" applyFont="1" applyFill="1" applyBorder="1" applyAlignment="1">
      <alignment vertical="center"/>
    </xf>
    <xf numFmtId="181" fontId="31" fillId="0" borderId="112" xfId="18" applyNumberFormat="1" applyFont="1" applyFill="1" applyBorder="1" applyAlignment="1" applyProtection="1">
      <alignment horizontal="right" vertical="center" shrinkToFit="1"/>
    </xf>
    <xf numFmtId="181" fontId="31" fillId="0" borderId="182" xfId="18" applyNumberFormat="1" applyFont="1" applyFill="1" applyBorder="1" applyAlignment="1" applyProtection="1">
      <alignment horizontal="right" vertical="center" shrinkToFit="1"/>
    </xf>
    <xf numFmtId="181" fontId="31" fillId="0" borderId="63" xfId="18" applyNumberFormat="1" applyFont="1" applyFill="1" applyBorder="1" applyAlignment="1" applyProtection="1">
      <alignment horizontal="right" vertical="center" shrinkToFit="1"/>
    </xf>
    <xf numFmtId="0" fontId="31" fillId="0" borderId="0" xfId="18" applyFont="1" applyAlignment="1"/>
    <xf numFmtId="0" fontId="32" fillId="0" borderId="0" xfId="18" applyFont="1" applyAlignment="1"/>
    <xf numFmtId="0" fontId="32" fillId="0" borderId="0" xfId="18" applyFont="1">
      <alignment vertical="center"/>
    </xf>
    <xf numFmtId="181" fontId="32" fillId="0" borderId="0" xfId="18" applyNumberFormat="1" applyFont="1" applyAlignment="1">
      <alignment horizontal="right" vertical="center" shrinkToFit="1"/>
    </xf>
    <xf numFmtId="0" fontId="33" fillId="0" borderId="0" xfId="18" applyNumberFormat="1" applyFont="1" applyAlignment="1">
      <alignment horizontal="center" vertical="center" shrinkToFit="1"/>
    </xf>
    <xf numFmtId="0" fontId="32" fillId="8" borderId="21" xfId="18" applyFont="1" applyFill="1" applyBorder="1" applyAlignment="1"/>
    <xf numFmtId="0" fontId="32" fillId="8" borderId="22" xfId="18" applyFont="1" applyFill="1" applyBorder="1" applyAlignment="1"/>
    <xf numFmtId="0" fontId="32" fillId="8" borderId="22" xfId="18" applyFont="1" applyFill="1" applyBorder="1" applyAlignment="1">
      <alignment horizontal="right" vertical="center"/>
    </xf>
    <xf numFmtId="0" fontId="32" fillId="8" borderId="23" xfId="18" applyFont="1" applyFill="1" applyBorder="1" applyAlignment="1">
      <alignment horizontal="right" vertical="top"/>
    </xf>
    <xf numFmtId="0" fontId="32" fillId="8" borderId="14" xfId="18" applyFont="1" applyFill="1" applyBorder="1" applyAlignment="1">
      <alignment horizontal="center" vertical="center"/>
    </xf>
    <xf numFmtId="0" fontId="32" fillId="8" borderId="15" xfId="18" applyFont="1" applyFill="1" applyBorder="1" applyAlignment="1">
      <alignment horizontal="center" vertical="center"/>
    </xf>
    <xf numFmtId="0" fontId="32" fillId="8" borderId="61" xfId="18" applyFont="1" applyFill="1" applyBorder="1" applyAlignment="1">
      <alignment horizontal="center" vertical="center"/>
    </xf>
    <xf numFmtId="181" fontId="32" fillId="0" borderId="183" xfId="18" applyNumberFormat="1" applyFont="1" applyBorder="1" applyAlignment="1" applyProtection="1">
      <alignment horizontal="right" vertical="center" shrinkToFit="1"/>
      <protection locked="0"/>
    </xf>
    <xf numFmtId="181" fontId="32" fillId="0" borderId="184" xfId="18" applyNumberFormat="1" applyFont="1" applyBorder="1" applyAlignment="1" applyProtection="1">
      <alignment horizontal="right" vertical="center" shrinkToFit="1"/>
      <protection locked="0"/>
    </xf>
    <xf numFmtId="181" fontId="32" fillId="0" borderId="185" xfId="18" applyNumberFormat="1" applyFont="1" applyBorder="1" applyAlignment="1" applyProtection="1">
      <alignment horizontal="right" vertical="center" shrinkToFit="1"/>
      <protection locked="0"/>
    </xf>
    <xf numFmtId="181" fontId="32" fillId="0" borderId="24" xfId="18" applyNumberFormat="1" applyFont="1" applyBorder="1" applyAlignment="1" applyProtection="1">
      <alignment horizontal="right" vertical="center" shrinkToFit="1"/>
      <protection locked="0"/>
    </xf>
    <xf numFmtId="181" fontId="32" fillId="0" borderId="25" xfId="18" applyNumberFormat="1" applyFont="1" applyBorder="1" applyAlignment="1" applyProtection="1">
      <alignment horizontal="right" vertical="center" shrinkToFit="1"/>
      <protection locked="0"/>
    </xf>
    <xf numFmtId="181" fontId="32" fillId="0" borderId="26" xfId="18" applyNumberFormat="1" applyFont="1" applyBorder="1" applyAlignment="1" applyProtection="1">
      <alignment horizontal="right" vertical="center" shrinkToFit="1"/>
      <protection locked="0"/>
    </xf>
    <xf numFmtId="181" fontId="32" fillId="0" borderId="112" xfId="18" applyNumberFormat="1" applyFont="1" applyBorder="1" applyAlignment="1" applyProtection="1">
      <alignment horizontal="right" vertical="center" shrinkToFit="1"/>
      <protection locked="0"/>
    </xf>
    <xf numFmtId="181" fontId="32" fillId="0" borderId="182" xfId="18" applyNumberFormat="1" applyFont="1" applyBorder="1" applyAlignment="1" applyProtection="1">
      <alignment horizontal="right" vertical="center" shrinkToFit="1"/>
      <protection locked="0"/>
    </xf>
    <xf numFmtId="181" fontId="32" fillId="0" borderId="63" xfId="18" applyNumberFormat="1" applyFont="1" applyBorder="1" applyAlignment="1" applyProtection="1">
      <alignment horizontal="right" vertical="center" shrinkToFit="1"/>
      <protection locked="0"/>
    </xf>
    <xf numFmtId="0" fontId="35" fillId="0" borderId="0" xfId="18" applyFont="1" applyAlignment="1">
      <alignment horizontal="center" vertical="center" wrapText="1"/>
    </xf>
    <xf numFmtId="0" fontId="32" fillId="0" borderId="0" xfId="18" applyFont="1" applyAlignment="1">
      <alignment vertical="top"/>
    </xf>
    <xf numFmtId="0" fontId="36" fillId="0" borderId="0" xfId="18" applyFont="1">
      <alignment vertical="center"/>
    </xf>
    <xf numFmtId="0" fontId="35" fillId="0" borderId="0" xfId="18" applyFont="1" applyAlignment="1">
      <alignment vertical="center" wrapText="1"/>
    </xf>
    <xf numFmtId="0" fontId="3" fillId="0" borderId="0" xfId="19">
      <alignment vertical="center"/>
    </xf>
    <xf numFmtId="0" fontId="29" fillId="0" borderId="0" xfId="19" applyFont="1" applyAlignment="1">
      <alignment horizontal="center" vertical="center"/>
    </xf>
    <xf numFmtId="0" fontId="31" fillId="6" borderId="21" xfId="19" applyFont="1" applyFill="1" applyBorder="1" applyAlignment="1"/>
    <xf numFmtId="0" fontId="31" fillId="6" borderId="22" xfId="19" applyFont="1" applyFill="1" applyBorder="1" applyAlignment="1"/>
    <xf numFmtId="0" fontId="31" fillId="6" borderId="22" xfId="19" applyFont="1" applyFill="1" applyBorder="1" applyAlignment="1">
      <alignment horizontal="right" vertical="center"/>
    </xf>
    <xf numFmtId="0" fontId="31" fillId="6" borderId="23" xfId="19" applyFont="1" applyFill="1" applyBorder="1" applyAlignment="1">
      <alignment horizontal="right" vertical="top"/>
    </xf>
    <xf numFmtId="0" fontId="31" fillId="6" borderId="14" xfId="19" applyFont="1" applyFill="1" applyBorder="1" applyAlignment="1">
      <alignment horizontal="center" vertical="center"/>
    </xf>
    <xf numFmtId="0" fontId="31" fillId="6" borderId="15" xfId="19" applyFont="1" applyFill="1" applyBorder="1" applyAlignment="1">
      <alignment horizontal="center" vertical="center"/>
    </xf>
    <xf numFmtId="0" fontId="31" fillId="6" borderId="17" xfId="19" applyFont="1" applyFill="1" applyBorder="1" applyAlignment="1">
      <alignment horizontal="center" vertical="center"/>
    </xf>
    <xf numFmtId="0" fontId="31" fillId="0" borderId="6" xfId="19" applyFont="1" applyFill="1" applyBorder="1" applyAlignment="1">
      <alignment vertical="center" wrapText="1"/>
    </xf>
    <xf numFmtId="181" fontId="31" fillId="0" borderId="183" xfId="19" applyNumberFormat="1" applyFont="1" applyBorder="1" applyAlignment="1">
      <alignment horizontal="right" vertical="center" shrinkToFit="1"/>
    </xf>
    <xf numFmtId="181" fontId="31" fillId="0" borderId="184" xfId="19" applyNumberFormat="1" applyFont="1" applyBorder="1" applyAlignment="1">
      <alignment horizontal="right" vertical="center" shrinkToFit="1"/>
    </xf>
    <xf numFmtId="181" fontId="31" fillId="0" borderId="185" xfId="19" applyNumberFormat="1" applyFont="1" applyBorder="1" applyAlignment="1">
      <alignment horizontal="right" vertical="center" shrinkToFit="1"/>
    </xf>
    <xf numFmtId="0" fontId="31" fillId="0" borderId="10" xfId="19" applyFont="1" applyFill="1" applyBorder="1" applyAlignment="1">
      <alignment vertical="center"/>
    </xf>
    <xf numFmtId="181" fontId="31" fillId="0" borderId="186" xfId="19" applyNumberFormat="1" applyFont="1" applyBorder="1" applyAlignment="1">
      <alignment horizontal="right" vertical="center" shrinkToFit="1"/>
    </xf>
    <xf numFmtId="181" fontId="31" fillId="0" borderId="12" xfId="19" applyNumberFormat="1" applyFont="1" applyBorder="1" applyAlignment="1">
      <alignment horizontal="right" vertical="center" shrinkToFit="1"/>
    </xf>
    <xf numFmtId="181" fontId="31" fillId="0" borderId="187" xfId="19" applyNumberFormat="1" applyFont="1" applyBorder="1" applyAlignment="1">
      <alignment horizontal="right" vertical="center" shrinkToFit="1"/>
    </xf>
    <xf numFmtId="0" fontId="31" fillId="0" borderId="1" xfId="19" applyFont="1" applyFill="1" applyBorder="1" applyAlignment="1">
      <alignment vertical="center"/>
    </xf>
    <xf numFmtId="0" fontId="31" fillId="0" borderId="32" xfId="19" applyFont="1" applyFill="1" applyBorder="1" applyAlignment="1">
      <alignment vertical="center"/>
    </xf>
    <xf numFmtId="0" fontId="31" fillId="0" borderId="10" xfId="19" applyFont="1" applyFill="1" applyBorder="1" applyAlignment="1">
      <alignment vertical="center" wrapText="1"/>
    </xf>
    <xf numFmtId="0" fontId="31" fillId="0" borderId="54" xfId="19" applyFont="1" applyFill="1" applyBorder="1" applyAlignment="1">
      <alignment vertical="center"/>
    </xf>
    <xf numFmtId="181" fontId="31" fillId="0" borderId="112" xfId="19" applyNumberFormat="1" applyFont="1" applyBorder="1" applyAlignment="1">
      <alignment horizontal="right" vertical="center" shrinkToFit="1"/>
    </xf>
    <xf numFmtId="181" fontId="31" fillId="0" borderId="182" xfId="19" applyNumberFormat="1" applyFont="1" applyBorder="1" applyAlignment="1">
      <alignment horizontal="right" vertical="center" shrinkToFit="1"/>
    </xf>
    <xf numFmtId="181" fontId="31" fillId="0" borderId="63" xfId="19" applyNumberFormat="1" applyFont="1" applyBorder="1" applyAlignment="1">
      <alignment horizontal="right" vertical="center" shrinkToFit="1"/>
    </xf>
    <xf numFmtId="0" fontId="31" fillId="0" borderId="0" xfId="19" applyFont="1" applyFill="1" applyBorder="1" applyAlignment="1"/>
    <xf numFmtId="0" fontId="31" fillId="0" borderId="0" xfId="19" applyFont="1" applyFill="1" applyBorder="1" applyAlignment="1">
      <alignment vertical="center"/>
    </xf>
    <xf numFmtId="0" fontId="31" fillId="0" borderId="0" xfId="19" applyFont="1" applyFill="1" applyBorder="1" applyAlignment="1">
      <alignment horizontal="left" vertical="center"/>
    </xf>
    <xf numFmtId="181" fontId="31" fillId="0" borderId="0" xfId="19" applyNumberFormat="1" applyFont="1" applyFill="1" applyBorder="1" applyAlignment="1" applyProtection="1">
      <alignment horizontal="right" vertical="center"/>
    </xf>
    <xf numFmtId="0" fontId="29" fillId="0" borderId="0" xfId="16" applyFont="1" applyAlignment="1">
      <alignment horizontal="right"/>
    </xf>
    <xf numFmtId="0" fontId="37" fillId="6" borderId="21" xfId="16" applyFont="1" applyFill="1" applyBorder="1" applyAlignment="1"/>
    <xf numFmtId="0" fontId="37" fillId="6" borderId="22" xfId="16" applyFont="1" applyFill="1" applyBorder="1" applyAlignment="1">
      <alignment horizontal="right" vertical="top"/>
    </xf>
    <xf numFmtId="0" fontId="37" fillId="6" borderId="23" xfId="16" applyFont="1" applyFill="1" applyBorder="1" applyAlignment="1">
      <alignment horizontal="right" vertical="top"/>
    </xf>
    <xf numFmtId="0" fontId="38" fillId="8" borderId="15" xfId="20" applyFont="1" applyFill="1" applyBorder="1" applyAlignment="1">
      <alignment horizontal="center" vertical="center"/>
    </xf>
    <xf numFmtId="0" fontId="38" fillId="8" borderId="61" xfId="20" applyFont="1" applyFill="1" applyBorder="1" applyAlignment="1">
      <alignment horizontal="center" vertical="center"/>
    </xf>
    <xf numFmtId="0" fontId="37" fillId="0" borderId="27" xfId="16" applyFont="1" applyFill="1" applyBorder="1" applyAlignment="1">
      <alignment horizontal="center" vertical="center" wrapText="1"/>
    </xf>
    <xf numFmtId="181" fontId="37" fillId="0" borderId="15" xfId="20" applyNumberFormat="1" applyFont="1" applyFill="1" applyBorder="1" applyAlignment="1" applyProtection="1">
      <alignment horizontal="right" vertical="center" shrinkToFit="1"/>
    </xf>
    <xf numFmtId="181" fontId="37" fillId="0" borderId="17" xfId="20" applyNumberFormat="1" applyFont="1" applyFill="1" applyBorder="1" applyAlignment="1" applyProtection="1">
      <alignment horizontal="right" vertical="center" shrinkToFit="1"/>
    </xf>
    <xf numFmtId="0" fontId="37" fillId="0" borderId="38" xfId="16" applyFont="1" applyFill="1" applyBorder="1" applyAlignment="1">
      <alignment horizontal="center" vertical="center" wrapText="1"/>
    </xf>
    <xf numFmtId="181" fontId="37" fillId="0" borderId="36" xfId="20" applyNumberFormat="1" applyFont="1" applyFill="1" applyBorder="1" applyAlignment="1" applyProtection="1">
      <alignment horizontal="right" vertical="center" shrinkToFit="1"/>
    </xf>
    <xf numFmtId="181" fontId="37" fillId="0" borderId="37" xfId="20" applyNumberFormat="1" applyFont="1" applyFill="1" applyBorder="1" applyAlignment="1" applyProtection="1">
      <alignment horizontal="right" vertical="center" shrinkToFit="1"/>
    </xf>
    <xf numFmtId="181" fontId="37" fillId="0" borderId="12" xfId="20" applyNumberFormat="1" applyFont="1" applyFill="1" applyBorder="1" applyAlignment="1" applyProtection="1">
      <alignment horizontal="right" vertical="center" shrinkToFit="1"/>
    </xf>
    <xf numFmtId="181" fontId="37" fillId="0" borderId="187" xfId="20" applyNumberFormat="1" applyFont="1" applyFill="1" applyBorder="1" applyAlignment="1" applyProtection="1">
      <alignment horizontal="right" vertical="center" shrinkToFit="1"/>
    </xf>
    <xf numFmtId="0" fontId="37" fillId="0" borderId="24" xfId="16" applyFont="1" applyFill="1" applyBorder="1" applyAlignment="1">
      <alignment horizontal="center" vertical="center"/>
    </xf>
    <xf numFmtId="181" fontId="37" fillId="0" borderId="12" xfId="20" applyNumberFormat="1" applyFont="1" applyFill="1" applyBorder="1" applyAlignment="1" applyProtection="1">
      <alignment horizontal="right" vertical="center" shrinkToFit="1"/>
      <protection locked="0"/>
    </xf>
    <xf numFmtId="181" fontId="37" fillId="0" borderId="187" xfId="20" applyNumberFormat="1" applyFont="1" applyFill="1" applyBorder="1" applyAlignment="1" applyProtection="1">
      <alignment horizontal="right" vertical="center" shrinkToFit="1"/>
      <protection locked="0"/>
    </xf>
    <xf numFmtId="0" fontId="37" fillId="0" borderId="40" xfId="16" applyFont="1" applyFill="1" applyBorder="1" applyAlignment="1">
      <alignment horizontal="center" vertical="center"/>
    </xf>
    <xf numFmtId="181" fontId="37" fillId="0" borderId="182" xfId="20" applyNumberFormat="1" applyFont="1" applyFill="1" applyBorder="1" applyAlignment="1" applyProtection="1">
      <alignment horizontal="right" vertical="center" shrinkToFit="1"/>
      <protection locked="0"/>
    </xf>
    <xf numFmtId="181" fontId="37" fillId="0" borderId="63" xfId="20" applyNumberFormat="1" applyFont="1" applyFill="1" applyBorder="1" applyAlignment="1" applyProtection="1">
      <alignment horizontal="right" vertical="center" shrinkToFit="1"/>
      <protection locked="0"/>
    </xf>
    <xf numFmtId="0" fontId="37" fillId="0" borderId="21" xfId="16" applyFont="1" applyFill="1" applyBorder="1" applyAlignment="1">
      <alignment horizontal="center" vertical="center"/>
    </xf>
    <xf numFmtId="181" fontId="37" fillId="0" borderId="59" xfId="20" applyNumberFormat="1" applyFont="1" applyFill="1" applyBorder="1" applyAlignment="1" applyProtection="1">
      <alignment horizontal="right" vertical="center" shrinkToFit="1"/>
    </xf>
    <xf numFmtId="181" fontId="37" fillId="0" borderId="61" xfId="20" applyNumberFormat="1" applyFont="1" applyFill="1" applyBorder="1" applyAlignment="1" applyProtection="1">
      <alignment horizontal="right" vertical="center" shrinkToFit="1"/>
    </xf>
    <xf numFmtId="0" fontId="9" fillId="0" borderId="18" xfId="7" applyFont="1" applyBorder="1" applyAlignment="1">
      <alignment horizontal="center" vertical="center"/>
    </xf>
    <xf numFmtId="0" fontId="9" fillId="0" borderId="19" xfId="7" applyFont="1" applyBorder="1" applyAlignment="1">
      <alignment horizontal="center" vertical="center"/>
    </xf>
    <xf numFmtId="0" fontId="9" fillId="0" borderId="20" xfId="7" applyFont="1" applyBorder="1" applyAlignment="1">
      <alignment horizontal="center" vertical="center"/>
    </xf>
    <xf numFmtId="0" fontId="13" fillId="0" borderId="18" xfId="8" applyFont="1" applyBorder="1" applyAlignment="1">
      <alignment horizontal="left" vertical="center"/>
    </xf>
    <xf numFmtId="0" fontId="13" fillId="0" borderId="19" xfId="8" applyFont="1" applyBorder="1" applyAlignment="1">
      <alignment horizontal="left" vertical="center"/>
    </xf>
    <xf numFmtId="0" fontId="13" fillId="0" borderId="20" xfId="8" applyFont="1" applyBorder="1" applyAlignment="1">
      <alignment horizontal="left" vertical="center"/>
    </xf>
    <xf numFmtId="177" fontId="9" fillId="0" borderId="18" xfId="7" applyNumberFormat="1" applyFont="1" applyBorder="1" applyAlignment="1">
      <alignment horizontal="right" vertical="center" shrinkToFit="1"/>
    </xf>
    <xf numFmtId="177" fontId="9" fillId="0" borderId="19" xfId="7" applyNumberFormat="1" applyFont="1" applyBorder="1" applyAlignment="1">
      <alignment horizontal="right" vertical="center" shrinkToFit="1"/>
    </xf>
    <xf numFmtId="177" fontId="9" fillId="0" borderId="20" xfId="7" applyNumberFormat="1" applyFont="1" applyBorder="1" applyAlignment="1">
      <alignment horizontal="right" vertical="center" shrinkToFit="1"/>
    </xf>
    <xf numFmtId="0" fontId="9" fillId="0" borderId="18" xfId="7" applyFont="1" applyBorder="1" applyAlignment="1">
      <alignment horizontal="left" vertical="center"/>
    </xf>
    <xf numFmtId="0" fontId="9" fillId="0" borderId="19" xfId="7" applyFont="1" applyBorder="1" applyAlignment="1">
      <alignment horizontal="left" vertical="center"/>
    </xf>
    <xf numFmtId="0" fontId="9" fillId="0" borderId="20" xfId="7" applyFont="1" applyBorder="1" applyAlignment="1">
      <alignment horizontal="left" vertical="center"/>
    </xf>
    <xf numFmtId="182" fontId="9" fillId="0" borderId="18" xfId="7" applyNumberFormat="1" applyFont="1" applyBorder="1" applyAlignment="1">
      <alignment horizontal="right" vertical="center" shrinkToFit="1"/>
    </xf>
    <xf numFmtId="182" fontId="9" fillId="0" borderId="19" xfId="7" applyNumberFormat="1" applyFont="1" applyBorder="1" applyAlignment="1">
      <alignment horizontal="right" vertical="center" shrinkToFit="1"/>
    </xf>
    <xf numFmtId="182" fontId="9" fillId="0" borderId="20" xfId="7" applyNumberFormat="1" applyFont="1" applyBorder="1" applyAlignment="1">
      <alignment horizontal="right" vertical="center" shrinkToFit="1"/>
    </xf>
    <xf numFmtId="49" fontId="10" fillId="0" borderId="0" xfId="7" applyNumberFormat="1" applyFont="1" applyAlignment="1">
      <alignment horizontal="center" vertical="center"/>
    </xf>
    <xf numFmtId="0" fontId="9" fillId="0" borderId="13" xfId="7" applyFont="1" applyBorder="1" applyAlignment="1">
      <alignment horizontal="center" vertical="center"/>
    </xf>
    <xf numFmtId="0" fontId="9" fillId="0" borderId="14" xfId="7" applyFont="1" applyBorder="1" applyAlignment="1">
      <alignment horizontal="center" vertical="center"/>
    </xf>
    <xf numFmtId="0" fontId="9" fillId="0" borderId="15" xfId="7" applyFont="1" applyBorder="1" applyAlignment="1">
      <alignment horizontal="center" vertical="center"/>
    </xf>
    <xf numFmtId="0" fontId="9" fillId="0" borderId="24" xfId="7" applyFont="1" applyBorder="1" applyAlignment="1">
      <alignment horizontal="center" vertical="center"/>
    </xf>
    <xf numFmtId="0" fontId="9" fillId="0" borderId="5" xfId="7" applyFont="1" applyBorder="1" applyAlignment="1">
      <alignment horizontal="center" vertical="center"/>
    </xf>
    <xf numFmtId="0" fontId="9" fillId="0" borderId="25" xfId="7" applyFont="1" applyBorder="1" applyAlignment="1">
      <alignment horizontal="center" vertical="center"/>
    </xf>
    <xf numFmtId="0" fontId="9" fillId="0" borderId="31" xfId="7" applyFont="1" applyBorder="1" applyAlignment="1">
      <alignment horizontal="center" vertical="center"/>
    </xf>
    <xf numFmtId="0" fontId="9" fillId="0" borderId="8" xfId="7" applyFont="1" applyBorder="1" applyAlignment="1">
      <alignment horizontal="center" vertical="center"/>
    </xf>
    <xf numFmtId="0" fontId="9" fillId="0" borderId="32" xfId="7" applyFont="1" applyBorder="1" applyAlignment="1">
      <alignment horizontal="center" vertical="center"/>
    </xf>
    <xf numFmtId="0" fontId="9" fillId="0" borderId="16" xfId="7" applyFont="1" applyBorder="1" applyAlignment="1">
      <alignment horizontal="center" vertical="center"/>
    </xf>
    <xf numFmtId="0" fontId="9" fillId="0" borderId="17" xfId="7" applyFont="1" applyBorder="1" applyAlignment="1">
      <alignment horizontal="center" vertical="center"/>
    </xf>
    <xf numFmtId="0" fontId="9" fillId="0" borderId="4" xfId="7" applyFont="1" applyBorder="1" applyAlignment="1">
      <alignment horizontal="center" vertical="center"/>
    </xf>
    <xf numFmtId="0" fontId="9" fillId="0" borderId="26" xfId="7" applyFont="1" applyBorder="1" applyAlignment="1">
      <alignment horizontal="center" vertical="center"/>
    </xf>
    <xf numFmtId="0" fontId="9" fillId="0" borderId="6" xfId="7" applyFont="1" applyBorder="1" applyAlignment="1">
      <alignment horizontal="center" vertical="center"/>
    </xf>
    <xf numFmtId="0" fontId="9" fillId="0" borderId="33" xfId="7" applyFont="1" applyBorder="1" applyAlignment="1">
      <alignment horizontal="center" vertical="center"/>
    </xf>
    <xf numFmtId="0" fontId="9" fillId="0" borderId="27" xfId="7" applyFont="1" applyBorder="1" applyAlignment="1">
      <alignment horizontal="center" vertical="center"/>
    </xf>
    <xf numFmtId="0" fontId="9" fillId="0" borderId="0" xfId="7" applyFont="1" applyAlignment="1">
      <alignment horizontal="center" vertical="center"/>
    </xf>
    <xf numFmtId="0" fontId="9" fillId="0" borderId="29" xfId="7" applyFont="1" applyBorder="1" applyAlignment="1">
      <alignment horizontal="center" vertical="center"/>
    </xf>
    <xf numFmtId="0" fontId="9" fillId="0" borderId="7" xfId="7" applyFont="1" applyBorder="1" applyAlignment="1">
      <alignment horizontal="center" vertical="center"/>
    </xf>
    <xf numFmtId="0" fontId="9" fillId="0" borderId="28" xfId="7" applyFont="1" applyBorder="1" applyAlignment="1">
      <alignment horizontal="center" vertical="center"/>
    </xf>
    <xf numFmtId="0" fontId="9" fillId="0" borderId="30" xfId="7" applyFont="1" applyBorder="1" applyAlignment="1">
      <alignment horizontal="center" vertical="center"/>
    </xf>
    <xf numFmtId="0" fontId="9" fillId="0" borderId="21" xfId="7" applyFont="1" applyBorder="1" applyAlignment="1">
      <alignment horizontal="center" vertical="center"/>
    </xf>
    <xf numFmtId="0" fontId="9" fillId="0" borderId="22" xfId="7" applyFont="1" applyBorder="1" applyAlignment="1">
      <alignment horizontal="center" vertical="center"/>
    </xf>
    <xf numFmtId="0" fontId="9" fillId="0" borderId="23" xfId="7" applyFont="1" applyBorder="1" applyAlignment="1">
      <alignment horizontal="center" vertical="center"/>
    </xf>
    <xf numFmtId="182" fontId="9" fillId="0" borderId="27" xfId="7" applyNumberFormat="1" applyFont="1" applyBorder="1" applyAlignment="1">
      <alignment horizontal="right" vertical="center" shrinkToFit="1"/>
    </xf>
    <xf numFmtId="182" fontId="9" fillId="0" borderId="0" xfId="7" applyNumberFormat="1" applyFont="1" applyAlignment="1">
      <alignment horizontal="right" vertical="center" shrinkToFit="1"/>
    </xf>
    <xf numFmtId="182" fontId="9" fillId="0" borderId="28" xfId="7" applyNumberFormat="1" applyFont="1" applyBorder="1" applyAlignment="1">
      <alignment horizontal="right" vertical="center" shrinkToFit="1"/>
    </xf>
    <xf numFmtId="177" fontId="9" fillId="0" borderId="27" xfId="7" applyNumberFormat="1" applyFont="1" applyBorder="1" applyAlignment="1">
      <alignment horizontal="right" vertical="center" shrinkToFit="1"/>
    </xf>
    <xf numFmtId="177" fontId="9" fillId="0" borderId="0" xfId="7" applyNumberFormat="1" applyFont="1" applyAlignment="1">
      <alignment horizontal="right" vertical="center" shrinkToFit="1"/>
    </xf>
    <xf numFmtId="177" fontId="9" fillId="0" borderId="28" xfId="7" applyNumberFormat="1" applyFont="1" applyBorder="1" applyAlignment="1">
      <alignment horizontal="right" vertical="center" shrinkToFit="1"/>
    </xf>
    <xf numFmtId="0" fontId="9" fillId="0" borderId="27" xfId="7" applyFont="1" applyBorder="1" applyAlignment="1">
      <alignment horizontal="left" vertical="center"/>
    </xf>
    <xf numFmtId="0" fontId="9" fillId="0" borderId="0" xfId="7" applyFont="1" applyAlignment="1">
      <alignment horizontal="left" vertical="center"/>
    </xf>
    <xf numFmtId="0" fontId="9" fillId="0" borderId="28" xfId="7" applyFont="1" applyBorder="1" applyAlignment="1">
      <alignment horizontal="left" vertical="center"/>
    </xf>
    <xf numFmtId="0" fontId="9" fillId="0" borderId="35" xfId="7" applyFont="1" applyBorder="1" applyAlignment="1">
      <alignment horizontal="center" vertical="center"/>
    </xf>
    <xf numFmtId="0" fontId="9" fillId="0" borderId="3" xfId="7" applyFont="1" applyBorder="1" applyAlignment="1">
      <alignment horizontal="center" vertical="center"/>
    </xf>
    <xf numFmtId="0" fontId="9" fillId="0" borderId="36" xfId="7" applyFont="1" applyBorder="1" applyAlignment="1">
      <alignment horizontal="center" vertical="center"/>
    </xf>
    <xf numFmtId="0" fontId="9" fillId="0" borderId="40" xfId="7" applyFont="1" applyBorder="1" applyAlignment="1">
      <alignment horizontal="center" vertical="center"/>
    </xf>
    <xf numFmtId="0" fontId="9" fillId="0" borderId="41" xfId="7" applyFont="1" applyBorder="1" applyAlignment="1">
      <alignment horizontal="center" vertical="center"/>
    </xf>
    <xf numFmtId="0" fontId="9" fillId="0" borderId="42" xfId="7" applyFont="1" applyBorder="1" applyAlignment="1">
      <alignment horizontal="center" vertical="center"/>
    </xf>
    <xf numFmtId="0" fontId="9" fillId="0" borderId="1" xfId="7" applyFont="1" applyBorder="1" applyAlignment="1">
      <alignment horizontal="center" vertical="center"/>
    </xf>
    <xf numFmtId="0" fontId="9" fillId="0" borderId="37" xfId="7" applyFont="1" applyBorder="1" applyAlignment="1">
      <alignment horizontal="center" vertical="center"/>
    </xf>
    <xf numFmtId="0" fontId="9" fillId="0" borderId="43" xfId="7" applyFont="1" applyBorder="1" applyAlignment="1">
      <alignment horizontal="center" vertical="center"/>
    </xf>
    <xf numFmtId="0" fontId="9" fillId="0" borderId="44" xfId="7" applyFont="1" applyBorder="1" applyAlignment="1">
      <alignment horizontal="center" vertical="center"/>
    </xf>
    <xf numFmtId="0" fontId="9" fillId="0" borderId="38" xfId="7" applyFont="1" applyBorder="1" applyAlignment="1">
      <alignment horizontal="center" vertical="center"/>
    </xf>
    <xf numFmtId="0" fontId="9" fillId="0" borderId="2" xfId="7" applyFont="1" applyBorder="1" applyAlignment="1">
      <alignment horizontal="center" vertical="center"/>
    </xf>
    <xf numFmtId="0" fontId="9" fillId="0" borderId="45" xfId="7" applyFont="1" applyBorder="1" applyAlignment="1">
      <alignment horizontal="center" vertical="center"/>
    </xf>
    <xf numFmtId="0" fontId="9" fillId="0" borderId="46" xfId="7" applyFont="1" applyBorder="1" applyAlignment="1">
      <alignment horizontal="center" vertical="center"/>
    </xf>
    <xf numFmtId="49" fontId="9" fillId="0" borderId="1" xfId="7" applyNumberFormat="1" applyFont="1" applyBorder="1" applyAlignment="1">
      <alignment horizontal="center" vertical="center"/>
    </xf>
    <xf numFmtId="49" fontId="9" fillId="0" borderId="2" xfId="7" applyNumberFormat="1" applyFont="1" applyBorder="1" applyAlignment="1">
      <alignment horizontal="center" vertical="center"/>
    </xf>
    <xf numFmtId="49" fontId="9" fillId="0" borderId="39" xfId="7" applyNumberFormat="1" applyFont="1" applyBorder="1" applyAlignment="1">
      <alignment horizontal="center" vertical="center"/>
    </xf>
    <xf numFmtId="49" fontId="9" fillId="0" borderId="4" xfId="7" applyNumberFormat="1" applyFont="1" applyBorder="1" applyAlignment="1">
      <alignment horizontal="center" vertical="center"/>
    </xf>
    <xf numFmtId="49" fontId="9" fillId="0" borderId="0" xfId="7" applyNumberFormat="1" applyFont="1" applyAlignment="1">
      <alignment horizontal="center" vertical="center"/>
    </xf>
    <xf numFmtId="49" fontId="9" fillId="0" borderId="28" xfId="7" applyNumberFormat="1" applyFont="1" applyBorder="1" applyAlignment="1">
      <alignment horizontal="center" vertical="center"/>
    </xf>
    <xf numFmtId="49" fontId="9" fillId="0" borderId="43" xfId="7" applyNumberFormat="1" applyFont="1" applyBorder="1" applyAlignment="1">
      <alignment horizontal="center" vertical="center"/>
    </xf>
    <xf numFmtId="49" fontId="9" fillId="0" borderId="46" xfId="7" applyNumberFormat="1" applyFont="1" applyBorder="1" applyAlignment="1">
      <alignment horizontal="center" vertical="center"/>
    </xf>
    <xf numFmtId="49" fontId="9" fillId="0" borderId="47" xfId="7" applyNumberFormat="1" applyFont="1" applyBorder="1" applyAlignment="1">
      <alignment horizontal="center" vertical="center"/>
    </xf>
    <xf numFmtId="0" fontId="9" fillId="0" borderId="34" xfId="7" applyFont="1" applyBorder="1">
      <alignment vertical="center"/>
    </xf>
    <xf numFmtId="0" fontId="9" fillId="0" borderId="9" xfId="7" applyFont="1" applyBorder="1">
      <alignment vertical="center"/>
    </xf>
    <xf numFmtId="0" fontId="9" fillId="0" borderId="11" xfId="7" applyFont="1" applyBorder="1">
      <alignment vertical="center"/>
    </xf>
    <xf numFmtId="0" fontId="9" fillId="0" borderId="10" xfId="7" applyFont="1" applyBorder="1" applyAlignment="1">
      <alignment horizontal="center" vertical="center"/>
    </xf>
    <xf numFmtId="0" fontId="9" fillId="0" borderId="9" xfId="7" applyFont="1" applyBorder="1" applyAlignment="1">
      <alignment horizontal="center" vertical="center"/>
    </xf>
    <xf numFmtId="0" fontId="13" fillId="0" borderId="27" xfId="8" applyFont="1" applyBorder="1" applyAlignment="1">
      <alignment horizontal="left" vertical="center"/>
    </xf>
    <xf numFmtId="0" fontId="13" fillId="0" borderId="0" xfId="8" applyFont="1" applyAlignment="1">
      <alignment horizontal="left" vertical="center"/>
    </xf>
    <xf numFmtId="0" fontId="13" fillId="0" borderId="28" xfId="8" applyFont="1" applyBorder="1" applyAlignment="1">
      <alignment horizontal="left" vertical="center"/>
    </xf>
    <xf numFmtId="183" fontId="9" fillId="0" borderId="27" xfId="7" applyNumberFormat="1" applyFont="1" applyBorder="1" applyAlignment="1">
      <alignment horizontal="right" vertical="center" shrinkToFit="1"/>
    </xf>
    <xf numFmtId="183" fontId="9" fillId="0" borderId="0" xfId="7" applyNumberFormat="1" applyFont="1" applyAlignment="1">
      <alignment horizontal="right" vertical="center" shrinkToFit="1"/>
    </xf>
    <xf numFmtId="183" fontId="9" fillId="0" borderId="28" xfId="7" applyNumberFormat="1" applyFont="1" applyBorder="1" applyAlignment="1">
      <alignment horizontal="right" vertical="center" shrinkToFit="1"/>
    </xf>
    <xf numFmtId="184" fontId="9" fillId="0" borderId="27" xfId="7" applyNumberFormat="1" applyFont="1" applyBorder="1" applyAlignment="1">
      <alignment horizontal="right" vertical="center" shrinkToFit="1"/>
    </xf>
    <xf numFmtId="184" fontId="9" fillId="0" borderId="0" xfId="7" applyNumberFormat="1" applyFont="1" applyAlignment="1">
      <alignment horizontal="right" vertical="center" shrinkToFit="1"/>
    </xf>
    <xf numFmtId="184" fontId="9" fillId="0" borderId="28" xfId="7" applyNumberFormat="1" applyFont="1" applyBorder="1" applyAlignment="1">
      <alignment horizontal="right" vertical="center" shrinkToFit="1"/>
    </xf>
    <xf numFmtId="0" fontId="9" fillId="0" borderId="48" xfId="7" applyFont="1" applyBorder="1" applyAlignment="1">
      <alignment horizontal="center" vertical="center"/>
    </xf>
    <xf numFmtId="0" fontId="9" fillId="0" borderId="49" xfId="7" applyFont="1" applyBorder="1">
      <alignment vertical="center"/>
    </xf>
    <xf numFmtId="0" fontId="9" fillId="0" borderId="50" xfId="7" applyFont="1" applyBorder="1">
      <alignment vertical="center"/>
    </xf>
    <xf numFmtId="0" fontId="9" fillId="0" borderId="51" xfId="7" applyFont="1" applyBorder="1">
      <alignment vertical="center"/>
    </xf>
    <xf numFmtId="177" fontId="9" fillId="0" borderId="49" xfId="7" applyNumberFormat="1" applyFont="1" applyBorder="1" applyAlignment="1">
      <alignment horizontal="right" vertical="center" shrinkToFit="1"/>
    </xf>
    <xf numFmtId="177" fontId="9" fillId="0" borderId="50" xfId="7" applyNumberFormat="1" applyFont="1" applyBorder="1" applyAlignment="1">
      <alignment horizontal="right" vertical="center" shrinkToFit="1"/>
    </xf>
    <xf numFmtId="177" fontId="9" fillId="0" borderId="52" xfId="7" applyNumberFormat="1" applyFont="1" applyBorder="1" applyAlignment="1">
      <alignment horizontal="right" vertical="center" shrinkToFit="1"/>
    </xf>
    <xf numFmtId="0" fontId="9" fillId="0" borderId="10" xfId="7" applyFont="1" applyBorder="1">
      <alignment vertical="center"/>
    </xf>
    <xf numFmtId="177" fontId="9" fillId="0" borderId="10" xfId="7" applyNumberFormat="1" applyFont="1" applyBorder="1" applyAlignment="1">
      <alignment horizontal="right" vertical="center" shrinkToFit="1"/>
    </xf>
    <xf numFmtId="177" fontId="9" fillId="0" borderId="9" xfId="7" applyNumberFormat="1" applyFont="1" applyBorder="1" applyAlignment="1">
      <alignment horizontal="right" vertical="center" shrinkToFit="1"/>
    </xf>
    <xf numFmtId="177" fontId="9" fillId="0" borderId="53" xfId="7" applyNumberFormat="1" applyFont="1" applyBorder="1" applyAlignment="1">
      <alignment horizontal="right" vertical="center" shrinkToFit="1"/>
    </xf>
    <xf numFmtId="0" fontId="9" fillId="0" borderId="54" xfId="7" applyFont="1" applyBorder="1">
      <alignment vertical="center"/>
    </xf>
    <xf numFmtId="0" fontId="9" fillId="0" borderId="55" xfId="7" applyFont="1" applyBorder="1">
      <alignment vertical="center"/>
    </xf>
    <xf numFmtId="0" fontId="9" fillId="0" borderId="56" xfId="7" applyFont="1" applyBorder="1">
      <alignment vertical="center"/>
    </xf>
    <xf numFmtId="186" fontId="9" fillId="0" borderId="54" xfId="7" applyNumberFormat="1" applyFont="1" applyBorder="1" applyAlignment="1">
      <alignment horizontal="right" vertical="center" shrinkToFit="1"/>
    </xf>
    <xf numFmtId="186" fontId="9" fillId="0" borderId="55" xfId="7" applyNumberFormat="1" applyFont="1" applyBorder="1" applyAlignment="1">
      <alignment horizontal="right" vertical="center" shrinkToFit="1"/>
    </xf>
    <xf numFmtId="186" fontId="9" fillId="0" borderId="57" xfId="7" applyNumberFormat="1" applyFont="1" applyBorder="1" applyAlignment="1">
      <alignment horizontal="right" vertical="center" shrinkToFit="1"/>
    </xf>
    <xf numFmtId="0" fontId="9" fillId="0" borderId="18" xfId="7" applyFont="1" applyBorder="1" applyAlignment="1">
      <alignment horizontal="center" vertical="center" wrapText="1"/>
    </xf>
    <xf numFmtId="0" fontId="9" fillId="0" borderId="19" xfId="7" applyFont="1" applyBorder="1" applyAlignment="1">
      <alignment horizontal="center" vertical="center" wrapText="1"/>
    </xf>
    <xf numFmtId="0" fontId="9" fillId="0" borderId="14" xfId="7" applyFont="1" applyBorder="1" applyAlignment="1">
      <alignment horizontal="center" vertical="center" wrapText="1"/>
    </xf>
    <xf numFmtId="0" fontId="9" fillId="0" borderId="27" xfId="7" applyFont="1" applyBorder="1" applyAlignment="1">
      <alignment horizontal="center" vertical="center" wrapText="1"/>
    </xf>
    <xf numFmtId="0" fontId="9" fillId="0" borderId="0" xfId="7" applyFont="1" applyAlignment="1">
      <alignment horizontal="center" vertical="center" wrapText="1"/>
    </xf>
    <xf numFmtId="0" fontId="9" fillId="0" borderId="5" xfId="7" applyFont="1" applyBorder="1" applyAlignment="1">
      <alignment horizontal="center" vertical="center" wrapText="1"/>
    </xf>
    <xf numFmtId="0" fontId="9" fillId="0" borderId="45" xfId="7" applyFont="1" applyBorder="1" applyAlignment="1">
      <alignment horizontal="center" vertical="center" wrapText="1"/>
    </xf>
    <xf numFmtId="0" fontId="9" fillId="0" borderId="46" xfId="7" applyFont="1" applyBorder="1" applyAlignment="1">
      <alignment horizontal="center" vertical="center" wrapText="1"/>
    </xf>
    <xf numFmtId="0" fontId="9" fillId="0" borderId="41" xfId="7" applyFont="1" applyBorder="1" applyAlignment="1">
      <alignment horizontal="center" vertical="center" wrapText="1"/>
    </xf>
    <xf numFmtId="0" fontId="13" fillId="0" borderId="16" xfId="7" applyFont="1" applyBorder="1">
      <alignment vertical="center"/>
    </xf>
    <xf numFmtId="0" fontId="13" fillId="0" borderId="50" xfId="7" applyFont="1" applyBorder="1">
      <alignment vertical="center"/>
    </xf>
    <xf numFmtId="0" fontId="13" fillId="0" borderId="51" xfId="7" applyFont="1" applyBorder="1">
      <alignment vertical="center"/>
    </xf>
    <xf numFmtId="177" fontId="13" fillId="0" borderId="16" xfId="7" applyNumberFormat="1" applyFont="1" applyBorder="1" applyAlignment="1">
      <alignment horizontal="right" vertical="center" shrinkToFit="1"/>
    </xf>
    <xf numFmtId="177" fontId="13" fillId="0" borderId="19" xfId="7" applyNumberFormat="1" applyFont="1" applyBorder="1" applyAlignment="1">
      <alignment horizontal="right" vertical="center" shrinkToFit="1"/>
    </xf>
    <xf numFmtId="177" fontId="13" fillId="0" borderId="20" xfId="7" applyNumberFormat="1" applyFont="1" applyBorder="1" applyAlignment="1">
      <alignment horizontal="right" vertical="center" shrinkToFit="1"/>
    </xf>
    <xf numFmtId="0" fontId="9" fillId="0" borderId="34" xfId="7" applyFont="1" applyBorder="1" applyAlignment="1">
      <alignment horizontal="center" vertical="center"/>
    </xf>
    <xf numFmtId="0" fontId="9" fillId="0" borderId="11" xfId="7" applyFont="1" applyBorder="1" applyAlignment="1">
      <alignment horizontal="center" vertical="center"/>
    </xf>
    <xf numFmtId="0" fontId="9" fillId="0" borderId="10" xfId="7" applyFont="1" applyBorder="1" applyAlignment="1">
      <alignment horizontal="center" vertical="center" shrinkToFit="1"/>
    </xf>
    <xf numFmtId="0" fontId="9" fillId="0" borderId="9" xfId="7" applyFont="1" applyBorder="1" applyAlignment="1">
      <alignment horizontal="center" vertical="center" shrinkToFit="1"/>
    </xf>
    <xf numFmtId="0" fontId="9" fillId="0" borderId="11" xfId="7" applyFont="1" applyBorder="1" applyAlignment="1">
      <alignment horizontal="center" vertical="center" shrinkToFit="1"/>
    </xf>
    <xf numFmtId="0" fontId="9" fillId="0" borderId="53" xfId="7" applyFont="1" applyBorder="1" applyAlignment="1">
      <alignment horizontal="center" vertical="center" shrinkToFit="1"/>
    </xf>
    <xf numFmtId="0" fontId="13" fillId="0" borderId="1" xfId="7" applyFont="1" applyBorder="1">
      <alignment vertical="center"/>
    </xf>
    <xf numFmtId="0" fontId="13" fillId="0" borderId="9" xfId="7" applyFont="1" applyBorder="1">
      <alignment vertical="center"/>
    </xf>
    <xf numFmtId="0" fontId="13" fillId="0" borderId="11" xfId="7" applyFont="1" applyBorder="1">
      <alignment vertical="center"/>
    </xf>
    <xf numFmtId="177" fontId="13" fillId="0" borderId="10" xfId="7" applyNumberFormat="1" applyFont="1" applyBorder="1" applyAlignment="1">
      <alignment horizontal="right" vertical="center" shrinkToFit="1"/>
    </xf>
    <xf numFmtId="177" fontId="13" fillId="0" borderId="9" xfId="7" applyNumberFormat="1" applyFont="1" applyBorder="1" applyAlignment="1">
      <alignment horizontal="right" vertical="center" shrinkToFit="1"/>
    </xf>
    <xf numFmtId="177" fontId="13" fillId="0" borderId="53" xfId="7" applyNumberFormat="1" applyFont="1" applyBorder="1" applyAlignment="1">
      <alignment horizontal="right" vertical="center" shrinkToFit="1"/>
    </xf>
    <xf numFmtId="182" fontId="9" fillId="0" borderId="10" xfId="7" applyNumberFormat="1" applyFont="1" applyBorder="1" applyAlignment="1">
      <alignment horizontal="right" vertical="center" shrinkToFit="1"/>
    </xf>
    <xf numFmtId="182" fontId="9" fillId="0" borderId="9" xfId="7" applyNumberFormat="1" applyFont="1" applyBorder="1" applyAlignment="1">
      <alignment horizontal="right" vertical="center" shrinkToFit="1"/>
    </xf>
    <xf numFmtId="182" fontId="9" fillId="0" borderId="11" xfId="7" applyNumberFormat="1" applyFont="1" applyBorder="1" applyAlignment="1">
      <alignment horizontal="right" vertical="center" shrinkToFit="1"/>
    </xf>
    <xf numFmtId="182" fontId="9" fillId="0" borderId="53" xfId="7" applyNumberFormat="1" applyFont="1" applyBorder="1" applyAlignment="1">
      <alignment horizontal="right" vertical="center" shrinkToFit="1"/>
    </xf>
    <xf numFmtId="0" fontId="13" fillId="0" borderId="1" xfId="9" applyFont="1" applyBorder="1" applyAlignment="1">
      <alignment horizontal="center" vertical="center" shrinkToFit="1"/>
    </xf>
    <xf numFmtId="0" fontId="13" fillId="0" borderId="2" xfId="9" applyFont="1" applyBorder="1" applyAlignment="1">
      <alignment horizontal="center" vertical="center" shrinkToFit="1"/>
    </xf>
    <xf numFmtId="0" fontId="13" fillId="0" borderId="3" xfId="9" applyFont="1" applyBorder="1" applyAlignment="1">
      <alignment horizontal="center" vertical="center" shrinkToFit="1"/>
    </xf>
    <xf numFmtId="177" fontId="9" fillId="0" borderId="11" xfId="7" applyNumberFormat="1" applyFont="1" applyBorder="1" applyAlignment="1">
      <alignment horizontal="right" vertical="center" shrinkToFit="1"/>
    </xf>
    <xf numFmtId="0" fontId="9" fillId="0" borderId="45" xfId="7" applyFont="1" applyBorder="1" applyAlignment="1">
      <alignment horizontal="left" vertical="center"/>
    </xf>
    <xf numFmtId="0" fontId="9" fillId="0" borderId="46" xfId="7" applyFont="1" applyBorder="1" applyAlignment="1">
      <alignment horizontal="left" vertical="center"/>
    </xf>
    <xf numFmtId="0" fontId="9" fillId="0" borderId="47" xfId="7" applyFont="1" applyBorder="1" applyAlignment="1">
      <alignment horizontal="left" vertical="center"/>
    </xf>
    <xf numFmtId="182" fontId="9" fillId="0" borderId="45" xfId="7" applyNumberFormat="1" applyFont="1" applyBorder="1" applyAlignment="1">
      <alignment horizontal="right" vertical="center" shrinkToFit="1"/>
    </xf>
    <xf numFmtId="182" fontId="9" fillId="0" borderId="46" xfId="7" applyNumberFormat="1" applyFont="1" applyBorder="1" applyAlignment="1">
      <alignment horizontal="right" vertical="center" shrinkToFit="1"/>
    </xf>
    <xf numFmtId="182" fontId="9" fillId="0" borderId="47" xfId="7" applyNumberFormat="1" applyFont="1" applyBorder="1" applyAlignment="1">
      <alignment horizontal="right" vertical="center" shrinkToFit="1"/>
    </xf>
    <xf numFmtId="0" fontId="9" fillId="0" borderId="18" xfId="10" applyFont="1" applyBorder="1" applyAlignment="1">
      <alignment horizontal="left" vertical="center"/>
    </xf>
    <xf numFmtId="0" fontId="9" fillId="0" borderId="19" xfId="10" applyFont="1" applyBorder="1" applyAlignment="1">
      <alignment horizontal="left" vertical="center"/>
    </xf>
    <xf numFmtId="0" fontId="9" fillId="0" borderId="20" xfId="10" applyFont="1" applyBorder="1" applyAlignment="1">
      <alignment horizontal="left" vertical="center"/>
    </xf>
    <xf numFmtId="0" fontId="13" fillId="0" borderId="2" xfId="7" applyFont="1" applyBorder="1">
      <alignment vertical="center"/>
    </xf>
    <xf numFmtId="0" fontId="13" fillId="0" borderId="3" xfId="7" applyFont="1" applyBorder="1">
      <alignment vertical="center"/>
    </xf>
    <xf numFmtId="186" fontId="13" fillId="0" borderId="1" xfId="7" applyNumberFormat="1" applyFont="1" applyBorder="1" applyAlignment="1">
      <alignment horizontal="right" vertical="center" shrinkToFit="1"/>
    </xf>
    <xf numFmtId="186" fontId="13" fillId="0" borderId="2" xfId="7" applyNumberFormat="1" applyFont="1" applyBorder="1" applyAlignment="1">
      <alignment horizontal="right" vertical="center" shrinkToFit="1"/>
    </xf>
    <xf numFmtId="186" fontId="13" fillId="0" borderId="39" xfId="7" applyNumberFormat="1" applyFont="1" applyBorder="1" applyAlignment="1">
      <alignment horizontal="right" vertical="center" shrinkToFit="1"/>
    </xf>
    <xf numFmtId="177" fontId="9" fillId="0" borderId="19" xfId="7" applyNumberFormat="1" applyFont="1" applyBorder="1" applyAlignment="1">
      <alignment horizontal="right" vertical="center"/>
    </xf>
    <xf numFmtId="177" fontId="9" fillId="0" borderId="20" xfId="7" applyNumberFormat="1" applyFont="1" applyBorder="1" applyAlignment="1">
      <alignment horizontal="right" vertical="center"/>
    </xf>
    <xf numFmtId="0" fontId="13" fillId="0" borderId="54" xfId="9" applyFont="1" applyBorder="1" applyAlignment="1">
      <alignment horizontal="center" vertical="center" shrinkToFit="1"/>
    </xf>
    <xf numFmtId="0" fontId="13" fillId="0" borderId="55" xfId="9" applyFont="1" applyBorder="1" applyAlignment="1">
      <alignment horizontal="center" vertical="center" shrinkToFit="1"/>
    </xf>
    <xf numFmtId="0" fontId="13" fillId="0" borderId="56" xfId="9" applyFont="1" applyBorder="1" applyAlignment="1">
      <alignment horizontal="center" vertical="center" shrinkToFit="1"/>
    </xf>
    <xf numFmtId="0" fontId="15" fillId="0" borderId="0" xfId="7" applyFont="1" applyAlignment="1">
      <alignment horizontal="left" vertical="center" wrapText="1"/>
    </xf>
    <xf numFmtId="0" fontId="15" fillId="0" borderId="28" xfId="7" applyFont="1" applyBorder="1" applyAlignment="1">
      <alignment horizontal="left" vertical="center" wrapText="1"/>
    </xf>
    <xf numFmtId="0" fontId="9" fillId="0" borderId="65" xfId="7" applyFont="1" applyBorder="1" applyAlignment="1">
      <alignment horizontal="center" vertical="center"/>
    </xf>
    <xf numFmtId="0" fontId="9" fillId="0" borderId="50" xfId="7" applyFont="1" applyBorder="1" applyAlignment="1">
      <alignment horizontal="center" vertical="center"/>
    </xf>
    <xf numFmtId="0" fontId="9" fillId="0" borderId="52" xfId="7" applyFont="1" applyBorder="1" applyAlignment="1">
      <alignment horizontal="center" vertical="center"/>
    </xf>
    <xf numFmtId="0" fontId="13" fillId="0" borderId="45" xfId="8" applyFont="1" applyBorder="1" applyAlignment="1">
      <alignment horizontal="left" vertical="center"/>
    </xf>
    <xf numFmtId="0" fontId="13" fillId="0" borderId="46" xfId="8" applyFont="1" applyBorder="1" applyAlignment="1">
      <alignment horizontal="left" vertical="center"/>
    </xf>
    <xf numFmtId="0" fontId="13" fillId="0" borderId="47" xfId="8" applyFont="1" applyBorder="1" applyAlignment="1">
      <alignment horizontal="left" vertical="center"/>
    </xf>
    <xf numFmtId="177" fontId="9" fillId="0" borderId="45" xfId="7" applyNumberFormat="1" applyFont="1" applyBorder="1" applyAlignment="1">
      <alignment horizontal="right" vertical="center" shrinkToFit="1"/>
    </xf>
    <xf numFmtId="177" fontId="9" fillId="0" borderId="46" xfId="7" applyNumberFormat="1" applyFont="1" applyBorder="1" applyAlignment="1">
      <alignment horizontal="right" vertical="center" shrinkToFit="1"/>
    </xf>
    <xf numFmtId="177" fontId="9" fillId="0" borderId="47" xfId="7" applyNumberFormat="1" applyFont="1" applyBorder="1" applyAlignment="1">
      <alignment horizontal="right" vertical="center" shrinkToFit="1"/>
    </xf>
    <xf numFmtId="0" fontId="9" fillId="0" borderId="58" xfId="7" applyFont="1" applyBorder="1" applyAlignment="1">
      <alignment horizontal="center" vertical="center"/>
    </xf>
    <xf numFmtId="0" fontId="9" fillId="0" borderId="59" xfId="7" applyFont="1" applyBorder="1" applyAlignment="1">
      <alignment horizontal="center" vertical="center"/>
    </xf>
    <xf numFmtId="184" fontId="9" fillId="0" borderId="59" xfId="7" applyNumberFormat="1" applyFont="1" applyBorder="1" applyAlignment="1">
      <alignment horizontal="right" vertical="center" shrinkToFit="1"/>
    </xf>
    <xf numFmtId="184" fontId="9" fillId="0" borderId="60" xfId="7" applyNumberFormat="1" applyFont="1" applyBorder="1" applyAlignment="1">
      <alignment horizontal="right" vertical="center" shrinkToFit="1"/>
    </xf>
    <xf numFmtId="184" fontId="9" fillId="0" borderId="61" xfId="7" applyNumberFormat="1" applyFont="1" applyBorder="1" applyAlignment="1">
      <alignment horizontal="right" vertical="center" shrinkToFit="1"/>
    </xf>
    <xf numFmtId="182" fontId="9" fillId="0" borderId="54" xfId="7" applyNumberFormat="1" applyFont="1" applyBorder="1" applyAlignment="1">
      <alignment horizontal="right" vertical="center" shrinkToFit="1"/>
    </xf>
    <xf numFmtId="182" fontId="9" fillId="0" borderId="55" xfId="7" applyNumberFormat="1" applyFont="1" applyBorder="1" applyAlignment="1">
      <alignment horizontal="right" vertical="center" shrinkToFit="1"/>
    </xf>
    <xf numFmtId="182" fontId="9" fillId="0" borderId="56" xfId="7" applyNumberFormat="1" applyFont="1" applyBorder="1" applyAlignment="1">
      <alignment horizontal="right" vertical="center" shrinkToFit="1"/>
    </xf>
    <xf numFmtId="182" fontId="9" fillId="0" borderId="57" xfId="7" applyNumberFormat="1" applyFont="1" applyBorder="1" applyAlignment="1">
      <alignment horizontal="right" vertical="center" shrinkToFit="1"/>
    </xf>
    <xf numFmtId="177" fontId="9" fillId="0" borderId="59" xfId="7" applyNumberFormat="1" applyFont="1" applyBorder="1" applyAlignment="1">
      <alignment horizontal="right" vertical="center" shrinkToFit="1"/>
    </xf>
    <xf numFmtId="177" fontId="9" fillId="0" borderId="60" xfId="7" applyNumberFormat="1" applyFont="1" applyBorder="1" applyAlignment="1">
      <alignment horizontal="right" vertical="center" shrinkToFit="1"/>
    </xf>
    <xf numFmtId="177" fontId="9" fillId="0" borderId="61" xfId="7" applyNumberFormat="1" applyFont="1" applyBorder="1" applyAlignment="1">
      <alignment horizontal="right" vertical="center" shrinkToFit="1"/>
    </xf>
    <xf numFmtId="182" fontId="9" fillId="0" borderId="46" xfId="7" applyNumberFormat="1" applyFont="1" applyBorder="1" applyAlignment="1">
      <alignment horizontal="right" vertical="center"/>
    </xf>
    <xf numFmtId="182" fontId="9" fillId="0" borderId="47" xfId="7" applyNumberFormat="1" applyFont="1" applyBorder="1" applyAlignment="1">
      <alignment horizontal="right" vertical="center"/>
    </xf>
    <xf numFmtId="0" fontId="9" fillId="0" borderId="62" xfId="7" applyFont="1" applyBorder="1">
      <alignment vertical="center"/>
    </xf>
    <xf numFmtId="0" fontId="9" fillId="0" borderId="63" xfId="7" applyFont="1" applyBorder="1" applyAlignment="1">
      <alignment horizontal="center" vertical="center"/>
    </xf>
    <xf numFmtId="0" fontId="9" fillId="0" borderId="57" xfId="7" applyFont="1" applyBorder="1" applyAlignment="1">
      <alignment horizontal="center" vertical="center"/>
    </xf>
    <xf numFmtId="0" fontId="9" fillId="0" borderId="64" xfId="7" applyFont="1" applyBorder="1" applyAlignment="1">
      <alignment horizontal="center" vertical="center"/>
    </xf>
    <xf numFmtId="0" fontId="9" fillId="0" borderId="1" xfId="7" applyFont="1" applyBorder="1" applyAlignment="1">
      <alignment horizontal="center" vertical="center" textRotation="255"/>
    </xf>
    <xf numFmtId="0" fontId="9" fillId="0" borderId="2" xfId="7" applyFont="1" applyBorder="1" applyAlignment="1">
      <alignment horizontal="center" vertical="center" textRotation="255"/>
    </xf>
    <xf numFmtId="0" fontId="9" fillId="0" borderId="3" xfId="7" applyFont="1" applyBorder="1" applyAlignment="1">
      <alignment horizontal="center" vertical="center" textRotation="255"/>
    </xf>
    <xf numFmtId="0" fontId="9" fillId="0" borderId="4" xfId="7" applyFont="1" applyBorder="1" applyAlignment="1">
      <alignment horizontal="center" vertical="center" textRotation="255"/>
    </xf>
    <xf numFmtId="0" fontId="9" fillId="0" borderId="0" xfId="7" applyFont="1" applyAlignment="1">
      <alignment horizontal="center" vertical="center" textRotation="255"/>
    </xf>
    <xf numFmtId="0" fontId="9" fillId="0" borderId="5" xfId="7" applyFont="1" applyBorder="1" applyAlignment="1">
      <alignment horizontal="center" vertical="center" textRotation="255"/>
    </xf>
    <xf numFmtId="0" fontId="9" fillId="0" borderId="6" xfId="7" applyFont="1" applyBorder="1" applyAlignment="1">
      <alignment horizontal="center" vertical="center" textRotation="255"/>
    </xf>
    <xf numFmtId="0" fontId="9" fillId="0" borderId="7" xfId="7" applyFont="1" applyBorder="1" applyAlignment="1">
      <alignment horizontal="center" vertical="center" textRotation="255"/>
    </xf>
    <xf numFmtId="0" fontId="9" fillId="0" borderId="8" xfId="7" applyFont="1" applyBorder="1" applyAlignment="1">
      <alignment horizontal="center" vertical="center" textRotation="255"/>
    </xf>
    <xf numFmtId="0" fontId="16" fillId="0" borderId="9" xfId="7" applyFont="1" applyBorder="1">
      <alignment vertical="center"/>
    </xf>
    <xf numFmtId="0" fontId="16" fillId="0" borderId="11" xfId="7" applyFont="1" applyBorder="1">
      <alignment vertical="center"/>
    </xf>
    <xf numFmtId="0" fontId="13" fillId="0" borderId="18" xfId="8" applyFont="1" applyBorder="1" applyAlignment="1">
      <alignment horizontal="center" vertical="center" wrapText="1"/>
    </xf>
    <xf numFmtId="0" fontId="13" fillId="0" borderId="19" xfId="8" applyFont="1" applyBorder="1" applyAlignment="1">
      <alignment horizontal="center" vertical="center" wrapText="1"/>
    </xf>
    <xf numFmtId="0" fontId="13" fillId="0" borderId="20" xfId="8" applyFont="1" applyBorder="1" applyAlignment="1">
      <alignment horizontal="center" vertical="center" wrapText="1"/>
    </xf>
    <xf numFmtId="0" fontId="13" fillId="0" borderId="27" xfId="8" applyFont="1" applyBorder="1" applyAlignment="1">
      <alignment horizontal="center" vertical="center" wrapText="1"/>
    </xf>
    <xf numFmtId="0" fontId="13" fillId="0" borderId="0" xfId="8" applyFont="1" applyAlignment="1">
      <alignment horizontal="center" vertical="center" wrapText="1"/>
    </xf>
    <xf numFmtId="0" fontId="13" fillId="0" borderId="28" xfId="8" applyFont="1" applyBorder="1" applyAlignment="1">
      <alignment horizontal="center" vertical="center" wrapText="1"/>
    </xf>
    <xf numFmtId="0" fontId="13" fillId="0" borderId="45" xfId="8" applyFont="1" applyBorder="1" applyAlignment="1">
      <alignment horizontal="center" vertical="center" wrapText="1"/>
    </xf>
    <xf numFmtId="0" fontId="13" fillId="0" borderId="46" xfId="8" applyFont="1" applyBorder="1" applyAlignment="1">
      <alignment horizontal="center" vertical="center" wrapText="1"/>
    </xf>
    <xf numFmtId="0" fontId="13" fillId="0" borderId="47" xfId="8" applyFont="1" applyBorder="1" applyAlignment="1">
      <alignment horizontal="center" vertical="center" wrapText="1"/>
    </xf>
    <xf numFmtId="49" fontId="9" fillId="0" borderId="0" xfId="7" applyNumberFormat="1" applyFont="1" applyAlignment="1">
      <alignment horizontal="left" vertical="center"/>
    </xf>
    <xf numFmtId="177" fontId="9" fillId="0" borderId="54" xfId="7" applyNumberFormat="1" applyFont="1" applyBorder="1" applyAlignment="1">
      <alignment horizontal="right" vertical="center"/>
    </xf>
    <xf numFmtId="177" fontId="9" fillId="0" borderId="55" xfId="7" applyNumberFormat="1" applyFont="1" applyBorder="1" applyAlignment="1">
      <alignment horizontal="right" vertical="center"/>
    </xf>
    <xf numFmtId="177" fontId="9" fillId="0" borderId="56" xfId="7" applyNumberFormat="1" applyFont="1" applyBorder="1" applyAlignment="1">
      <alignment horizontal="right" vertical="center"/>
    </xf>
    <xf numFmtId="0" fontId="9" fillId="0" borderId="43" xfId="7" applyFont="1" applyBorder="1" applyAlignment="1">
      <alignment horizontal="center" vertical="center" shrinkToFit="1"/>
    </xf>
    <xf numFmtId="0" fontId="9" fillId="0" borderId="46" xfId="7" applyFont="1" applyBorder="1" applyAlignment="1">
      <alignment horizontal="center" vertical="center" shrinkToFit="1"/>
    </xf>
    <xf numFmtId="0" fontId="9" fillId="0" borderId="41" xfId="7" applyFont="1" applyBorder="1" applyAlignment="1">
      <alignment horizontal="center" vertical="center" shrinkToFit="1"/>
    </xf>
    <xf numFmtId="0" fontId="9" fillId="0" borderId="38" xfId="7" applyFont="1" applyBorder="1" applyAlignment="1">
      <alignment horizontal="center" vertical="center" textRotation="255"/>
    </xf>
    <xf numFmtId="0" fontId="9" fillId="0" borderId="27" xfId="7" applyFont="1" applyBorder="1" applyAlignment="1">
      <alignment horizontal="center" vertical="center" textRotation="255"/>
    </xf>
    <xf numFmtId="0" fontId="9" fillId="0" borderId="45" xfId="7" applyFont="1" applyBorder="1" applyAlignment="1">
      <alignment horizontal="center" vertical="center" textRotation="255"/>
    </xf>
    <xf numFmtId="0" fontId="9" fillId="0" borderId="46" xfId="7" applyFont="1" applyBorder="1" applyAlignment="1">
      <alignment horizontal="center" vertical="center" textRotation="255"/>
    </xf>
    <xf numFmtId="0" fontId="9" fillId="0" borderId="41" xfId="7" applyFont="1" applyBorder="1" applyAlignment="1">
      <alignment horizontal="center" vertical="center" textRotation="255"/>
    </xf>
    <xf numFmtId="0" fontId="15" fillId="0" borderId="1" xfId="7" applyFont="1" applyBorder="1" applyAlignment="1">
      <alignment horizontal="center" vertical="center" wrapText="1"/>
    </xf>
    <xf numFmtId="0" fontId="15" fillId="0" borderId="2" xfId="7" applyFont="1" applyBorder="1" applyAlignment="1">
      <alignment horizontal="center" vertical="center" wrapText="1"/>
    </xf>
    <xf numFmtId="0" fontId="15" fillId="0" borderId="3" xfId="7" applyFont="1" applyBorder="1" applyAlignment="1">
      <alignment horizontal="center" vertical="center" wrapText="1"/>
    </xf>
    <xf numFmtId="0" fontId="15" fillId="0" borderId="6" xfId="7" applyFont="1" applyBorder="1" applyAlignment="1">
      <alignment horizontal="center" vertical="center" wrapText="1"/>
    </xf>
    <xf numFmtId="0" fontId="15" fillId="0" borderId="7" xfId="7" applyFont="1" applyBorder="1" applyAlignment="1">
      <alignment horizontal="center" vertical="center" wrapText="1"/>
    </xf>
    <xf numFmtId="0" fontId="15" fillId="0" borderId="8" xfId="7" applyFont="1" applyBorder="1" applyAlignment="1">
      <alignment horizontal="center" vertical="center" wrapText="1"/>
    </xf>
    <xf numFmtId="0" fontId="9" fillId="0" borderId="1" xfId="7" applyFont="1" applyBorder="1" applyAlignment="1">
      <alignment horizontal="center" vertical="center" wrapText="1"/>
    </xf>
    <xf numFmtId="0" fontId="9" fillId="0" borderId="2" xfId="7" applyFont="1" applyBorder="1" applyAlignment="1">
      <alignment horizontal="center" vertical="center" wrapText="1"/>
    </xf>
    <xf numFmtId="0" fontId="9" fillId="0" borderId="3" xfId="7" applyFont="1" applyBorder="1" applyAlignment="1">
      <alignment horizontal="center" vertical="center" wrapText="1"/>
    </xf>
    <xf numFmtId="0" fontId="9" fillId="0" borderId="6" xfId="7" applyFont="1" applyBorder="1" applyAlignment="1">
      <alignment horizontal="center" vertical="center" wrapText="1"/>
    </xf>
    <xf numFmtId="0" fontId="9" fillId="0" borderId="7" xfId="7" applyFont="1" applyBorder="1" applyAlignment="1">
      <alignment horizontal="center" vertical="center" wrapText="1"/>
    </xf>
    <xf numFmtId="0" fontId="9" fillId="0" borderId="8" xfId="7" applyFont="1" applyBorder="1" applyAlignment="1">
      <alignment horizontal="center" vertical="center" wrapText="1"/>
    </xf>
    <xf numFmtId="0" fontId="15" fillId="0" borderId="39" xfId="7" applyFont="1" applyBorder="1" applyAlignment="1">
      <alignment horizontal="center" vertical="center" wrapText="1"/>
    </xf>
    <xf numFmtId="0" fontId="15" fillId="0" borderId="30" xfId="7" applyFont="1" applyBorder="1" applyAlignment="1">
      <alignment horizontal="center" vertical="center" wrapText="1"/>
    </xf>
    <xf numFmtId="0" fontId="9" fillId="0" borderId="0" xfId="7" applyFont="1" applyAlignment="1">
      <alignment horizontal="center" vertical="center" shrinkToFit="1"/>
    </xf>
    <xf numFmtId="187" fontId="9" fillId="0" borderId="0" xfId="7" applyNumberFormat="1" applyFont="1" applyAlignment="1" applyProtection="1">
      <alignment horizontal="center" vertical="center" shrinkToFit="1"/>
      <protection hidden="1"/>
    </xf>
    <xf numFmtId="0" fontId="15" fillId="0" borderId="0" xfId="7" applyFont="1" applyAlignment="1" applyProtection="1">
      <alignment horizontal="left" vertical="center" wrapText="1"/>
      <protection hidden="1"/>
    </xf>
    <xf numFmtId="0" fontId="9" fillId="0" borderId="0" xfId="7" applyFont="1" applyAlignment="1" applyProtection="1">
      <alignment horizontal="center" vertical="center" shrinkToFit="1"/>
      <protection hidden="1"/>
    </xf>
    <xf numFmtId="0" fontId="9" fillId="0" borderId="0" xfId="7" applyFont="1">
      <alignment vertical="center"/>
    </xf>
    <xf numFmtId="0" fontId="9" fillId="0" borderId="0" xfId="10">
      <alignment vertical="center"/>
    </xf>
    <xf numFmtId="49" fontId="12" fillId="0" borderId="21" xfId="11" applyNumberFormat="1" applyFont="1" applyBorder="1" applyAlignment="1">
      <alignment horizontal="center" vertical="center"/>
    </xf>
    <xf numFmtId="49" fontId="12" fillId="0" borderId="22" xfId="11" applyNumberFormat="1" applyFont="1" applyBorder="1" applyAlignment="1">
      <alignment horizontal="center" vertical="center"/>
    </xf>
    <xf numFmtId="49" fontId="12" fillId="0" borderId="23" xfId="11" applyNumberFormat="1" applyFont="1" applyBorder="1" applyAlignment="1">
      <alignment horizontal="center" vertical="center"/>
    </xf>
    <xf numFmtId="0" fontId="9" fillId="0" borderId="10" xfId="11" applyFont="1" applyBorder="1" applyAlignment="1">
      <alignment horizontal="center" vertical="center"/>
    </xf>
    <xf numFmtId="0" fontId="9" fillId="0" borderId="9" xfId="11" applyFont="1" applyBorder="1" applyAlignment="1">
      <alignment horizontal="center" vertical="center"/>
    </xf>
    <xf numFmtId="0" fontId="9" fillId="0" borderId="11" xfId="11" applyFont="1" applyBorder="1" applyAlignment="1">
      <alignment horizontal="center" vertical="center"/>
    </xf>
    <xf numFmtId="0" fontId="9" fillId="0" borderId="12" xfId="11" applyFont="1" applyBorder="1" applyAlignment="1">
      <alignment horizontal="center" vertical="center"/>
    </xf>
    <xf numFmtId="0" fontId="9" fillId="0" borderId="1" xfId="11" applyFont="1" applyBorder="1">
      <alignment vertical="center"/>
    </xf>
    <xf numFmtId="0" fontId="9" fillId="0" borderId="2" xfId="11" applyFont="1" applyBorder="1">
      <alignment vertical="center"/>
    </xf>
    <xf numFmtId="0" fontId="9" fillId="0" borderId="3" xfId="11" applyFont="1" applyBorder="1">
      <alignment vertical="center"/>
    </xf>
    <xf numFmtId="177" fontId="9" fillId="0" borderId="1" xfId="11" applyNumberFormat="1" applyFont="1" applyBorder="1" applyAlignment="1">
      <alignment horizontal="right" vertical="center" shrinkToFit="1"/>
    </xf>
    <xf numFmtId="177" fontId="9" fillId="0" borderId="2" xfId="11" applyNumberFormat="1" applyFont="1" applyBorder="1" applyAlignment="1">
      <alignment horizontal="right" vertical="center" shrinkToFit="1"/>
    </xf>
    <xf numFmtId="177" fontId="9" fillId="0" borderId="66" xfId="11" applyNumberFormat="1" applyFont="1" applyBorder="1" applyAlignment="1">
      <alignment horizontal="right" vertical="center" shrinkToFit="1"/>
    </xf>
    <xf numFmtId="182" fontId="9" fillId="0" borderId="67" xfId="11" applyNumberFormat="1" applyFont="1" applyBorder="1" applyAlignment="1">
      <alignment horizontal="right" vertical="center" shrinkToFit="1"/>
    </xf>
    <xf numFmtId="177" fontId="9" fillId="0" borderId="67" xfId="11" applyNumberFormat="1" applyFont="1" applyBorder="1" applyAlignment="1">
      <alignment horizontal="right" vertical="center" shrinkToFit="1"/>
    </xf>
    <xf numFmtId="182" fontId="9" fillId="0" borderId="68" xfId="11" applyNumberFormat="1" applyFont="1" applyBorder="1" applyAlignment="1">
      <alignment horizontal="right" vertical="center" shrinkToFit="1"/>
    </xf>
    <xf numFmtId="182" fontId="9" fillId="0" borderId="2" xfId="11" applyNumberFormat="1" applyFont="1" applyBorder="1" applyAlignment="1">
      <alignment horizontal="right" vertical="center" shrinkToFit="1"/>
    </xf>
    <xf numFmtId="182" fontId="9" fillId="0" borderId="3" xfId="11" applyNumberFormat="1" applyFont="1" applyBorder="1" applyAlignment="1">
      <alignment horizontal="right" vertical="center" shrinkToFit="1"/>
    </xf>
    <xf numFmtId="0" fontId="9" fillId="0" borderId="4" xfId="11" applyFont="1" applyBorder="1">
      <alignment vertical="center"/>
    </xf>
    <xf numFmtId="0" fontId="9" fillId="0" borderId="0" xfId="11" applyFont="1">
      <alignment vertical="center"/>
    </xf>
    <xf numFmtId="0" fontId="9" fillId="0" borderId="5" xfId="11" applyFont="1" applyBorder="1">
      <alignment vertical="center"/>
    </xf>
    <xf numFmtId="177" fontId="9" fillId="0" borderId="4" xfId="11" applyNumberFormat="1" applyFont="1" applyBorder="1" applyAlignment="1">
      <alignment horizontal="right" vertical="center" shrinkToFit="1"/>
    </xf>
    <xf numFmtId="177" fontId="9" fillId="0" borderId="0" xfId="11" applyNumberFormat="1" applyFont="1" applyAlignment="1">
      <alignment horizontal="right" vertical="center" shrinkToFit="1"/>
    </xf>
    <xf numFmtId="177" fontId="9" fillId="0" borderId="69" xfId="11" applyNumberFormat="1" applyFont="1" applyBorder="1" applyAlignment="1">
      <alignment horizontal="right" vertical="center" shrinkToFit="1"/>
    </xf>
    <xf numFmtId="182" fontId="9" fillId="0" borderId="70" xfId="11" applyNumberFormat="1" applyFont="1" applyBorder="1" applyAlignment="1">
      <alignment horizontal="right" vertical="center" shrinkToFit="1"/>
    </xf>
    <xf numFmtId="177" fontId="9" fillId="0" borderId="70" xfId="11" applyNumberFormat="1" applyFont="1" applyBorder="1" applyAlignment="1">
      <alignment horizontal="right" vertical="center" shrinkToFit="1"/>
    </xf>
    <xf numFmtId="182" fontId="9" fillId="0" borderId="72" xfId="11" applyNumberFormat="1" applyFont="1" applyBorder="1" applyAlignment="1">
      <alignment horizontal="right" vertical="center" shrinkToFit="1"/>
    </xf>
    <xf numFmtId="182" fontId="9" fillId="0" borderId="0" xfId="11" applyNumberFormat="1" applyFont="1" applyAlignment="1">
      <alignment horizontal="right" vertical="center" shrinkToFit="1"/>
    </xf>
    <xf numFmtId="182" fontId="9" fillId="0" borderId="5" xfId="11" applyNumberFormat="1" applyFont="1" applyBorder="1" applyAlignment="1">
      <alignment horizontal="right" vertical="center" shrinkToFit="1"/>
    </xf>
    <xf numFmtId="177" fontId="9" fillId="0" borderId="71" xfId="11" applyNumberFormat="1" applyFont="1" applyBorder="1" applyAlignment="1">
      <alignment horizontal="right" vertical="center" shrinkToFit="1"/>
    </xf>
    <xf numFmtId="177" fontId="9" fillId="0" borderId="72" xfId="11" applyNumberFormat="1" applyFont="1" applyBorder="1" applyAlignment="1">
      <alignment horizontal="right" vertical="center" shrinkToFit="1"/>
    </xf>
    <xf numFmtId="177" fontId="9" fillId="0" borderId="5" xfId="11" applyNumberFormat="1" applyFont="1" applyBorder="1" applyAlignment="1">
      <alignment horizontal="right" vertical="center" shrinkToFit="1"/>
    </xf>
    <xf numFmtId="182" fontId="9" fillId="0" borderId="66" xfId="11" applyNumberFormat="1" applyFont="1" applyBorder="1" applyAlignment="1">
      <alignment horizontal="right" vertical="center" shrinkToFit="1"/>
    </xf>
    <xf numFmtId="182" fontId="9" fillId="0" borderId="69" xfId="11" applyNumberFormat="1" applyFont="1" applyBorder="1" applyAlignment="1">
      <alignment horizontal="right" vertical="center" shrinkToFit="1"/>
    </xf>
    <xf numFmtId="0" fontId="15" fillId="0" borderId="4" xfId="11" applyFont="1" applyBorder="1">
      <alignment vertical="center"/>
    </xf>
    <xf numFmtId="0" fontId="15" fillId="0" borderId="0" xfId="11" applyFont="1">
      <alignment vertical="center"/>
    </xf>
    <xf numFmtId="0" fontId="15" fillId="0" borderId="5" xfId="11" applyFont="1" applyBorder="1">
      <alignment vertical="center"/>
    </xf>
    <xf numFmtId="0" fontId="1" fillId="0" borderId="0" xfId="1" applyAlignment="1">
      <alignment vertical="center"/>
    </xf>
    <xf numFmtId="0" fontId="1" fillId="0" borderId="5" xfId="1" applyBorder="1" applyAlignment="1">
      <alignment vertical="center"/>
    </xf>
    <xf numFmtId="177" fontId="9" fillId="0" borderId="72" xfId="11" applyNumberFormat="1" applyFont="1" applyBorder="1" applyAlignment="1">
      <alignment horizontal="right" vertical="center"/>
    </xf>
    <xf numFmtId="177" fontId="9" fillId="0" borderId="0" xfId="11" applyNumberFormat="1" applyFont="1" applyAlignment="1">
      <alignment horizontal="right" vertical="center"/>
    </xf>
    <xf numFmtId="177" fontId="9" fillId="0" borderId="5" xfId="11" applyNumberFormat="1" applyFont="1" applyBorder="1" applyAlignment="1">
      <alignment horizontal="right" vertical="center"/>
    </xf>
    <xf numFmtId="0" fontId="9" fillId="0" borderId="6" xfId="11" applyFont="1" applyBorder="1">
      <alignment vertical="center"/>
    </xf>
    <xf numFmtId="0" fontId="9" fillId="0" borderId="7" xfId="11" applyFont="1" applyBorder="1">
      <alignment vertical="center"/>
    </xf>
    <xf numFmtId="0" fontId="9" fillId="0" borderId="8" xfId="11" applyFont="1" applyBorder="1">
      <alignment vertical="center"/>
    </xf>
    <xf numFmtId="177" fontId="9" fillId="0" borderId="4" xfId="11" applyNumberFormat="1" applyFont="1" applyBorder="1" applyAlignment="1">
      <alignment horizontal="right" vertical="center"/>
    </xf>
    <xf numFmtId="177" fontId="9" fillId="0" borderId="69" xfId="11" applyNumberFormat="1" applyFont="1" applyBorder="1" applyAlignment="1">
      <alignment horizontal="right" vertical="center"/>
    </xf>
    <xf numFmtId="182" fontId="9" fillId="0" borderId="70" xfId="11" applyNumberFormat="1" applyFont="1" applyBorder="1" applyAlignment="1">
      <alignment horizontal="right" vertical="center"/>
    </xf>
    <xf numFmtId="0" fontId="15" fillId="0" borderId="10" xfId="11" applyFont="1" applyBorder="1" applyAlignment="1">
      <alignment horizontal="center" vertical="center"/>
    </xf>
    <xf numFmtId="0" fontId="15" fillId="0" borderId="9" xfId="11" applyFont="1" applyBorder="1" applyAlignment="1">
      <alignment horizontal="center" vertical="center"/>
    </xf>
    <xf numFmtId="0" fontId="15" fillId="0" borderId="11" xfId="11" applyFont="1" applyBorder="1" applyAlignment="1">
      <alignment horizontal="center" vertical="center"/>
    </xf>
    <xf numFmtId="0" fontId="3" fillId="0" borderId="0" xfId="11" applyAlignment="1">
      <alignment horizontal="right" vertical="center" shrinkToFit="1"/>
    </xf>
    <xf numFmtId="0" fontId="3" fillId="0" borderId="69" xfId="11" applyBorder="1" applyAlignment="1">
      <alignment horizontal="right" vertical="center" shrinkToFit="1"/>
    </xf>
    <xf numFmtId="182" fontId="3" fillId="0" borderId="0" xfId="11" applyNumberFormat="1" applyAlignment="1">
      <alignment horizontal="right" vertical="center" shrinkToFit="1"/>
    </xf>
    <xf numFmtId="182" fontId="3" fillId="0" borderId="5" xfId="11" applyNumberFormat="1" applyBorder="1" applyAlignment="1">
      <alignment horizontal="right" vertical="center" shrinkToFit="1"/>
    </xf>
    <xf numFmtId="177" fontId="9" fillId="0" borderId="68" xfId="11" applyNumberFormat="1" applyFont="1" applyBorder="1" applyAlignment="1">
      <alignment horizontal="right" vertical="center" shrinkToFit="1"/>
    </xf>
    <xf numFmtId="182" fontId="3" fillId="0" borderId="69" xfId="11" applyNumberFormat="1" applyBorder="1" applyAlignment="1">
      <alignment horizontal="right" vertical="center" shrinkToFit="1"/>
    </xf>
    <xf numFmtId="0" fontId="3" fillId="0" borderId="9" xfId="11" applyBorder="1" applyAlignment="1">
      <alignment horizontal="center" vertical="center"/>
    </xf>
    <xf numFmtId="0" fontId="3" fillId="0" borderId="11" xfId="11" applyBorder="1" applyAlignment="1">
      <alignment horizontal="center" vertical="center"/>
    </xf>
    <xf numFmtId="0" fontId="9" fillId="0" borderId="1" xfId="11" applyFont="1" applyBorder="1" applyAlignment="1">
      <alignment horizontal="center" vertical="center" textRotation="255"/>
    </xf>
    <xf numFmtId="0" fontId="9" fillId="0" borderId="3" xfId="11" applyFont="1" applyBorder="1" applyAlignment="1">
      <alignment horizontal="center" vertical="center" textRotation="255"/>
    </xf>
    <xf numFmtId="0" fontId="9" fillId="0" borderId="4" xfId="11" applyFont="1" applyBorder="1" applyAlignment="1">
      <alignment horizontal="center" vertical="center" textRotation="255"/>
    </xf>
    <xf numFmtId="0" fontId="9" fillId="0" borderId="5" xfId="11" applyFont="1" applyBorder="1" applyAlignment="1">
      <alignment horizontal="center" vertical="center" textRotation="255"/>
    </xf>
    <xf numFmtId="0" fontId="9" fillId="0" borderId="6" xfId="11" applyFont="1" applyBorder="1" applyAlignment="1">
      <alignment horizontal="center" vertical="center" textRotation="255"/>
    </xf>
    <xf numFmtId="0" fontId="9" fillId="0" borderId="8" xfId="11" applyFont="1" applyBorder="1" applyAlignment="1">
      <alignment horizontal="center" vertical="center" textRotation="255"/>
    </xf>
    <xf numFmtId="0" fontId="3" fillId="0" borderId="2" xfId="11" applyBorder="1" applyAlignment="1">
      <alignment horizontal="right" vertical="center" shrinkToFit="1"/>
    </xf>
    <xf numFmtId="0" fontId="3" fillId="0" borderId="3" xfId="11" applyBorder="1" applyAlignment="1">
      <alignment horizontal="right" vertical="center" shrinkToFit="1"/>
    </xf>
    <xf numFmtId="0" fontId="3" fillId="0" borderId="5" xfId="11" applyBorder="1" applyAlignment="1">
      <alignment horizontal="right" vertical="center" shrinkToFit="1"/>
    </xf>
    <xf numFmtId="182" fontId="9" fillId="0" borderId="1" xfId="11" applyNumberFormat="1" applyFont="1" applyBorder="1" applyAlignment="1">
      <alignment horizontal="right" vertical="center" shrinkToFit="1"/>
    </xf>
    <xf numFmtId="0" fontId="9" fillId="0" borderId="1" xfId="11" applyFont="1" applyBorder="1" applyAlignment="1">
      <alignment horizontal="center" vertical="center" wrapText="1"/>
    </xf>
    <xf numFmtId="0" fontId="9" fillId="0" borderId="2" xfId="11" applyFont="1" applyBorder="1" applyAlignment="1">
      <alignment horizontal="center" vertical="center" wrapText="1"/>
    </xf>
    <xf numFmtId="0" fontId="9" fillId="0" borderId="4" xfId="11" applyFont="1" applyBorder="1" applyAlignment="1">
      <alignment horizontal="center" vertical="center" wrapText="1"/>
    </xf>
    <xf numFmtId="0" fontId="9" fillId="0" borderId="0" xfId="11" applyFont="1" applyAlignment="1">
      <alignment horizontal="center" vertical="center" wrapText="1"/>
    </xf>
    <xf numFmtId="0" fontId="9" fillId="0" borderId="6" xfId="11" applyFont="1" applyBorder="1" applyAlignment="1">
      <alignment horizontal="center" vertical="center" wrapText="1"/>
    </xf>
    <xf numFmtId="0" fontId="9" fillId="0" borderId="7" xfId="11" applyFont="1" applyBorder="1" applyAlignment="1">
      <alignment horizontal="center" vertical="center" wrapText="1"/>
    </xf>
    <xf numFmtId="0" fontId="9" fillId="0" borderId="2" xfId="11" applyFont="1" applyBorder="1" applyAlignment="1">
      <alignment vertical="center" textRotation="255"/>
    </xf>
    <xf numFmtId="0" fontId="9" fillId="0" borderId="0" xfId="11" applyFont="1" applyAlignment="1">
      <alignment vertical="center" textRotation="255"/>
    </xf>
    <xf numFmtId="0" fontId="9" fillId="0" borderId="7" xfId="11" applyFont="1" applyBorder="1" applyAlignment="1">
      <alignment vertical="center" textRotation="255"/>
    </xf>
    <xf numFmtId="182" fontId="9" fillId="0" borderId="4" xfId="11" applyNumberFormat="1" applyFont="1" applyBorder="1" applyAlignment="1">
      <alignment horizontal="right" vertical="center" shrinkToFit="1"/>
    </xf>
    <xf numFmtId="182" fontId="9" fillId="0" borderId="6" xfId="11" applyNumberFormat="1" applyFont="1" applyBorder="1" applyAlignment="1">
      <alignment horizontal="right" vertical="center" shrinkToFit="1"/>
    </xf>
    <xf numFmtId="0" fontId="3" fillId="0" borderId="7" xfId="11" applyBorder="1" applyAlignment="1">
      <alignment horizontal="right" vertical="center" shrinkToFit="1"/>
    </xf>
    <xf numFmtId="182" fontId="9" fillId="0" borderId="7" xfId="11" applyNumberFormat="1" applyFont="1" applyBorder="1" applyAlignment="1">
      <alignment horizontal="right" vertical="center" shrinkToFit="1"/>
    </xf>
    <xf numFmtId="0" fontId="3" fillId="0" borderId="8" xfId="11" applyBorder="1" applyAlignment="1">
      <alignment horizontal="right" vertical="center" shrinkToFit="1"/>
    </xf>
    <xf numFmtId="0" fontId="9" fillId="0" borderId="1" xfId="11" applyFont="1" applyBorder="1" applyAlignment="1">
      <alignment horizontal="left" vertical="center"/>
    </xf>
    <xf numFmtId="0" fontId="9" fillId="0" borderId="2" xfId="11" applyFont="1" applyBorder="1" applyAlignment="1">
      <alignment horizontal="left" vertical="center"/>
    </xf>
    <xf numFmtId="0" fontId="9" fillId="0" borderId="3" xfId="11" applyFont="1" applyBorder="1" applyAlignment="1">
      <alignment horizontal="left" vertical="center"/>
    </xf>
    <xf numFmtId="177" fontId="9" fillId="0" borderId="3" xfId="11" applyNumberFormat="1" applyFont="1" applyBorder="1" applyAlignment="1">
      <alignment horizontal="right" vertical="center" shrinkToFit="1"/>
    </xf>
    <xf numFmtId="0" fontId="9" fillId="0" borderId="4" xfId="11" applyFont="1" applyBorder="1" applyAlignment="1">
      <alignment horizontal="left" vertical="center"/>
    </xf>
    <xf numFmtId="0" fontId="9" fillId="0" borderId="0" xfId="11" applyFont="1" applyAlignment="1">
      <alignment horizontal="left" vertical="center"/>
    </xf>
    <xf numFmtId="0" fontId="9" fillId="0" borderId="5" xfId="11" applyFont="1" applyBorder="1" applyAlignment="1">
      <alignment horizontal="left" vertical="center"/>
    </xf>
    <xf numFmtId="177" fontId="9" fillId="3" borderId="72" xfId="11" applyNumberFormat="1" applyFont="1" applyFill="1" applyBorder="1" applyAlignment="1">
      <alignment horizontal="right" vertical="center" shrinkToFit="1"/>
    </xf>
    <xf numFmtId="177" fontId="9" fillId="3" borderId="0" xfId="11" applyNumberFormat="1" applyFont="1" applyFill="1" applyAlignment="1">
      <alignment horizontal="right" vertical="center" shrinkToFit="1"/>
    </xf>
    <xf numFmtId="177" fontId="9" fillId="3" borderId="69" xfId="11" applyNumberFormat="1" applyFont="1" applyFill="1" applyBorder="1" applyAlignment="1">
      <alignment horizontal="right" vertical="center" shrinkToFit="1"/>
    </xf>
    <xf numFmtId="0" fontId="9" fillId="3" borderId="72" xfId="11" applyFont="1" applyFill="1" applyBorder="1" applyAlignment="1">
      <alignment horizontal="right" vertical="center" shrinkToFit="1"/>
    </xf>
    <xf numFmtId="0" fontId="9" fillId="3" borderId="0" xfId="11" applyFont="1" applyFill="1" applyAlignment="1">
      <alignment horizontal="right" vertical="center" shrinkToFit="1"/>
    </xf>
    <xf numFmtId="0" fontId="9" fillId="3" borderId="5" xfId="11" applyFont="1" applyFill="1" applyBorder="1" applyAlignment="1">
      <alignment horizontal="right" vertical="center" shrinkToFit="1"/>
    </xf>
    <xf numFmtId="177" fontId="9" fillId="0" borderId="6" xfId="11" applyNumberFormat="1" applyFont="1" applyBorder="1" applyAlignment="1">
      <alignment horizontal="right" vertical="center" shrinkToFit="1"/>
    </xf>
    <xf numFmtId="177" fontId="9" fillId="0" borderId="7" xfId="11" applyNumberFormat="1" applyFont="1" applyBorder="1" applyAlignment="1">
      <alignment horizontal="right" vertical="center" shrinkToFit="1"/>
    </xf>
    <xf numFmtId="177" fontId="9" fillId="0" borderId="73" xfId="11" applyNumberFormat="1" applyFont="1" applyBorder="1" applyAlignment="1">
      <alignment horizontal="right" vertical="center" shrinkToFit="1"/>
    </xf>
    <xf numFmtId="182" fontId="9" fillId="0" borderId="74" xfId="11" applyNumberFormat="1" applyFont="1" applyBorder="1" applyAlignment="1">
      <alignment horizontal="right" vertical="center" shrinkToFit="1"/>
    </xf>
    <xf numFmtId="177" fontId="9" fillId="0" borderId="74" xfId="11" applyNumberFormat="1" applyFont="1" applyBorder="1" applyAlignment="1">
      <alignment horizontal="right" vertical="center" shrinkToFit="1"/>
    </xf>
    <xf numFmtId="182" fontId="9" fillId="0" borderId="75" xfId="11" applyNumberFormat="1" applyFont="1" applyBorder="1" applyAlignment="1">
      <alignment horizontal="right" vertical="center" shrinkToFit="1"/>
    </xf>
    <xf numFmtId="182" fontId="9" fillId="0" borderId="8" xfId="11" applyNumberFormat="1" applyFont="1" applyBorder="1" applyAlignment="1">
      <alignment horizontal="right" vertical="center" shrinkToFit="1"/>
    </xf>
    <xf numFmtId="0" fontId="9" fillId="0" borderId="6" xfId="11" applyFont="1" applyBorder="1" applyAlignment="1">
      <alignment horizontal="left" vertical="center"/>
    </xf>
    <xf numFmtId="0" fontId="9" fillId="0" borderId="7" xfId="11" applyFont="1" applyBorder="1" applyAlignment="1">
      <alignment horizontal="left" vertical="center"/>
    </xf>
    <xf numFmtId="0" fontId="9" fillId="0" borderId="8" xfId="11" applyFont="1" applyBorder="1" applyAlignment="1">
      <alignment horizontal="left" vertical="center"/>
    </xf>
    <xf numFmtId="177" fontId="9" fillId="0" borderId="8" xfId="11" applyNumberFormat="1" applyFont="1" applyBorder="1" applyAlignment="1">
      <alignment horizontal="right" vertical="center" shrinkToFit="1"/>
    </xf>
    <xf numFmtId="0" fontId="13" fillId="0" borderId="0" xfId="11" applyFont="1">
      <alignment vertical="center"/>
    </xf>
    <xf numFmtId="0" fontId="13" fillId="0" borderId="5" xfId="11" applyFont="1" applyBorder="1">
      <alignment vertical="center"/>
    </xf>
    <xf numFmtId="0" fontId="3" fillId="0" borderId="73" xfId="11" applyBorder="1" applyAlignment="1">
      <alignment horizontal="right" vertical="center" shrinkToFit="1"/>
    </xf>
    <xf numFmtId="182" fontId="3" fillId="0" borderId="7" xfId="11" applyNumberFormat="1" applyBorder="1" applyAlignment="1">
      <alignment horizontal="right" vertical="center" shrinkToFit="1"/>
    </xf>
    <xf numFmtId="182" fontId="3" fillId="0" borderId="73" xfId="11" applyNumberFormat="1" applyBorder="1" applyAlignment="1">
      <alignment horizontal="right" vertical="center" shrinkToFit="1"/>
    </xf>
    <xf numFmtId="177" fontId="9" fillId="0" borderId="75" xfId="11" applyNumberFormat="1" applyFont="1" applyBorder="1" applyAlignment="1">
      <alignment horizontal="right" vertical="center" shrinkToFit="1"/>
    </xf>
    <xf numFmtId="177" fontId="9" fillId="3" borderId="75" xfId="11" applyNumberFormat="1" applyFont="1" applyFill="1" applyBorder="1" applyAlignment="1">
      <alignment horizontal="right" vertical="center" shrinkToFit="1"/>
    </xf>
    <xf numFmtId="177" fontId="9" fillId="3" borderId="7" xfId="11" applyNumberFormat="1" applyFont="1" applyFill="1" applyBorder="1" applyAlignment="1">
      <alignment horizontal="right" vertical="center" shrinkToFit="1"/>
    </xf>
    <xf numFmtId="177" fontId="9" fillId="3" borderId="73" xfId="11" applyNumberFormat="1" applyFont="1" applyFill="1" applyBorder="1" applyAlignment="1">
      <alignment horizontal="right" vertical="center" shrinkToFit="1"/>
    </xf>
    <xf numFmtId="0" fontId="9" fillId="3" borderId="75" xfId="11" applyFont="1" applyFill="1" applyBorder="1" applyAlignment="1">
      <alignment horizontal="right" vertical="center" shrinkToFit="1"/>
    </xf>
    <xf numFmtId="0" fontId="9" fillId="3" borderId="7" xfId="11" applyFont="1" applyFill="1" applyBorder="1" applyAlignment="1">
      <alignment horizontal="right" vertical="center" shrinkToFit="1"/>
    </xf>
    <xf numFmtId="0" fontId="9" fillId="3" borderId="8" xfId="11" applyFont="1" applyFill="1" applyBorder="1" applyAlignment="1">
      <alignment horizontal="right" vertical="center" shrinkToFit="1"/>
    </xf>
    <xf numFmtId="0" fontId="22" fillId="2" borderId="0" xfId="12" applyFont="1" applyFill="1">
      <alignment vertical="center"/>
    </xf>
    <xf numFmtId="0" fontId="23" fillId="2" borderId="21" xfId="12" applyFont="1" applyFill="1" applyBorder="1" applyAlignment="1">
      <alignment horizontal="center" vertical="center"/>
    </xf>
    <xf numFmtId="0" fontId="23" fillId="2" borderId="22" xfId="12" applyFont="1" applyFill="1" applyBorder="1" applyAlignment="1">
      <alignment horizontal="center" vertical="center"/>
    </xf>
    <xf numFmtId="0" fontId="23" fillId="2" borderId="23" xfId="12" applyFont="1" applyFill="1" applyBorder="1" applyAlignment="1">
      <alignment horizontal="center" vertical="center"/>
    </xf>
    <xf numFmtId="0" fontId="4" fillId="2" borderId="46" xfId="12" applyFont="1" applyFill="1" applyBorder="1" applyAlignment="1">
      <alignment horizontal="left" vertical="center"/>
    </xf>
    <xf numFmtId="0" fontId="4" fillId="2" borderId="46" xfId="12" applyFont="1" applyFill="1" applyBorder="1">
      <alignment vertical="center"/>
    </xf>
    <xf numFmtId="0" fontId="4" fillId="4" borderId="18" xfId="12" applyFont="1" applyFill="1" applyBorder="1" applyAlignment="1" applyProtection="1">
      <alignment horizontal="center" vertical="center"/>
      <protection locked="0"/>
    </xf>
    <xf numFmtId="0" fontId="4" fillId="4" borderId="19" xfId="12" applyFont="1" applyFill="1" applyBorder="1" applyAlignment="1" applyProtection="1">
      <alignment horizontal="center" vertical="center"/>
      <protection locked="0"/>
    </xf>
    <xf numFmtId="0" fontId="4" fillId="4" borderId="14" xfId="12" applyFont="1" applyFill="1" applyBorder="1" applyAlignment="1" applyProtection="1">
      <alignment horizontal="center" vertical="center"/>
      <protection locked="0"/>
    </xf>
    <xf numFmtId="0" fontId="4" fillId="4" borderId="76" xfId="12" applyFont="1" applyFill="1" applyBorder="1" applyAlignment="1" applyProtection="1">
      <alignment horizontal="center" vertical="center"/>
      <protection locked="0"/>
    </xf>
    <xf numFmtId="0" fontId="4" fillId="4" borderId="77" xfId="12" applyFont="1" applyFill="1" applyBorder="1" applyAlignment="1" applyProtection="1">
      <alignment horizontal="center" vertical="center"/>
      <protection locked="0"/>
    </xf>
    <xf numFmtId="0" fontId="4" fillId="4" borderId="78" xfId="12" applyFont="1" applyFill="1" applyBorder="1" applyAlignment="1" applyProtection="1">
      <alignment horizontal="center" vertical="center"/>
      <protection locked="0"/>
    </xf>
    <xf numFmtId="0" fontId="4" fillId="4" borderId="16" xfId="12" applyFont="1" applyFill="1" applyBorder="1" applyAlignment="1" applyProtection="1">
      <alignment horizontal="center" vertical="center" wrapText="1"/>
      <protection locked="0"/>
    </xf>
    <xf numFmtId="0" fontId="4" fillId="4" borderId="19" xfId="12" applyFont="1" applyFill="1" applyBorder="1" applyAlignment="1" applyProtection="1">
      <alignment horizontal="center" vertical="center" wrapText="1"/>
      <protection locked="0"/>
    </xf>
    <xf numFmtId="0" fontId="4" fillId="4" borderId="14" xfId="12" applyFont="1" applyFill="1" applyBorder="1" applyAlignment="1" applyProtection="1">
      <alignment horizontal="center" vertical="center" wrapText="1"/>
      <protection locked="0"/>
    </xf>
    <xf numFmtId="0" fontId="4" fillId="4" borderId="79" xfId="12" applyFont="1" applyFill="1" applyBorder="1" applyAlignment="1" applyProtection="1">
      <alignment horizontal="center" vertical="center" wrapText="1"/>
      <protection locked="0"/>
    </xf>
    <xf numFmtId="0" fontId="4" fillId="4" borderId="77" xfId="12" applyFont="1" applyFill="1" applyBorder="1" applyAlignment="1" applyProtection="1">
      <alignment horizontal="center" vertical="center" wrapText="1"/>
      <protection locked="0"/>
    </xf>
    <xf numFmtId="0" fontId="4" fillId="4" borderId="78" xfId="12" applyFont="1" applyFill="1" applyBorder="1" applyAlignment="1" applyProtection="1">
      <alignment horizontal="center" vertical="center" wrapText="1"/>
      <protection locked="0"/>
    </xf>
    <xf numFmtId="0" fontId="4" fillId="4" borderId="18" xfId="12" applyFont="1" applyFill="1" applyBorder="1" applyAlignment="1" applyProtection="1">
      <alignment horizontal="center" vertical="center" wrapText="1"/>
      <protection locked="0"/>
    </xf>
    <xf numFmtId="0" fontId="4" fillId="4" borderId="20" xfId="12" applyFont="1" applyFill="1" applyBorder="1" applyAlignment="1" applyProtection="1">
      <alignment horizontal="center" vertical="center" wrapText="1"/>
      <protection locked="0"/>
    </xf>
    <xf numFmtId="0" fontId="4" fillId="4" borderId="76" xfId="12" applyFont="1" applyFill="1" applyBorder="1" applyAlignment="1" applyProtection="1">
      <alignment horizontal="center" vertical="center" wrapText="1"/>
      <protection locked="0"/>
    </xf>
    <xf numFmtId="0" fontId="4" fillId="4" borderId="80" xfId="12" applyFont="1" applyFill="1" applyBorder="1" applyAlignment="1" applyProtection="1">
      <alignment horizontal="center" vertical="center" wrapText="1"/>
      <protection locked="0"/>
    </xf>
    <xf numFmtId="181" fontId="4" fillId="0" borderId="82" xfId="15" applyNumberFormat="1" applyFont="1" applyBorder="1" applyAlignment="1" applyProtection="1">
      <alignment horizontal="right" vertical="center" shrinkToFit="1"/>
      <protection locked="0"/>
    </xf>
    <xf numFmtId="181" fontId="4" fillId="0" borderId="83" xfId="15" applyNumberFormat="1" applyFont="1" applyBorder="1" applyAlignment="1" applyProtection="1">
      <alignment horizontal="right" vertical="center" shrinkToFit="1"/>
      <protection locked="0"/>
    </xf>
    <xf numFmtId="181" fontId="4" fillId="0" borderId="84" xfId="15" applyNumberFormat="1" applyFont="1" applyBorder="1" applyAlignment="1" applyProtection="1">
      <alignment horizontal="right" vertical="center" shrinkToFit="1"/>
      <protection locked="0"/>
    </xf>
    <xf numFmtId="0" fontId="4" fillId="0" borderId="82" xfId="15" applyFont="1" applyBorder="1" applyAlignment="1" applyProtection="1">
      <alignment horizontal="left" vertical="center" shrinkToFit="1"/>
      <protection locked="0"/>
    </xf>
    <xf numFmtId="0" fontId="4" fillId="0" borderId="83" xfId="15" applyFont="1" applyBorder="1" applyAlignment="1" applyProtection="1">
      <alignment horizontal="left" vertical="center" shrinkToFit="1"/>
      <protection locked="0"/>
    </xf>
    <xf numFmtId="0" fontId="4" fillId="0" borderId="94" xfId="15" applyFont="1" applyBorder="1" applyAlignment="1" applyProtection="1">
      <alignment horizontal="left" vertical="center" shrinkToFit="1"/>
      <protection locked="0"/>
    </xf>
    <xf numFmtId="0" fontId="4" fillId="0" borderId="82" xfId="14" applyFont="1" applyBorder="1" applyAlignment="1" applyProtection="1">
      <alignment horizontal="left" vertical="center" shrinkToFit="1"/>
      <protection locked="0"/>
    </xf>
    <xf numFmtId="0" fontId="4" fillId="0" borderId="83" xfId="14" applyFont="1" applyBorder="1" applyAlignment="1" applyProtection="1">
      <alignment horizontal="left" vertical="center" shrinkToFit="1"/>
      <protection locked="0"/>
    </xf>
    <xf numFmtId="0" fontId="4" fillId="0" borderId="84" xfId="14" applyFont="1" applyBorder="1" applyAlignment="1" applyProtection="1">
      <alignment horizontal="left" vertical="center" shrinkToFit="1"/>
      <protection locked="0"/>
    </xf>
    <xf numFmtId="181" fontId="4" fillId="0" borderId="85" xfId="14" applyNumberFormat="1" applyFont="1" applyBorder="1" applyAlignment="1" applyProtection="1">
      <alignment horizontal="right" vertical="center" shrinkToFit="1"/>
      <protection locked="0"/>
    </xf>
    <xf numFmtId="181" fontId="4" fillId="0" borderId="86" xfId="14" applyNumberFormat="1" applyFont="1" applyBorder="1" applyAlignment="1" applyProtection="1">
      <alignment horizontal="right" vertical="center" shrinkToFit="1"/>
      <protection locked="0"/>
    </xf>
    <xf numFmtId="181" fontId="4" fillId="0" borderId="87" xfId="14" applyNumberFormat="1" applyFont="1" applyBorder="1" applyAlignment="1" applyProtection="1">
      <alignment horizontal="right" vertical="center" shrinkToFit="1"/>
      <protection locked="0"/>
    </xf>
    <xf numFmtId="181" fontId="4" fillId="0" borderId="88" xfId="14" applyNumberFormat="1" applyFont="1" applyBorder="1" applyAlignment="1" applyProtection="1">
      <alignment horizontal="right" vertical="center" shrinkToFit="1"/>
      <protection locked="0"/>
    </xf>
    <xf numFmtId="181" fontId="4" fillId="0" borderId="89" xfId="14" applyNumberFormat="1" applyFont="1" applyBorder="1" applyAlignment="1" applyProtection="1">
      <alignment horizontal="right" vertical="center" shrinkToFit="1"/>
      <protection locked="0"/>
    </xf>
    <xf numFmtId="181" fontId="4" fillId="0" borderId="90" xfId="14" applyNumberFormat="1" applyFont="1" applyBorder="1" applyAlignment="1" applyProtection="1">
      <alignment horizontal="right" vertical="center" shrinkToFit="1"/>
      <protection locked="0"/>
    </xf>
    <xf numFmtId="181" fontId="4" fillId="0" borderId="91" xfId="15" applyNumberFormat="1" applyFont="1" applyBorder="1" applyAlignment="1" applyProtection="1">
      <alignment horizontal="right" vertical="center" shrinkToFit="1"/>
      <protection locked="0"/>
    </xf>
    <xf numFmtId="181" fontId="4" fillId="0" borderId="86" xfId="15" applyNumberFormat="1" applyFont="1" applyBorder="1" applyAlignment="1" applyProtection="1">
      <alignment horizontal="right" vertical="center" shrinkToFit="1"/>
      <protection locked="0"/>
    </xf>
    <xf numFmtId="0" fontId="4" fillId="0" borderId="86" xfId="15" applyFont="1" applyBorder="1" applyAlignment="1" applyProtection="1">
      <alignment horizontal="left" vertical="center" shrinkToFit="1"/>
      <protection locked="0"/>
    </xf>
    <xf numFmtId="0" fontId="4" fillId="0" borderId="92" xfId="15" applyFont="1" applyBorder="1" applyAlignment="1" applyProtection="1">
      <alignment horizontal="left" vertical="center" shrinkToFit="1"/>
      <protection locked="0"/>
    </xf>
    <xf numFmtId="0" fontId="4" fillId="0" borderId="84" xfId="15" applyFont="1" applyBorder="1" applyAlignment="1" applyProtection="1">
      <alignment horizontal="left" vertical="center" shrinkToFit="1"/>
      <protection locked="0"/>
    </xf>
    <xf numFmtId="0" fontId="3" fillId="4" borderId="16" xfId="12" applyFill="1" applyBorder="1" applyAlignment="1" applyProtection="1">
      <alignment horizontal="center" vertical="center" wrapText="1"/>
      <protection locked="0"/>
    </xf>
    <xf numFmtId="0" fontId="3" fillId="4" borderId="19" xfId="12" applyFill="1" applyBorder="1" applyAlignment="1" applyProtection="1">
      <alignment horizontal="center" vertical="center" wrapText="1"/>
      <protection locked="0"/>
    </xf>
    <xf numFmtId="0" fontId="3" fillId="4" borderId="14" xfId="12" applyFill="1" applyBorder="1" applyAlignment="1" applyProtection="1">
      <alignment horizontal="center" vertical="center" wrapText="1"/>
      <protection locked="0"/>
    </xf>
    <xf numFmtId="0" fontId="3" fillId="4" borderId="79" xfId="12" applyFill="1" applyBorder="1" applyAlignment="1" applyProtection="1">
      <alignment horizontal="center" vertical="center" wrapText="1"/>
      <protection locked="0"/>
    </xf>
    <xf numFmtId="0" fontId="3" fillId="4" borderId="77" xfId="12" applyFill="1" applyBorder="1" applyAlignment="1" applyProtection="1">
      <alignment horizontal="center" vertical="center" wrapText="1"/>
      <protection locked="0"/>
    </xf>
    <xf numFmtId="0" fontId="3" fillId="4" borderId="78" xfId="12" applyFill="1" applyBorder="1" applyAlignment="1" applyProtection="1">
      <alignment horizontal="center" vertical="center" wrapText="1"/>
      <protection locked="0"/>
    </xf>
    <xf numFmtId="181" fontId="4" fillId="0" borderId="104" xfId="15" applyNumberFormat="1" applyFont="1" applyBorder="1" applyAlignment="1" applyProtection="1">
      <alignment horizontal="right" vertical="center" shrinkToFit="1"/>
      <protection locked="0"/>
    </xf>
    <xf numFmtId="181" fontId="4" fillId="0" borderId="100" xfId="15" applyNumberFormat="1" applyFont="1" applyBorder="1" applyAlignment="1" applyProtection="1">
      <alignment horizontal="right" vertical="center" shrinkToFit="1"/>
      <protection locked="0"/>
    </xf>
    <xf numFmtId="0" fontId="4" fillId="0" borderId="100" xfId="15" applyFont="1" applyBorder="1" applyAlignment="1" applyProtection="1">
      <alignment horizontal="left" vertical="center" shrinkToFit="1"/>
      <protection locked="0"/>
    </xf>
    <xf numFmtId="0" fontId="4" fillId="0" borderId="105" xfId="15" applyFont="1" applyBorder="1" applyAlignment="1" applyProtection="1">
      <alignment horizontal="left" vertical="center" shrinkToFit="1"/>
      <protection locked="0"/>
    </xf>
    <xf numFmtId="0" fontId="4" fillId="0" borderId="96" xfId="15" applyFont="1" applyBorder="1" applyAlignment="1" applyProtection="1">
      <alignment horizontal="left" vertical="center" shrinkToFit="1"/>
      <protection locked="0"/>
    </xf>
    <xf numFmtId="0" fontId="4" fillId="0" borderId="97" xfId="15" applyFont="1" applyBorder="1" applyAlignment="1" applyProtection="1">
      <alignment horizontal="left" vertical="center" shrinkToFit="1"/>
      <protection locked="0"/>
    </xf>
    <xf numFmtId="0" fontId="4" fillId="0" borderId="98" xfId="15" applyFont="1" applyBorder="1" applyAlignment="1" applyProtection="1">
      <alignment horizontal="left" vertical="center" shrinkToFit="1"/>
      <protection locked="0"/>
    </xf>
    <xf numFmtId="181" fontId="4" fillId="0" borderId="96" xfId="15" applyNumberFormat="1" applyFont="1" applyBorder="1" applyAlignment="1" applyProtection="1">
      <alignment horizontal="right" vertical="center" shrinkToFit="1"/>
      <protection locked="0"/>
    </xf>
    <xf numFmtId="181" fontId="4" fillId="0" borderId="97" xfId="15" applyNumberFormat="1" applyFont="1" applyBorder="1" applyAlignment="1" applyProtection="1">
      <alignment horizontal="right" vertical="center" shrinkToFit="1"/>
      <protection locked="0"/>
    </xf>
    <xf numFmtId="181" fontId="4" fillId="0" borderId="98" xfId="15" applyNumberFormat="1" applyFont="1" applyBorder="1" applyAlignment="1" applyProtection="1">
      <alignment horizontal="right" vertical="center" shrinkToFit="1"/>
      <protection locked="0"/>
    </xf>
    <xf numFmtId="0" fontId="4" fillId="0" borderId="103" xfId="15" applyFont="1" applyBorder="1" applyAlignment="1" applyProtection="1">
      <alignment horizontal="left" vertical="center" shrinkToFit="1"/>
      <protection locked="0"/>
    </xf>
    <xf numFmtId="0" fontId="4" fillId="0" borderId="96" xfId="14" applyFont="1" applyBorder="1" applyAlignment="1" applyProtection="1">
      <alignment horizontal="left" vertical="center" shrinkToFit="1"/>
      <protection locked="0"/>
    </xf>
    <xf numFmtId="0" fontId="4" fillId="0" borderId="97" xfId="14" applyFont="1" applyBorder="1" applyAlignment="1" applyProtection="1">
      <alignment horizontal="left" vertical="center" shrinkToFit="1"/>
      <protection locked="0"/>
    </xf>
    <xf numFmtId="0" fontId="4" fillId="0" borderId="98" xfId="14" applyFont="1" applyBorder="1" applyAlignment="1" applyProtection="1">
      <alignment horizontal="left" vertical="center" shrinkToFit="1"/>
      <protection locked="0"/>
    </xf>
    <xf numFmtId="181" fontId="4" fillId="0" borderId="99" xfId="14" applyNumberFormat="1" applyFont="1" applyBorder="1" applyAlignment="1" applyProtection="1">
      <alignment horizontal="right" vertical="center" shrinkToFit="1"/>
      <protection locked="0"/>
    </xf>
    <xf numFmtId="181" fontId="4" fillId="0" borderId="100" xfId="14" applyNumberFormat="1" applyFont="1" applyBorder="1" applyAlignment="1" applyProtection="1">
      <alignment horizontal="right" vertical="center" shrinkToFit="1"/>
      <protection locked="0"/>
    </xf>
    <xf numFmtId="181" fontId="4" fillId="0" borderId="101" xfId="14" applyNumberFormat="1" applyFont="1" applyBorder="1" applyAlignment="1" applyProtection="1">
      <alignment horizontal="right" vertical="center" shrinkToFit="1"/>
      <protection locked="0"/>
    </xf>
    <xf numFmtId="181" fontId="4" fillId="0" borderId="102" xfId="14" applyNumberFormat="1" applyFont="1" applyBorder="1" applyAlignment="1" applyProtection="1">
      <alignment horizontal="right" vertical="center" shrinkToFit="1"/>
      <protection locked="0"/>
    </xf>
    <xf numFmtId="181" fontId="4" fillId="0" borderId="97" xfId="14" applyNumberFormat="1" applyFont="1" applyBorder="1" applyAlignment="1" applyProtection="1">
      <alignment horizontal="right" vertical="center" shrinkToFit="1"/>
      <protection locked="0"/>
    </xf>
    <xf numFmtId="181" fontId="4" fillId="0" borderId="103" xfId="14" applyNumberFormat="1" applyFont="1" applyBorder="1" applyAlignment="1" applyProtection="1">
      <alignment horizontal="right" vertical="center" shrinkToFit="1"/>
      <protection locked="0"/>
    </xf>
    <xf numFmtId="0" fontId="4" fillId="5" borderId="54" xfId="12" applyFont="1" applyFill="1" applyBorder="1" applyAlignment="1" applyProtection="1">
      <alignment horizontal="left" vertical="center" shrinkToFit="1"/>
      <protection locked="0"/>
    </xf>
    <xf numFmtId="0" fontId="4" fillId="5" borderId="55" xfId="12" applyFont="1" applyFill="1" applyBorder="1" applyAlignment="1" applyProtection="1">
      <alignment horizontal="left" vertical="center" shrinkToFit="1"/>
      <protection locked="0"/>
    </xf>
    <xf numFmtId="0" fontId="4" fillId="5" borderId="56" xfId="12" applyFont="1" applyFill="1" applyBorder="1" applyAlignment="1" applyProtection="1">
      <alignment horizontal="left" vertical="center" shrinkToFit="1"/>
      <protection locked="0"/>
    </xf>
    <xf numFmtId="181" fontId="4" fillId="5" borderId="113" xfId="15" applyNumberFormat="1" applyFont="1" applyFill="1" applyBorder="1" applyAlignment="1" applyProtection="1">
      <alignment horizontal="right" vertical="center" shrinkToFit="1"/>
      <protection locked="0"/>
    </xf>
    <xf numFmtId="181" fontId="4" fillId="5" borderId="114" xfId="15" applyNumberFormat="1" applyFont="1" applyFill="1" applyBorder="1" applyAlignment="1" applyProtection="1">
      <alignment horizontal="right" vertical="center" shrinkToFit="1"/>
      <protection locked="0"/>
    </xf>
    <xf numFmtId="181" fontId="4" fillId="5" borderId="115" xfId="15" applyNumberFormat="1" applyFont="1" applyFill="1" applyBorder="1" applyAlignment="1" applyProtection="1">
      <alignment horizontal="right" vertical="center" shrinkToFit="1"/>
      <protection locked="0"/>
    </xf>
    <xf numFmtId="181" fontId="4" fillId="5" borderId="116" xfId="15" applyNumberFormat="1" applyFont="1" applyFill="1" applyBorder="1" applyAlignment="1" applyProtection="1">
      <alignment horizontal="right" vertical="center" shrinkToFit="1"/>
      <protection locked="0"/>
    </xf>
    <xf numFmtId="181" fontId="4" fillId="5" borderId="117" xfId="15" applyNumberFormat="1" applyFont="1" applyFill="1" applyBorder="1" applyAlignment="1" applyProtection="1">
      <alignment horizontal="right" vertical="center" shrinkToFit="1"/>
      <protection locked="0"/>
    </xf>
    <xf numFmtId="181" fontId="4" fillId="5" borderId="118" xfId="15" applyNumberFormat="1" applyFont="1" applyFill="1" applyBorder="1" applyAlignment="1" applyProtection="1">
      <alignment horizontal="right" vertical="center" shrinkToFit="1"/>
      <protection locked="0"/>
    </xf>
    <xf numFmtId="181" fontId="4" fillId="5" borderId="119" xfId="15" applyNumberFormat="1" applyFont="1" applyFill="1" applyBorder="1" applyAlignment="1" applyProtection="1">
      <alignment horizontal="right" vertical="center" shrinkToFit="1"/>
      <protection locked="0"/>
    </xf>
    <xf numFmtId="181" fontId="4" fillId="0" borderId="107" xfId="14" applyNumberFormat="1" applyFont="1" applyBorder="1" applyAlignment="1" applyProtection="1">
      <alignment horizontal="right" vertical="center" shrinkToFit="1"/>
      <protection locked="0"/>
    </xf>
    <xf numFmtId="181" fontId="4" fillId="0" borderId="108" xfId="14" applyNumberFormat="1" applyFont="1" applyBorder="1" applyAlignment="1" applyProtection="1">
      <alignment horizontal="right" vertical="center" shrinkToFit="1"/>
      <protection locked="0"/>
    </xf>
    <xf numFmtId="181" fontId="4" fillId="0" borderId="109" xfId="14" applyNumberFormat="1" applyFont="1" applyBorder="1" applyAlignment="1" applyProtection="1">
      <alignment horizontal="right" vertical="center" shrinkToFit="1"/>
      <protection locked="0"/>
    </xf>
    <xf numFmtId="181" fontId="4" fillId="0" borderId="110" xfId="15" applyNumberFormat="1" applyFont="1" applyBorder="1" applyAlignment="1" applyProtection="1">
      <alignment horizontal="right" vertical="center" shrinkToFit="1"/>
      <protection locked="0"/>
    </xf>
    <xf numFmtId="181" fontId="4" fillId="0" borderId="108" xfId="15" applyNumberFormat="1" applyFont="1" applyBorder="1" applyAlignment="1" applyProtection="1">
      <alignment horizontal="right" vertical="center" shrinkToFit="1"/>
      <protection locked="0"/>
    </xf>
    <xf numFmtId="0" fontId="4" fillId="0" borderId="108" xfId="15" applyFont="1" applyBorder="1" applyAlignment="1" applyProtection="1">
      <alignment horizontal="left" vertical="center" shrinkToFit="1"/>
      <protection locked="0"/>
    </xf>
    <xf numFmtId="0" fontId="4" fillId="0" borderId="111" xfId="15" applyFont="1" applyBorder="1" applyAlignment="1" applyProtection="1">
      <alignment horizontal="left" vertical="center" shrinkToFit="1"/>
      <protection locked="0"/>
    </xf>
    <xf numFmtId="0" fontId="4" fillId="0" borderId="50" xfId="12" applyFont="1" applyBorder="1" applyAlignment="1" applyProtection="1">
      <alignment horizontal="center" vertical="center"/>
      <protection locked="0"/>
    </xf>
    <xf numFmtId="0" fontId="4" fillId="0" borderId="52" xfId="12" applyFont="1" applyBorder="1" applyAlignment="1" applyProtection="1">
      <alignment horizontal="center" vertical="center"/>
      <protection locked="0"/>
    </xf>
    <xf numFmtId="0" fontId="4" fillId="2" borderId="19" xfId="12" applyFont="1" applyFill="1" applyBorder="1" applyAlignment="1">
      <alignment horizontal="left" vertical="center"/>
    </xf>
    <xf numFmtId="0" fontId="4" fillId="5" borderId="114" xfId="15" applyFont="1" applyFill="1" applyBorder="1" applyAlignment="1" applyProtection="1">
      <alignment horizontal="left" vertical="center" shrinkToFit="1"/>
      <protection locked="0"/>
    </xf>
    <xf numFmtId="0" fontId="4" fillId="5" borderId="117" xfId="15" applyFont="1" applyFill="1" applyBorder="1" applyAlignment="1" applyProtection="1">
      <alignment horizontal="left" vertical="center" shrinkToFit="1"/>
      <protection locked="0"/>
    </xf>
    <xf numFmtId="181" fontId="4" fillId="5" borderId="62" xfId="15" applyNumberFormat="1" applyFont="1" applyFill="1" applyBorder="1" applyAlignment="1" applyProtection="1">
      <alignment horizontal="right" vertical="center" shrinkToFit="1"/>
      <protection locked="0"/>
    </xf>
    <xf numFmtId="181" fontId="4" fillId="5" borderId="55" xfId="15" applyNumberFormat="1" applyFont="1" applyFill="1" applyBorder="1" applyAlignment="1" applyProtection="1">
      <alignment horizontal="right" vertical="center" shrinkToFit="1"/>
      <protection locked="0"/>
    </xf>
    <xf numFmtId="181" fontId="4" fillId="5" borderId="57" xfId="15" applyNumberFormat="1" applyFont="1" applyFill="1" applyBorder="1" applyAlignment="1" applyProtection="1">
      <alignment horizontal="right" vertical="center" shrinkToFit="1"/>
      <protection locked="0"/>
    </xf>
    <xf numFmtId="0" fontId="4" fillId="4" borderId="18" xfId="12" applyFont="1" applyFill="1" applyBorder="1" applyAlignment="1" applyProtection="1">
      <alignment horizontal="center" vertical="center" wrapText="1" shrinkToFit="1"/>
      <protection locked="0"/>
    </xf>
    <xf numFmtId="0" fontId="4" fillId="4" borderId="19" xfId="12" applyFont="1" applyFill="1" applyBorder="1" applyAlignment="1" applyProtection="1">
      <alignment horizontal="center" vertical="center" shrinkToFit="1"/>
      <protection locked="0"/>
    </xf>
    <xf numFmtId="0" fontId="4" fillId="4" borderId="20" xfId="12" applyFont="1" applyFill="1" applyBorder="1" applyAlignment="1" applyProtection="1">
      <alignment horizontal="center" vertical="center" shrinkToFit="1"/>
      <protection locked="0"/>
    </xf>
    <xf numFmtId="0" fontId="4" fillId="4" borderId="76" xfId="12" applyFont="1" applyFill="1" applyBorder="1" applyAlignment="1" applyProtection="1">
      <alignment horizontal="center" vertical="center" shrinkToFit="1"/>
      <protection locked="0"/>
    </xf>
    <xf numFmtId="0" fontId="4" fillId="4" borderId="77" xfId="12" applyFont="1" applyFill="1" applyBorder="1" applyAlignment="1" applyProtection="1">
      <alignment horizontal="center" vertical="center" shrinkToFit="1"/>
      <protection locked="0"/>
    </xf>
    <xf numFmtId="0" fontId="4" fillId="4" borderId="80" xfId="12" applyFont="1" applyFill="1" applyBorder="1" applyAlignment="1" applyProtection="1">
      <alignment horizontal="center" vertical="center" shrinkToFit="1"/>
      <protection locked="0"/>
    </xf>
    <xf numFmtId="0" fontId="4" fillId="0" borderId="122" xfId="12" applyFont="1" applyBorder="1" applyAlignment="1" applyProtection="1">
      <alignment horizontal="left" vertical="center" shrinkToFit="1"/>
      <protection locked="0"/>
    </xf>
    <xf numFmtId="0" fontId="4" fillId="0" borderId="125" xfId="12" applyFont="1" applyBorder="1" applyAlignment="1" applyProtection="1">
      <alignment horizontal="left" vertical="center" shrinkToFit="1"/>
      <protection locked="0"/>
    </xf>
    <xf numFmtId="181" fontId="4" fillId="0" borderId="121" xfId="14" applyNumberFormat="1" applyFont="1" applyBorder="1" applyAlignment="1" applyProtection="1">
      <alignment horizontal="right" vertical="center" shrinkToFit="1"/>
      <protection locked="0"/>
    </xf>
    <xf numFmtId="181" fontId="4" fillId="0" borderId="122" xfId="14" applyNumberFormat="1" applyFont="1" applyBorder="1" applyAlignment="1" applyProtection="1">
      <alignment horizontal="right" vertical="center" shrinkToFit="1"/>
      <protection locked="0"/>
    </xf>
    <xf numFmtId="181" fontId="4" fillId="0" borderId="123" xfId="14" applyNumberFormat="1" applyFont="1" applyBorder="1" applyAlignment="1" applyProtection="1">
      <alignment horizontal="right" vertical="center" shrinkToFit="1"/>
      <protection locked="0"/>
    </xf>
    <xf numFmtId="181" fontId="4" fillId="0" borderId="124" xfId="14" applyNumberFormat="1" applyFont="1" applyBorder="1" applyAlignment="1" applyProtection="1">
      <alignment horizontal="right" vertical="center" shrinkToFit="1"/>
      <protection locked="0"/>
    </xf>
    <xf numFmtId="181" fontId="4" fillId="0" borderId="125" xfId="14" applyNumberFormat="1" applyFont="1" applyBorder="1" applyAlignment="1" applyProtection="1">
      <alignment horizontal="right" vertical="center" shrinkToFit="1"/>
      <protection locked="0"/>
    </xf>
    <xf numFmtId="181" fontId="4" fillId="0" borderId="126" xfId="12" applyNumberFormat="1" applyFont="1" applyBorder="1" applyAlignment="1" applyProtection="1">
      <alignment horizontal="right" vertical="center" shrinkToFit="1"/>
      <protection locked="0"/>
    </xf>
    <xf numFmtId="181" fontId="4" fillId="0" borderId="122" xfId="12" applyNumberFormat="1" applyFont="1" applyBorder="1" applyAlignment="1" applyProtection="1">
      <alignment horizontal="right" vertical="center" shrinkToFit="1"/>
      <protection locked="0"/>
    </xf>
    <xf numFmtId="181" fontId="4" fillId="0" borderId="87" xfId="12" applyNumberFormat="1" applyFont="1" applyBorder="1" applyAlignment="1" applyProtection="1">
      <alignment horizontal="right" vertical="center" shrinkToFit="1"/>
      <protection locked="0"/>
    </xf>
    <xf numFmtId="181" fontId="4" fillId="0" borderId="83" xfId="12" applyNumberFormat="1" applyFont="1" applyBorder="1" applyAlignment="1" applyProtection="1">
      <alignment horizontal="right" vertical="center" shrinkToFit="1"/>
      <protection locked="0"/>
    </xf>
    <xf numFmtId="181" fontId="4" fillId="0" borderId="91" xfId="12" applyNumberFormat="1" applyFont="1" applyBorder="1" applyAlignment="1" applyProtection="1">
      <alignment horizontal="right" vertical="center" shrinkToFit="1"/>
      <protection locked="0"/>
    </xf>
    <xf numFmtId="179" fontId="4" fillId="0" borderId="87" xfId="12" applyNumberFormat="1" applyFont="1" applyBorder="1" applyAlignment="1" applyProtection="1">
      <alignment horizontal="right" vertical="center" shrinkToFit="1"/>
      <protection locked="0"/>
    </xf>
    <xf numFmtId="179" fontId="4" fillId="0" borderId="83" xfId="12" applyNumberFormat="1" applyFont="1" applyBorder="1" applyAlignment="1" applyProtection="1">
      <alignment horizontal="right" vertical="center" shrinkToFit="1"/>
      <protection locked="0"/>
    </xf>
    <xf numFmtId="179" fontId="4" fillId="0" borderId="91" xfId="12" applyNumberFormat="1" applyFont="1" applyBorder="1" applyAlignment="1" applyProtection="1">
      <alignment horizontal="right" vertical="center" shrinkToFit="1"/>
      <protection locked="0"/>
    </xf>
    <xf numFmtId="181" fontId="4" fillId="0" borderId="101" xfId="12" applyNumberFormat="1" applyFont="1" applyBorder="1" applyAlignment="1" applyProtection="1">
      <alignment horizontal="right" vertical="center" shrinkToFit="1"/>
      <protection locked="0"/>
    </xf>
    <xf numFmtId="181" fontId="4" fillId="0" borderId="97" xfId="12" applyNumberFormat="1" applyFont="1" applyBorder="1" applyAlignment="1" applyProtection="1">
      <alignment horizontal="right" vertical="center" shrinkToFit="1"/>
      <protection locked="0"/>
    </xf>
    <xf numFmtId="181" fontId="4" fillId="0" borderId="104" xfId="12" applyNumberFormat="1" applyFont="1" applyBorder="1" applyAlignment="1" applyProtection="1">
      <alignment horizontal="right" vertical="center" shrinkToFit="1"/>
      <protection locked="0"/>
    </xf>
    <xf numFmtId="179" fontId="4" fillId="0" borderId="101" xfId="12" applyNumberFormat="1" applyFont="1" applyBorder="1" applyAlignment="1" applyProtection="1">
      <alignment horizontal="right" vertical="center" shrinkToFit="1"/>
      <protection locked="0"/>
    </xf>
    <xf numFmtId="179" fontId="4" fillId="0" borderId="97" xfId="12" applyNumberFormat="1" applyFont="1" applyBorder="1" applyAlignment="1" applyProtection="1">
      <alignment horizontal="right" vertical="center" shrinkToFit="1"/>
      <protection locked="0"/>
    </xf>
    <xf numFmtId="179" fontId="4" fillId="0" borderId="104" xfId="12" applyNumberFormat="1" applyFont="1" applyBorder="1" applyAlignment="1" applyProtection="1">
      <alignment horizontal="right" vertical="center" shrinkToFit="1"/>
      <protection locked="0"/>
    </xf>
    <xf numFmtId="0" fontId="4" fillId="0" borderId="100" xfId="12" applyFont="1" applyBorder="1" applyAlignment="1" applyProtection="1">
      <alignment horizontal="left" vertical="center" shrinkToFit="1"/>
      <protection locked="0"/>
    </xf>
    <xf numFmtId="0" fontId="4" fillId="0" borderId="105" xfId="12" applyFont="1" applyBorder="1" applyAlignment="1" applyProtection="1">
      <alignment horizontal="left" vertical="center" shrinkToFit="1"/>
      <protection locked="0"/>
    </xf>
    <xf numFmtId="181" fontId="4" fillId="0" borderId="100" xfId="12" applyNumberFormat="1" applyFont="1" applyBorder="1" applyAlignment="1" applyProtection="1">
      <alignment horizontal="right" vertical="center" shrinkToFit="1"/>
      <protection locked="0"/>
    </xf>
    <xf numFmtId="179" fontId="4" fillId="0" borderId="100" xfId="12" applyNumberFormat="1" applyFont="1" applyBorder="1" applyAlignment="1" applyProtection="1">
      <alignment horizontal="right" vertical="center" shrinkToFit="1"/>
      <protection locked="0"/>
    </xf>
    <xf numFmtId="181" fontId="4" fillId="2" borderId="99" xfId="13" applyNumberFormat="1" applyFont="1" applyFill="1" applyBorder="1" applyAlignment="1" applyProtection="1">
      <alignment horizontal="right" vertical="center" shrinkToFit="1"/>
      <protection locked="0"/>
    </xf>
    <xf numFmtId="181" fontId="4" fillId="2" borderId="100" xfId="13" applyNumberFormat="1" applyFont="1" applyFill="1" applyBorder="1" applyAlignment="1" applyProtection="1">
      <alignment horizontal="right" vertical="center" shrinkToFit="1"/>
      <protection locked="0"/>
    </xf>
    <xf numFmtId="181" fontId="4" fillId="2" borderId="101" xfId="13" applyNumberFormat="1" applyFont="1" applyFill="1" applyBorder="1" applyAlignment="1" applyProtection="1">
      <alignment horizontal="right" vertical="center" shrinkToFit="1"/>
      <protection locked="0"/>
    </xf>
    <xf numFmtId="179" fontId="4" fillId="2" borderId="100" xfId="13" applyNumberFormat="1" applyFont="1" applyFill="1" applyBorder="1" applyAlignment="1" applyProtection="1">
      <alignment horizontal="right" vertical="center" shrinkToFit="1"/>
      <protection locked="0"/>
    </xf>
    <xf numFmtId="181" fontId="4" fillId="2" borderId="104" xfId="13" applyNumberFormat="1" applyFont="1" applyFill="1" applyBorder="1" applyAlignment="1" applyProtection="1">
      <alignment horizontal="right" vertical="center" shrinkToFit="1"/>
      <protection locked="0"/>
    </xf>
    <xf numFmtId="181" fontId="4" fillId="5" borderId="127" xfId="12" applyNumberFormat="1" applyFont="1" applyFill="1" applyBorder="1" applyAlignment="1" applyProtection="1">
      <alignment horizontal="right" vertical="center" shrinkToFit="1"/>
      <protection locked="0"/>
    </xf>
    <xf numFmtId="181" fontId="4" fillId="5" borderId="119" xfId="12" applyNumberFormat="1" applyFont="1" applyFill="1" applyBorder="1" applyAlignment="1" applyProtection="1">
      <alignment horizontal="right" vertical="center" shrinkToFit="1"/>
      <protection locked="0"/>
    </xf>
    <xf numFmtId="181" fontId="4" fillId="5" borderId="128" xfId="12" applyNumberFormat="1" applyFont="1" applyFill="1" applyBorder="1" applyAlignment="1" applyProtection="1">
      <alignment horizontal="right" vertical="center" shrinkToFit="1"/>
      <protection locked="0"/>
    </xf>
    <xf numFmtId="181" fontId="4" fillId="5" borderId="116" xfId="12" applyNumberFormat="1" applyFont="1" applyFill="1" applyBorder="1" applyAlignment="1" applyProtection="1">
      <alignment horizontal="right" vertical="center" shrinkToFit="1"/>
      <protection locked="0"/>
    </xf>
    <xf numFmtId="181" fontId="4" fillId="5" borderId="114" xfId="12" applyNumberFormat="1" applyFont="1" applyFill="1" applyBorder="1" applyAlignment="1" applyProtection="1">
      <alignment horizontal="right" vertical="center" shrinkToFit="1"/>
      <protection locked="0"/>
    </xf>
    <xf numFmtId="181" fontId="4" fillId="5" borderId="117" xfId="12" applyNumberFormat="1" applyFont="1" applyFill="1" applyBorder="1" applyAlignment="1" applyProtection="1">
      <alignment horizontal="right" vertical="center" shrinkToFit="1"/>
      <protection locked="0"/>
    </xf>
    <xf numFmtId="181" fontId="4" fillId="5" borderId="118" xfId="12" applyNumberFormat="1" applyFont="1" applyFill="1" applyBorder="1" applyAlignment="1" applyProtection="1">
      <alignment horizontal="right" vertical="center" shrinkToFit="1"/>
      <protection locked="0"/>
    </xf>
    <xf numFmtId="0" fontId="4" fillId="0" borderId="65" xfId="12" applyFont="1" applyBorder="1" applyAlignment="1" applyProtection="1">
      <alignment horizontal="center" vertical="center" shrinkToFit="1"/>
      <protection locked="0"/>
    </xf>
    <xf numFmtId="179" fontId="4" fillId="5" borderId="119" xfId="12" applyNumberFormat="1" applyFont="1" applyFill="1" applyBorder="1" applyAlignment="1" applyProtection="1">
      <alignment horizontal="right" vertical="center" shrinkToFit="1"/>
      <protection locked="0"/>
    </xf>
    <xf numFmtId="0" fontId="4" fillId="5" borderId="114" xfId="12" applyFont="1" applyFill="1" applyBorder="1" applyAlignment="1" applyProtection="1">
      <alignment horizontal="left" vertical="center" shrinkToFit="1"/>
      <protection locked="0"/>
    </xf>
    <xf numFmtId="0" fontId="4" fillId="5" borderId="117" xfId="12" applyFont="1" applyFill="1" applyBorder="1" applyAlignment="1" applyProtection="1">
      <alignment horizontal="left" vertical="center" shrinkToFit="1"/>
      <protection locked="0"/>
    </xf>
    <xf numFmtId="181" fontId="4" fillId="5" borderId="62" xfId="12" applyNumberFormat="1" applyFont="1" applyFill="1" applyBorder="1" applyAlignment="1" applyProtection="1">
      <alignment horizontal="right" vertical="center" shrinkToFit="1"/>
      <protection locked="0"/>
    </xf>
    <xf numFmtId="181" fontId="4" fillId="5" borderId="55" xfId="12" applyNumberFormat="1" applyFont="1" applyFill="1" applyBorder="1" applyAlignment="1" applyProtection="1">
      <alignment horizontal="right" vertical="center" shrinkToFit="1"/>
      <protection locked="0"/>
    </xf>
    <xf numFmtId="181" fontId="4" fillId="5" borderId="57" xfId="12" applyNumberFormat="1" applyFont="1" applyFill="1" applyBorder="1" applyAlignment="1" applyProtection="1">
      <alignment horizontal="right" vertical="center" shrinkToFit="1"/>
      <protection locked="0"/>
    </xf>
    <xf numFmtId="0" fontId="4" fillId="4" borderId="16" xfId="12" applyFont="1" applyFill="1" applyBorder="1" applyAlignment="1" applyProtection="1">
      <alignment horizontal="center" vertical="center" wrapText="1" shrinkToFit="1"/>
      <protection locked="0"/>
    </xf>
    <xf numFmtId="0" fontId="4" fillId="4" borderId="14"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shrinkToFit="1"/>
      <protection locked="0"/>
    </xf>
    <xf numFmtId="0" fontId="4" fillId="4" borderId="78" xfId="12" applyFont="1" applyFill="1" applyBorder="1" applyAlignment="1" applyProtection="1">
      <alignment horizontal="center" vertical="center" shrinkToFit="1"/>
      <protection locked="0"/>
    </xf>
    <xf numFmtId="0" fontId="4" fillId="4" borderId="79" xfId="12" applyFont="1" applyFill="1" applyBorder="1" applyAlignment="1" applyProtection="1">
      <alignment horizontal="center" vertical="center"/>
      <protection locked="0"/>
    </xf>
    <xf numFmtId="0" fontId="4" fillId="2" borderId="96" xfId="12" applyFont="1" applyFill="1" applyBorder="1" applyAlignment="1" applyProtection="1">
      <alignment horizontal="left" vertical="center" shrinkToFit="1"/>
      <protection locked="0"/>
    </xf>
    <xf numFmtId="0" fontId="4" fillId="2" borderId="97" xfId="12" applyFont="1" applyFill="1" applyBorder="1" applyAlignment="1" applyProtection="1">
      <alignment horizontal="left" vertical="center" shrinkToFit="1"/>
      <protection locked="0"/>
    </xf>
    <xf numFmtId="0" fontId="4" fillId="2" borderId="103" xfId="12" applyFont="1" applyFill="1" applyBorder="1" applyAlignment="1" applyProtection="1">
      <alignment horizontal="left" vertical="center" shrinkToFit="1"/>
      <protection locked="0"/>
    </xf>
    <xf numFmtId="181" fontId="4" fillId="2" borderId="96" xfId="12" applyNumberFormat="1" applyFont="1" applyFill="1" applyBorder="1" applyAlignment="1" applyProtection="1">
      <alignment horizontal="right" vertical="center" shrinkToFit="1"/>
      <protection locked="0"/>
    </xf>
    <xf numFmtId="181" fontId="4" fillId="2" borderId="97" xfId="12" applyNumberFormat="1" applyFont="1" applyFill="1" applyBorder="1" applyAlignment="1" applyProtection="1">
      <alignment horizontal="right" vertical="center" shrinkToFit="1"/>
      <protection locked="0"/>
    </xf>
    <xf numFmtId="181" fontId="4" fillId="2" borderId="98" xfId="12" applyNumberFormat="1" applyFont="1" applyFill="1" applyBorder="1" applyAlignment="1" applyProtection="1">
      <alignment horizontal="right" vertical="center" shrinkToFit="1"/>
      <protection locked="0"/>
    </xf>
    <xf numFmtId="0" fontId="4" fillId="2" borderId="98" xfId="12" applyFont="1" applyFill="1" applyBorder="1" applyAlignment="1" applyProtection="1">
      <alignment horizontal="left" vertical="center" shrinkToFit="1"/>
      <protection locked="0"/>
    </xf>
    <xf numFmtId="181" fontId="4" fillId="0" borderId="86" xfId="12" applyNumberFormat="1" applyFont="1" applyBorder="1" applyAlignment="1" applyProtection="1">
      <alignment horizontal="right" vertical="center" shrinkToFit="1"/>
      <protection locked="0"/>
    </xf>
    <xf numFmtId="0" fontId="4" fillId="0" borderId="86" xfId="12" applyFont="1" applyBorder="1" applyAlignment="1" applyProtection="1">
      <alignment horizontal="left" vertical="center" shrinkToFit="1"/>
      <protection locked="0"/>
    </xf>
    <xf numFmtId="0" fontId="4" fillId="0" borderId="92" xfId="12" applyFont="1" applyBorder="1" applyAlignment="1" applyProtection="1">
      <alignment horizontal="left" vertical="center" shrinkToFit="1"/>
      <protection locked="0"/>
    </xf>
    <xf numFmtId="0" fontId="4" fillId="0" borderId="82" xfId="12" applyFont="1" applyBorder="1" applyAlignment="1" applyProtection="1">
      <alignment horizontal="left" vertical="center" shrinkToFit="1"/>
      <protection locked="0"/>
    </xf>
    <xf numFmtId="0" fontId="4" fillId="0" borderId="83" xfId="12" applyFont="1" applyBorder="1" applyAlignment="1" applyProtection="1">
      <alignment horizontal="left" vertical="center" shrinkToFit="1"/>
      <protection locked="0"/>
    </xf>
    <xf numFmtId="0" fontId="4" fillId="0" borderId="84" xfId="12" applyFont="1" applyBorder="1" applyAlignment="1" applyProtection="1">
      <alignment horizontal="left" vertical="center" shrinkToFit="1"/>
      <protection locked="0"/>
    </xf>
    <xf numFmtId="181" fontId="4" fillId="0" borderId="85" xfId="12" applyNumberFormat="1" applyFont="1" applyBorder="1" applyAlignment="1" applyProtection="1">
      <alignment horizontal="right" vertical="center" shrinkToFit="1"/>
      <protection locked="0"/>
    </xf>
    <xf numFmtId="0" fontId="4" fillId="0" borderId="96" xfId="12" applyFont="1" applyBorder="1" applyAlignment="1" applyProtection="1">
      <alignment horizontal="left" vertical="center" shrinkToFit="1"/>
      <protection locked="0"/>
    </xf>
    <xf numFmtId="0" fontId="4" fillId="0" borderId="97" xfId="12" applyFont="1" applyBorder="1" applyAlignment="1" applyProtection="1">
      <alignment horizontal="left" vertical="center" shrinkToFit="1"/>
      <protection locked="0"/>
    </xf>
    <xf numFmtId="0" fontId="4" fillId="0" borderId="98" xfId="12" applyFont="1" applyBorder="1" applyAlignment="1" applyProtection="1">
      <alignment horizontal="left" vertical="center" shrinkToFit="1"/>
      <protection locked="0"/>
    </xf>
    <xf numFmtId="181" fontId="4" fillId="0" borderId="99" xfId="12" applyNumberFormat="1" applyFont="1" applyBorder="1" applyAlignment="1" applyProtection="1">
      <alignment horizontal="right" vertical="center" shrinkToFit="1"/>
      <protection locked="0"/>
    </xf>
    <xf numFmtId="181" fontId="4" fillId="0" borderId="96" xfId="12" applyNumberFormat="1" applyFont="1" applyBorder="1" applyAlignment="1" applyProtection="1">
      <alignment horizontal="right" vertical="center" shrinkToFit="1"/>
      <protection locked="0"/>
    </xf>
    <xf numFmtId="0" fontId="4" fillId="2" borderId="130" xfId="12" applyFont="1" applyFill="1" applyBorder="1" applyAlignment="1" applyProtection="1">
      <alignment horizontal="left" vertical="center" shrinkToFit="1"/>
      <protection locked="0"/>
    </xf>
    <xf numFmtId="0" fontId="4" fillId="2" borderId="131" xfId="12" applyFont="1" applyFill="1" applyBorder="1" applyAlignment="1" applyProtection="1">
      <alignment horizontal="left" vertical="center" shrinkToFit="1"/>
      <protection locked="0"/>
    </xf>
    <xf numFmtId="0" fontId="4" fillId="2" borderId="132" xfId="12" applyFont="1" applyFill="1" applyBorder="1" applyAlignment="1" applyProtection="1">
      <alignment horizontal="left" vertical="center" shrinkToFit="1"/>
      <protection locked="0"/>
    </xf>
    <xf numFmtId="181" fontId="4" fillId="2" borderId="107" xfId="12" applyNumberFormat="1" applyFont="1" applyFill="1" applyBorder="1" applyAlignment="1" applyProtection="1">
      <alignment horizontal="right" vertical="center" shrinkToFit="1"/>
      <protection locked="0"/>
    </xf>
    <xf numFmtId="181" fontId="4" fillId="2" borderId="108" xfId="12" applyNumberFormat="1" applyFont="1" applyFill="1" applyBorder="1" applyAlignment="1" applyProtection="1">
      <alignment horizontal="right" vertical="center" shrinkToFit="1"/>
      <protection locked="0"/>
    </xf>
    <xf numFmtId="0" fontId="4" fillId="2" borderId="108" xfId="12" applyFont="1" applyFill="1" applyBorder="1" applyAlignment="1" applyProtection="1">
      <alignment horizontal="left" vertical="center" shrinkToFit="1"/>
      <protection locked="0"/>
    </xf>
    <xf numFmtId="0" fontId="4" fillId="2" borderId="111" xfId="12" applyFont="1" applyFill="1" applyBorder="1" applyAlignment="1" applyProtection="1">
      <alignment horizontal="left" vertical="center" shrinkToFit="1"/>
      <protection locked="0"/>
    </xf>
    <xf numFmtId="181" fontId="4" fillId="5" borderId="133" xfId="12" applyNumberFormat="1" applyFont="1" applyFill="1" applyBorder="1" applyAlignment="1" applyProtection="1">
      <alignment horizontal="right" vertical="center" shrinkToFit="1"/>
      <protection locked="0"/>
    </xf>
    <xf numFmtId="181" fontId="4" fillId="5" borderId="134" xfId="12" applyNumberFormat="1" applyFont="1" applyFill="1" applyBorder="1" applyAlignment="1" applyProtection="1">
      <alignment horizontal="right" vertical="center" shrinkToFit="1"/>
      <protection locked="0"/>
    </xf>
    <xf numFmtId="181" fontId="4" fillId="5" borderId="135" xfId="12" applyNumberFormat="1" applyFont="1" applyFill="1" applyBorder="1" applyAlignment="1" applyProtection="1">
      <alignment horizontal="right" vertical="center" shrinkToFit="1"/>
      <protection locked="0"/>
    </xf>
    <xf numFmtId="181" fontId="4" fillId="5" borderId="54" xfId="12" applyNumberFormat="1" applyFont="1" applyFill="1" applyBorder="1" applyAlignment="1" applyProtection="1">
      <alignment horizontal="right" vertical="center" shrinkToFit="1"/>
      <protection locked="0"/>
    </xf>
    <xf numFmtId="181" fontId="4" fillId="5" borderId="56" xfId="12" applyNumberFormat="1" applyFont="1" applyFill="1" applyBorder="1" applyAlignment="1" applyProtection="1">
      <alignment horizontal="right" vertical="center" shrinkToFit="1"/>
      <protection locked="0"/>
    </xf>
    <xf numFmtId="0" fontId="4" fillId="2" borderId="10" xfId="12" applyFont="1" applyFill="1" applyBorder="1" applyAlignment="1">
      <alignment horizontal="center" vertical="center"/>
    </xf>
    <xf numFmtId="0" fontId="4" fillId="2" borderId="9" xfId="12" applyFont="1" applyFill="1" applyBorder="1" applyAlignment="1">
      <alignment horizontal="center" vertical="center"/>
    </xf>
    <xf numFmtId="0" fontId="4" fillId="2" borderId="11" xfId="12" applyFont="1" applyFill="1" applyBorder="1" applyAlignment="1">
      <alignment horizontal="center" vertical="center"/>
    </xf>
    <xf numFmtId="0" fontId="4" fillId="2" borderId="53" xfId="12" applyFont="1" applyFill="1" applyBorder="1" applyAlignment="1">
      <alignment horizontal="center" vertical="center"/>
    </xf>
    <xf numFmtId="0" fontId="4" fillId="2" borderId="38" xfId="12" applyFont="1" applyFill="1" applyBorder="1">
      <alignment vertical="center"/>
    </xf>
    <xf numFmtId="0" fontId="4" fillId="2" borderId="2" xfId="12" applyFont="1" applyFill="1" applyBorder="1">
      <alignment vertical="center"/>
    </xf>
    <xf numFmtId="0" fontId="4" fillId="2" borderId="3" xfId="12" applyFont="1" applyFill="1" applyBorder="1">
      <alignment vertical="center"/>
    </xf>
    <xf numFmtId="181" fontId="4" fillId="2" borderId="1" xfId="14" applyNumberFormat="1" applyFont="1" applyFill="1" applyBorder="1" applyAlignment="1">
      <alignment horizontal="right" vertical="center" shrinkToFit="1"/>
    </xf>
    <xf numFmtId="181" fontId="4" fillId="2" borderId="2" xfId="14" applyNumberFormat="1" applyFont="1" applyFill="1" applyBorder="1" applyAlignment="1">
      <alignment horizontal="right" vertical="center" shrinkToFit="1"/>
    </xf>
    <xf numFmtId="181" fontId="4" fillId="2" borderId="66" xfId="14" applyNumberFormat="1" applyFont="1" applyFill="1" applyBorder="1" applyAlignment="1">
      <alignment horizontal="right" vertical="center" shrinkToFit="1"/>
    </xf>
    <xf numFmtId="181" fontId="4" fillId="2" borderId="68" xfId="14" applyNumberFormat="1" applyFont="1" applyFill="1" applyBorder="1" applyAlignment="1">
      <alignment horizontal="right" vertical="center" shrinkToFit="1"/>
    </xf>
    <xf numFmtId="179" fontId="4" fillId="2" borderId="68" xfId="14" applyNumberFormat="1" applyFont="1" applyFill="1" applyBorder="1" applyAlignment="1">
      <alignment horizontal="right" vertical="center" shrinkToFit="1"/>
    </xf>
    <xf numFmtId="179" fontId="4" fillId="2" borderId="2" xfId="14" applyNumberFormat="1" applyFont="1" applyFill="1" applyBorder="1" applyAlignment="1">
      <alignment horizontal="right" vertical="center" shrinkToFit="1"/>
    </xf>
    <xf numFmtId="179" fontId="4" fillId="2" borderId="39" xfId="14" applyNumberFormat="1" applyFont="1" applyFill="1" applyBorder="1" applyAlignment="1">
      <alignment horizontal="right" vertical="center" shrinkToFit="1"/>
    </xf>
    <xf numFmtId="0" fontId="4" fillId="2" borderId="38" xfId="12" applyFont="1" applyFill="1" applyBorder="1" applyAlignment="1">
      <alignment horizontal="center" vertical="top"/>
    </xf>
    <xf numFmtId="0" fontId="4" fillId="2" borderId="2" xfId="12" applyFont="1" applyFill="1" applyBorder="1" applyAlignment="1">
      <alignment horizontal="center" vertical="top"/>
    </xf>
    <xf numFmtId="0" fontId="4" fillId="2" borderId="27" xfId="12" applyFont="1" applyFill="1" applyBorder="1" applyAlignment="1">
      <alignment horizontal="center" vertical="top"/>
    </xf>
    <xf numFmtId="0" fontId="4" fillId="2" borderId="0" xfId="12" applyFont="1" applyFill="1" applyAlignment="1">
      <alignment horizontal="center" vertical="top"/>
    </xf>
    <xf numFmtId="0" fontId="4" fillId="2" borderId="29" xfId="12" applyFont="1" applyFill="1" applyBorder="1" applyAlignment="1">
      <alignment horizontal="center" vertical="top"/>
    </xf>
    <xf numFmtId="0" fontId="4" fillId="2" borderId="7" xfId="12" applyFont="1" applyFill="1" applyBorder="1" applyAlignment="1">
      <alignment horizontal="center" vertical="top"/>
    </xf>
    <xf numFmtId="0" fontId="4" fillId="2" borderId="34" xfId="12" applyFont="1" applyFill="1" applyBorder="1" applyAlignment="1">
      <alignment horizontal="center" vertical="center"/>
    </xf>
    <xf numFmtId="0" fontId="4" fillId="2" borderId="12" xfId="12" applyFont="1" applyFill="1" applyBorder="1" applyAlignment="1">
      <alignment horizontal="center" vertical="center"/>
    </xf>
    <xf numFmtId="0" fontId="4" fillId="5" borderId="57" xfId="12" applyFont="1" applyFill="1" applyBorder="1" applyAlignment="1" applyProtection="1">
      <alignment horizontal="left" vertical="center" shrinkToFit="1"/>
      <protection locked="0"/>
    </xf>
    <xf numFmtId="0" fontId="4" fillId="2" borderId="19" xfId="12" applyFont="1" applyFill="1" applyBorder="1" applyAlignment="1">
      <alignment horizontal="left" vertical="center" wrapText="1"/>
    </xf>
    <xf numFmtId="0" fontId="4" fillId="2" borderId="0" xfId="13" applyFont="1" applyFill="1" applyAlignment="1">
      <alignment horizontal="left" vertical="center"/>
    </xf>
    <xf numFmtId="0" fontId="4" fillId="2" borderId="29" xfId="12" applyFont="1" applyFill="1" applyBorder="1" applyAlignment="1">
      <alignment horizontal="center" vertical="center"/>
    </xf>
    <xf numFmtId="0" fontId="4" fillId="2" borderId="7" xfId="12" applyFont="1" applyFill="1" applyBorder="1" applyAlignment="1">
      <alignment horizontal="center" vertical="center"/>
    </xf>
    <xf numFmtId="0" fontId="4" fillId="2" borderId="30" xfId="12" applyFont="1" applyFill="1" applyBorder="1" applyAlignment="1">
      <alignment horizontal="center" vertical="center"/>
    </xf>
    <xf numFmtId="179" fontId="4" fillId="2" borderId="71" xfId="14" applyNumberFormat="1" applyFont="1" applyFill="1" applyBorder="1" applyAlignment="1">
      <alignment horizontal="right" vertical="center" shrinkToFit="1"/>
    </xf>
    <xf numFmtId="179" fontId="4" fillId="2" borderId="25" xfId="14" applyNumberFormat="1" applyFont="1" applyFill="1" applyBorder="1" applyAlignment="1">
      <alignment horizontal="right" vertical="center" shrinkToFit="1"/>
    </xf>
    <xf numFmtId="0" fontId="4" fillId="2" borderId="4" xfId="12" applyFont="1" applyFill="1" applyBorder="1">
      <alignment vertical="center"/>
    </xf>
    <xf numFmtId="0" fontId="4" fillId="2" borderId="0" xfId="12" applyFont="1" applyFill="1">
      <alignment vertical="center"/>
    </xf>
    <xf numFmtId="0" fontId="4" fillId="2" borderId="5" xfId="12" applyFont="1" applyFill="1" applyBorder="1">
      <alignment vertical="center"/>
    </xf>
    <xf numFmtId="181" fontId="4" fillId="2" borderId="139" xfId="14" applyNumberFormat="1" applyFont="1" applyFill="1" applyBorder="1" applyAlignment="1">
      <alignment horizontal="right" vertical="center" shrinkToFit="1"/>
    </xf>
    <xf numFmtId="181" fontId="4" fillId="2" borderId="70" xfId="14" applyNumberFormat="1" applyFont="1" applyFill="1" applyBorder="1" applyAlignment="1">
      <alignment horizontal="right" vertical="center" shrinkToFit="1"/>
    </xf>
    <xf numFmtId="179" fontId="4" fillId="2" borderId="70" xfId="14" applyNumberFormat="1" applyFont="1" applyFill="1" applyBorder="1" applyAlignment="1">
      <alignment horizontal="right" vertical="center" shrinkToFit="1"/>
    </xf>
    <xf numFmtId="179" fontId="4" fillId="2" borderId="140" xfId="14" applyNumberFormat="1" applyFont="1" applyFill="1" applyBorder="1" applyAlignment="1">
      <alignment horizontal="right" vertical="center" shrinkToFit="1"/>
    </xf>
    <xf numFmtId="0" fontId="4" fillId="2" borderId="1" xfId="12" applyFont="1" applyFill="1" applyBorder="1">
      <alignment vertical="center"/>
    </xf>
    <xf numFmtId="181" fontId="4" fillId="2" borderId="136" xfId="14" applyNumberFormat="1" applyFont="1" applyFill="1" applyBorder="1" applyAlignment="1">
      <alignment horizontal="right" vertical="center" shrinkToFit="1"/>
    </xf>
    <xf numFmtId="181" fontId="4" fillId="2" borderId="67" xfId="14" applyNumberFormat="1" applyFont="1" applyFill="1" applyBorder="1" applyAlignment="1">
      <alignment horizontal="right" vertical="center" shrinkToFit="1"/>
    </xf>
    <xf numFmtId="179" fontId="4" fillId="2" borderId="67" xfId="14" applyNumberFormat="1" applyFont="1" applyFill="1" applyBorder="1" applyAlignment="1">
      <alignment horizontal="right" vertical="center" shrinkToFit="1"/>
    </xf>
    <xf numFmtId="179" fontId="4" fillId="2" borderId="138" xfId="14" applyNumberFormat="1" applyFont="1" applyFill="1" applyBorder="1" applyAlignment="1">
      <alignment horizontal="right" vertical="center" shrinkToFit="1"/>
    </xf>
    <xf numFmtId="0" fontId="4" fillId="2" borderId="27" xfId="12" applyFont="1" applyFill="1" applyBorder="1" applyAlignment="1">
      <alignment horizontal="left" vertical="center"/>
    </xf>
    <xf numFmtId="0" fontId="4" fillId="2" borderId="0" xfId="12" applyFont="1" applyFill="1" applyAlignment="1">
      <alignment horizontal="left" vertical="center"/>
    </xf>
    <xf numFmtId="0" fontId="4" fillId="2" borderId="5" xfId="12" applyFont="1" applyFill="1" applyBorder="1" applyAlignment="1">
      <alignment horizontal="left" vertical="center"/>
    </xf>
    <xf numFmtId="181" fontId="4" fillId="2" borderId="4" xfId="13" applyNumberFormat="1" applyFont="1" applyFill="1" applyBorder="1" applyAlignment="1">
      <alignment horizontal="right" vertical="center" shrinkToFit="1"/>
    </xf>
    <xf numFmtId="181" fontId="4" fillId="2" borderId="0" xfId="13" applyNumberFormat="1" applyFont="1" applyFill="1" applyAlignment="1">
      <alignment horizontal="right" vertical="center" shrinkToFit="1"/>
    </xf>
    <xf numFmtId="181" fontId="4" fillId="2" borderId="69" xfId="13" applyNumberFormat="1" applyFont="1" applyFill="1" applyBorder="1" applyAlignment="1">
      <alignment horizontal="right" vertical="center" shrinkToFit="1"/>
    </xf>
    <xf numFmtId="181" fontId="4" fillId="2" borderId="72" xfId="13" applyNumberFormat="1" applyFont="1" applyFill="1" applyBorder="1" applyAlignment="1">
      <alignment horizontal="right" vertical="center" shrinkToFit="1"/>
    </xf>
    <xf numFmtId="179" fontId="4" fillId="2" borderId="72" xfId="13" applyNumberFormat="1" applyFont="1" applyFill="1" applyBorder="1" applyAlignment="1">
      <alignment horizontal="right" vertical="center" shrinkToFit="1"/>
    </xf>
    <xf numFmtId="179" fontId="4" fillId="2" borderId="0" xfId="13" applyNumberFormat="1" applyFont="1" applyFill="1" applyAlignment="1">
      <alignment horizontal="right" vertical="center" shrinkToFit="1"/>
    </xf>
    <xf numFmtId="179" fontId="4" fillId="2" borderId="28" xfId="13" applyNumberFormat="1" applyFont="1" applyFill="1" applyBorder="1" applyAlignment="1">
      <alignment horizontal="right" vertical="center" shrinkToFit="1"/>
    </xf>
    <xf numFmtId="179" fontId="4" fillId="2" borderId="137" xfId="14" applyNumberFormat="1" applyFont="1" applyFill="1" applyBorder="1" applyAlignment="1">
      <alignment horizontal="right" vertical="center" shrinkToFit="1"/>
    </xf>
    <xf numFmtId="179" fontId="4" fillId="2" borderId="36" xfId="14" applyNumberFormat="1" applyFont="1" applyFill="1" applyBorder="1" applyAlignment="1">
      <alignment horizontal="right" vertical="center" shrinkToFit="1"/>
    </xf>
    <xf numFmtId="0" fontId="4" fillId="2" borderId="1" xfId="12" applyFont="1" applyFill="1" applyBorder="1" applyAlignment="1">
      <alignment horizontal="center" vertical="center" textRotation="255" wrapText="1"/>
    </xf>
    <xf numFmtId="0" fontId="4" fillId="2" borderId="3" xfId="12" applyFont="1" applyFill="1" applyBorder="1" applyAlignment="1">
      <alignment horizontal="center" vertical="center" textRotation="255" wrapText="1"/>
    </xf>
    <xf numFmtId="0" fontId="4" fillId="2" borderId="4" xfId="12" applyFont="1" applyFill="1" applyBorder="1" applyAlignment="1">
      <alignment horizontal="center" vertical="center" textRotation="255" wrapText="1"/>
    </xf>
    <xf numFmtId="0" fontId="4" fillId="2" borderId="5" xfId="12" applyFont="1" applyFill="1" applyBorder="1" applyAlignment="1">
      <alignment horizontal="center" vertical="center" textRotation="255" wrapText="1"/>
    </xf>
    <xf numFmtId="0" fontId="4" fillId="2" borderId="6" xfId="12" applyFont="1" applyFill="1" applyBorder="1" applyAlignment="1">
      <alignment horizontal="center" vertical="center" textRotation="255" wrapText="1"/>
    </xf>
    <xf numFmtId="0" fontId="4" fillId="2" borderId="8" xfId="12" applyFont="1" applyFill="1" applyBorder="1" applyAlignment="1">
      <alignment horizontal="center" vertical="center" textRotation="255" wrapText="1"/>
    </xf>
    <xf numFmtId="0" fontId="4" fillId="2" borderId="38" xfId="12" applyFont="1" applyFill="1" applyBorder="1" applyAlignment="1">
      <alignment horizontal="center" vertical="center" textRotation="255" shrinkToFit="1"/>
    </xf>
    <xf numFmtId="0" fontId="4" fillId="2" borderId="3" xfId="12" applyFont="1" applyFill="1" applyBorder="1" applyAlignment="1">
      <alignment horizontal="center" vertical="center" textRotation="255" shrinkToFit="1"/>
    </xf>
    <xf numFmtId="0" fontId="4" fillId="2" borderId="27" xfId="12" applyFont="1" applyFill="1" applyBorder="1" applyAlignment="1">
      <alignment horizontal="center" vertical="center" textRotation="255" shrinkToFit="1"/>
    </xf>
    <xf numFmtId="0" fontId="4" fillId="2" borderId="5" xfId="12" applyFont="1" applyFill="1" applyBorder="1" applyAlignment="1">
      <alignment horizontal="center" vertical="center" textRotation="255" shrinkToFit="1"/>
    </xf>
    <xf numFmtId="0" fontId="4" fillId="2" borderId="29" xfId="12" applyFont="1" applyFill="1" applyBorder="1" applyAlignment="1">
      <alignment horizontal="center" vertical="center" textRotation="255" shrinkToFit="1"/>
    </xf>
    <xf numFmtId="0" fontId="4" fillId="2" borderId="8" xfId="12" applyFont="1" applyFill="1" applyBorder="1" applyAlignment="1">
      <alignment horizontal="center" vertical="center" textRotation="255" shrinkToFit="1"/>
    </xf>
    <xf numFmtId="181" fontId="4" fillId="2" borderId="4" xfId="14" applyNumberFormat="1" applyFont="1" applyFill="1" applyBorder="1" applyAlignment="1">
      <alignment horizontal="right" vertical="center" shrinkToFit="1"/>
    </xf>
    <xf numFmtId="181" fontId="4" fillId="2" borderId="0" xfId="14" applyNumberFormat="1" applyFont="1" applyFill="1" applyAlignment="1">
      <alignment horizontal="right" vertical="center" shrinkToFit="1"/>
    </xf>
    <xf numFmtId="181" fontId="4" fillId="2" borderId="69" xfId="14" applyNumberFormat="1" applyFont="1" applyFill="1" applyBorder="1" applyAlignment="1">
      <alignment horizontal="right" vertical="center" shrinkToFit="1"/>
    </xf>
    <xf numFmtId="181" fontId="4" fillId="2" borderId="72" xfId="14" applyNumberFormat="1" applyFont="1" applyFill="1" applyBorder="1" applyAlignment="1">
      <alignment horizontal="right" vertical="center" shrinkToFit="1"/>
    </xf>
    <xf numFmtId="179" fontId="4" fillId="2" borderId="72" xfId="14" applyNumberFormat="1" applyFont="1" applyFill="1" applyBorder="1" applyAlignment="1">
      <alignment horizontal="right" vertical="center" shrinkToFit="1"/>
    </xf>
    <xf numFmtId="179" fontId="4" fillId="2" borderId="0" xfId="14" applyNumberFormat="1" applyFont="1" applyFill="1" applyAlignment="1">
      <alignment horizontal="right" vertical="center" shrinkToFit="1"/>
    </xf>
    <xf numFmtId="179" fontId="4" fillId="2" borderId="28" xfId="14" applyNumberFormat="1" applyFont="1" applyFill="1" applyBorder="1" applyAlignment="1">
      <alignment horizontal="right" vertical="center" shrinkToFit="1"/>
    </xf>
    <xf numFmtId="0" fontId="4" fillId="2" borderId="7" xfId="12" applyFont="1" applyFill="1" applyBorder="1">
      <alignment vertical="center"/>
    </xf>
    <xf numFmtId="0" fontId="4" fillId="2" borderId="8" xfId="12" applyFont="1" applyFill="1" applyBorder="1">
      <alignment vertical="center"/>
    </xf>
    <xf numFmtId="0" fontId="3" fillId="2" borderId="4" xfId="12" applyFont="1" applyFill="1" applyBorder="1" applyAlignment="1">
      <alignment vertical="center" shrinkToFit="1"/>
    </xf>
    <xf numFmtId="0" fontId="3" fillId="2" borderId="0" xfId="12" applyFont="1" applyFill="1" applyAlignment="1">
      <alignment vertical="center" shrinkToFit="1"/>
    </xf>
    <xf numFmtId="0" fontId="3" fillId="2" borderId="5" xfId="12" applyFont="1" applyFill="1" applyBorder="1" applyAlignment="1">
      <alignment vertical="center" shrinkToFit="1"/>
    </xf>
    <xf numFmtId="0" fontId="4" fillId="2" borderId="10" xfId="14" applyFont="1" applyFill="1" applyBorder="1" applyAlignment="1">
      <alignment horizontal="center" vertical="center"/>
    </xf>
    <xf numFmtId="0" fontId="4" fillId="2" borderId="9" xfId="14" applyFont="1" applyFill="1" applyBorder="1" applyAlignment="1">
      <alignment horizontal="center" vertical="center"/>
    </xf>
    <xf numFmtId="0" fontId="4" fillId="2" borderId="53" xfId="14" applyFont="1" applyFill="1" applyBorder="1" applyAlignment="1">
      <alignment horizontal="center" vertical="center"/>
    </xf>
    <xf numFmtId="0" fontId="4" fillId="2" borderId="6" xfId="12" applyFont="1" applyFill="1" applyBorder="1">
      <alignment vertical="center"/>
    </xf>
    <xf numFmtId="0" fontId="4" fillId="2" borderId="4" xfId="12" applyFont="1" applyFill="1" applyBorder="1" applyAlignment="1">
      <alignment vertical="center" shrinkToFit="1"/>
    </xf>
    <xf numFmtId="0" fontId="4" fillId="2" borderId="0" xfId="12" applyFont="1" applyFill="1" applyAlignment="1">
      <alignment vertical="center" shrinkToFit="1"/>
    </xf>
    <xf numFmtId="0" fontId="4" fillId="2" borderId="5" xfId="12" applyFont="1" applyFill="1" applyBorder="1" applyAlignment="1">
      <alignment vertical="center" shrinkToFit="1"/>
    </xf>
    <xf numFmtId="0" fontId="4" fillId="2" borderId="9" xfId="12" applyFont="1" applyFill="1" applyBorder="1" applyAlignment="1">
      <alignment horizontal="center" vertical="center" wrapText="1"/>
    </xf>
    <xf numFmtId="181" fontId="4" fillId="2" borderId="10" xfId="14" applyNumberFormat="1" applyFont="1" applyFill="1" applyBorder="1" applyAlignment="1">
      <alignment horizontal="right" vertical="center" shrinkToFit="1"/>
    </xf>
    <xf numFmtId="181" fontId="4" fillId="2" borderId="9" xfId="14" applyNumberFormat="1" applyFont="1" applyFill="1" applyBorder="1" applyAlignment="1">
      <alignment horizontal="right" vertical="center" shrinkToFit="1"/>
    </xf>
    <xf numFmtId="181" fontId="4" fillId="2" borderId="141" xfId="14" applyNumberFormat="1" applyFont="1" applyFill="1" applyBorder="1" applyAlignment="1">
      <alignment horizontal="right" vertical="center" shrinkToFit="1"/>
    </xf>
    <xf numFmtId="181" fontId="4" fillId="2" borderId="142" xfId="14" applyNumberFormat="1" applyFont="1" applyFill="1" applyBorder="1" applyAlignment="1">
      <alignment horizontal="right" vertical="center" shrinkToFit="1"/>
    </xf>
    <xf numFmtId="181" fontId="4" fillId="2" borderId="143" xfId="14" applyNumberFormat="1" applyFont="1" applyFill="1" applyBorder="1" applyAlignment="1">
      <alignment horizontal="right" vertical="center" shrinkToFit="1"/>
    </xf>
    <xf numFmtId="181" fontId="4" fillId="2" borderId="144" xfId="14" applyNumberFormat="1" applyFont="1" applyFill="1" applyBorder="1" applyAlignment="1">
      <alignment horizontal="right" vertical="center" shrinkToFit="1"/>
    </xf>
    <xf numFmtId="181" fontId="4" fillId="2" borderId="145" xfId="14" applyNumberFormat="1" applyFont="1" applyFill="1" applyBorder="1" applyAlignment="1">
      <alignment horizontal="right" vertical="center" shrinkToFit="1"/>
    </xf>
    <xf numFmtId="181" fontId="4" fillId="2" borderId="75" xfId="14" applyNumberFormat="1" applyFont="1" applyFill="1" applyBorder="1" applyAlignment="1">
      <alignment horizontal="right" vertical="center" shrinkToFit="1"/>
    </xf>
    <xf numFmtId="181" fontId="4" fillId="2" borderId="7" xfId="14" applyNumberFormat="1" applyFont="1" applyFill="1" applyBorder="1" applyAlignment="1">
      <alignment horizontal="right" vertical="center" shrinkToFit="1"/>
    </xf>
    <xf numFmtId="181" fontId="4" fillId="2" borderId="73" xfId="14" applyNumberFormat="1" applyFont="1" applyFill="1" applyBorder="1" applyAlignment="1">
      <alignment horizontal="right" vertical="center" shrinkToFit="1"/>
    </xf>
    <xf numFmtId="179" fontId="4" fillId="2" borderId="75" xfId="14" applyNumberFormat="1" applyFont="1" applyFill="1" applyBorder="1" applyAlignment="1">
      <alignment horizontal="right" vertical="center" shrinkToFit="1"/>
    </xf>
    <xf numFmtId="179" fontId="4" fillId="2" borderId="7" xfId="14" applyNumberFormat="1" applyFont="1" applyFill="1" applyBorder="1" applyAlignment="1">
      <alignment horizontal="right" vertical="center" shrinkToFit="1"/>
    </xf>
    <xf numFmtId="179" fontId="4" fillId="2" borderId="30" xfId="14" applyNumberFormat="1" applyFont="1" applyFill="1" applyBorder="1" applyAlignment="1">
      <alignment horizontal="right" vertical="center" shrinkToFit="1"/>
    </xf>
    <xf numFmtId="0" fontId="4" fillId="2" borderId="38" xfId="12" applyFont="1" applyFill="1" applyBorder="1" applyAlignment="1">
      <alignment horizontal="center" vertical="top" wrapText="1"/>
    </xf>
    <xf numFmtId="0" fontId="4" fillId="2" borderId="2" xfId="12" applyFont="1" applyFill="1" applyBorder="1" applyAlignment="1">
      <alignment horizontal="center" vertical="top" wrapText="1"/>
    </xf>
    <xf numFmtId="0" fontId="4" fillId="2" borderId="3" xfId="12" applyFont="1" applyFill="1" applyBorder="1" applyAlignment="1">
      <alignment horizontal="center" vertical="top" wrapText="1"/>
    </xf>
    <xf numFmtId="0" fontId="4" fillId="2" borderId="27" xfId="12" applyFont="1" applyFill="1" applyBorder="1" applyAlignment="1">
      <alignment horizontal="center" vertical="top" wrapText="1"/>
    </xf>
    <xf numFmtId="0" fontId="4" fillId="2" borderId="0" xfId="12" applyFont="1" applyFill="1" applyAlignment="1">
      <alignment horizontal="center" vertical="top" wrapText="1"/>
    </xf>
    <xf numFmtId="0" fontId="4" fillId="2" borderId="5" xfId="12" applyFont="1" applyFill="1" applyBorder="1" applyAlignment="1">
      <alignment horizontal="center" vertical="top" wrapText="1"/>
    </xf>
    <xf numFmtId="0" fontId="4" fillId="2" borderId="29" xfId="12" applyFont="1" applyFill="1" applyBorder="1" applyAlignment="1">
      <alignment horizontal="center" vertical="top" wrapText="1"/>
    </xf>
    <xf numFmtId="0" fontId="4" fillId="2" borderId="7" xfId="12" applyFont="1" applyFill="1" applyBorder="1" applyAlignment="1">
      <alignment horizontal="center" vertical="top" wrapText="1"/>
    </xf>
    <xf numFmtId="181" fontId="4" fillId="2" borderId="146" xfId="14" applyNumberFormat="1" applyFont="1" applyFill="1" applyBorder="1" applyAlignment="1">
      <alignment horizontal="right" vertical="center" shrinkToFit="1"/>
    </xf>
    <xf numFmtId="181" fontId="4" fillId="2" borderId="74" xfId="14" applyNumberFormat="1" applyFont="1" applyFill="1" applyBorder="1" applyAlignment="1">
      <alignment horizontal="right" vertical="center" shrinkToFit="1"/>
    </xf>
    <xf numFmtId="179" fontId="4" fillId="2" borderId="143" xfId="14" applyNumberFormat="1" applyFont="1" applyFill="1" applyBorder="1" applyAlignment="1">
      <alignment horizontal="right" vertical="center" shrinkToFit="1"/>
    </xf>
    <xf numFmtId="179" fontId="4" fillId="2" borderId="144" xfId="14" applyNumberFormat="1" applyFont="1" applyFill="1" applyBorder="1" applyAlignment="1">
      <alignment horizontal="right" vertical="center" shrinkToFit="1"/>
    </xf>
    <xf numFmtId="179" fontId="4" fillId="2" borderId="147" xfId="14" applyNumberFormat="1" applyFont="1" applyFill="1" applyBorder="1" applyAlignment="1">
      <alignment horizontal="right" vertical="center" shrinkToFit="1"/>
    </xf>
    <xf numFmtId="181" fontId="4" fillId="2" borderId="6" xfId="14" applyNumberFormat="1" applyFont="1" applyFill="1" applyBorder="1" applyAlignment="1">
      <alignment horizontal="right" vertical="center" shrinkToFit="1"/>
    </xf>
    <xf numFmtId="0" fontId="26" fillId="2" borderId="11" xfId="12" applyFont="1" applyFill="1" applyBorder="1" applyAlignment="1">
      <alignment horizontal="center" vertical="center"/>
    </xf>
    <xf numFmtId="0" fontId="4" fillId="2" borderId="1" xfId="12" applyFont="1" applyFill="1" applyBorder="1" applyAlignment="1">
      <alignment horizontal="center" vertical="center" wrapText="1"/>
    </xf>
    <xf numFmtId="0" fontId="4" fillId="2" borderId="2" xfId="12" applyFont="1" applyFill="1" applyBorder="1" applyAlignment="1">
      <alignment horizontal="center" vertical="center" wrapText="1"/>
    </xf>
    <xf numFmtId="0" fontId="4" fillId="2" borderId="3" xfId="12" applyFont="1" applyFill="1" applyBorder="1" applyAlignment="1">
      <alignment horizontal="center" vertical="center" wrapText="1"/>
    </xf>
    <xf numFmtId="0" fontId="4" fillId="2" borderId="4" xfId="12" applyFont="1" applyFill="1" applyBorder="1" applyAlignment="1">
      <alignment horizontal="center" vertical="center" wrapText="1"/>
    </xf>
    <xf numFmtId="0" fontId="4" fillId="2" borderId="0" xfId="12" applyFont="1" applyFill="1" applyAlignment="1">
      <alignment horizontal="center" vertical="center" wrapText="1"/>
    </xf>
    <xf numFmtId="0" fontId="4" fillId="2" borderId="5" xfId="12" applyFont="1" applyFill="1" applyBorder="1" applyAlignment="1">
      <alignment horizontal="center" vertical="center" wrapText="1"/>
    </xf>
    <xf numFmtId="0" fontId="4" fillId="2" borderId="7" xfId="12" applyFont="1" applyFill="1" applyBorder="1" applyAlignment="1">
      <alignment horizontal="center" vertical="center" wrapText="1"/>
    </xf>
    <xf numFmtId="0" fontId="4" fillId="2" borderId="8" xfId="12" applyFont="1" applyFill="1" applyBorder="1" applyAlignment="1">
      <alignment horizontal="center" vertical="center" wrapText="1"/>
    </xf>
    <xf numFmtId="0" fontId="4" fillId="2" borderId="1" xfId="14" applyFont="1" applyFill="1" applyBorder="1" applyAlignment="1">
      <alignment horizontal="left" vertical="center" shrinkToFit="1"/>
    </xf>
    <xf numFmtId="0" fontId="4" fillId="2" borderId="2" xfId="14" applyFont="1" applyFill="1" applyBorder="1" applyAlignment="1">
      <alignment horizontal="left" vertical="center" shrinkToFit="1"/>
    </xf>
    <xf numFmtId="0" fontId="4" fillId="2" borderId="3" xfId="14" applyFont="1" applyFill="1" applyBorder="1" applyAlignment="1">
      <alignment horizontal="left" vertical="center" shrinkToFit="1"/>
    </xf>
    <xf numFmtId="179" fontId="4" fillId="2" borderId="148" xfId="14" applyNumberFormat="1" applyFont="1" applyFill="1" applyBorder="1" applyAlignment="1">
      <alignment horizontal="right" vertical="center" shrinkToFit="1"/>
    </xf>
    <xf numFmtId="179" fontId="4" fillId="2" borderId="32" xfId="14" applyNumberFormat="1" applyFont="1" applyFill="1" applyBorder="1" applyAlignment="1">
      <alignment horizontal="right" vertical="center" shrinkToFit="1"/>
    </xf>
    <xf numFmtId="0" fontId="4" fillId="2" borderId="4" xfId="14" applyFont="1" applyFill="1" applyBorder="1" applyAlignment="1">
      <alignment horizontal="left" vertical="center" shrinkToFit="1"/>
    </xf>
    <xf numFmtId="0" fontId="4" fillId="2" borderId="0" xfId="14" applyFont="1" applyFill="1" applyAlignment="1">
      <alignment horizontal="left" vertical="center" shrinkToFit="1"/>
    </xf>
    <xf numFmtId="0" fontId="4" fillId="2" borderId="5" xfId="14" applyFont="1" applyFill="1" applyBorder="1" applyAlignment="1">
      <alignment horizontal="left" vertical="center" shrinkToFit="1"/>
    </xf>
    <xf numFmtId="0" fontId="4" fillId="2" borderId="38" xfId="12" applyFont="1" applyFill="1" applyBorder="1" applyAlignment="1">
      <alignment horizontal="center" vertical="center" wrapText="1"/>
    </xf>
    <xf numFmtId="0" fontId="4" fillId="2" borderId="27" xfId="12" applyFont="1" applyFill="1" applyBorder="1" applyAlignment="1">
      <alignment horizontal="center" vertical="center" wrapText="1"/>
    </xf>
    <xf numFmtId="0" fontId="4" fillId="2" borderId="45" xfId="12" applyFont="1" applyFill="1" applyBorder="1" applyAlignment="1">
      <alignment horizontal="center" vertical="center" wrapText="1"/>
    </xf>
    <xf numFmtId="0" fontId="4" fillId="2" borderId="46" xfId="12" applyFont="1" applyFill="1" applyBorder="1" applyAlignment="1">
      <alignment horizontal="center" vertical="center" wrapText="1"/>
    </xf>
    <xf numFmtId="0" fontId="4" fillId="2" borderId="41" xfId="12" applyFont="1" applyFill="1" applyBorder="1" applyAlignment="1">
      <alignment horizontal="center" vertical="center" wrapText="1"/>
    </xf>
    <xf numFmtId="179" fontId="4" fillId="2" borderId="114" xfId="14" applyNumberFormat="1" applyFont="1" applyFill="1" applyBorder="1" applyAlignment="1">
      <alignment horizontal="right" vertical="center" shrinkToFit="1"/>
    </xf>
    <xf numFmtId="179" fontId="4" fillId="2" borderId="151" xfId="14" applyNumberFormat="1" applyFont="1" applyFill="1" applyBorder="1" applyAlignment="1">
      <alignment horizontal="right" vertical="center" shrinkToFit="1"/>
    </xf>
    <xf numFmtId="179" fontId="4" fillId="2" borderId="152" xfId="14" applyNumberFormat="1" applyFont="1" applyFill="1" applyBorder="1" applyAlignment="1">
      <alignment horizontal="right" vertical="center" shrinkToFit="1"/>
    </xf>
    <xf numFmtId="179" fontId="4" fillId="2" borderId="153" xfId="14" applyNumberFormat="1" applyFont="1" applyFill="1" applyBorder="1" applyAlignment="1">
      <alignment horizontal="right" vertical="center" shrinkToFit="1"/>
    </xf>
    <xf numFmtId="181" fontId="4" fillId="2" borderId="150" xfId="14" applyNumberFormat="1" applyFont="1" applyFill="1" applyBorder="1" applyAlignment="1">
      <alignment horizontal="right" vertical="center" shrinkToFit="1"/>
    </xf>
    <xf numFmtId="0" fontId="4" fillId="2" borderId="65" xfId="12" applyFont="1" applyFill="1" applyBorder="1" applyAlignment="1">
      <alignment horizontal="center" vertical="center"/>
    </xf>
    <xf numFmtId="0" fontId="4" fillId="2" borderId="50" xfId="12" applyFont="1" applyFill="1" applyBorder="1" applyAlignment="1">
      <alignment horizontal="center" vertical="center"/>
    </xf>
    <xf numFmtId="0" fontId="4" fillId="2" borderId="51" xfId="12" applyFont="1" applyFill="1" applyBorder="1" applyAlignment="1">
      <alignment horizontal="center" vertical="center"/>
    </xf>
    <xf numFmtId="0" fontId="4" fillId="2" borderId="49" xfId="12" applyFont="1" applyFill="1" applyBorder="1" applyAlignment="1">
      <alignment horizontal="center" vertical="center"/>
    </xf>
    <xf numFmtId="0" fontId="4" fillId="2" borderId="43" xfId="12" applyFont="1" applyFill="1" applyBorder="1">
      <alignment vertical="center"/>
    </xf>
    <xf numFmtId="0" fontId="4" fillId="2" borderId="41" xfId="12" applyFont="1" applyFill="1" applyBorder="1">
      <alignment vertical="center"/>
    </xf>
    <xf numFmtId="181" fontId="4" fillId="2" borderId="157" xfId="14" applyNumberFormat="1" applyFont="1" applyFill="1" applyBorder="1" applyAlignment="1">
      <alignment horizontal="right" vertical="center" shrinkToFit="1"/>
    </xf>
    <xf numFmtId="181" fontId="4" fillId="2" borderId="158" xfId="14" applyNumberFormat="1" applyFont="1" applyFill="1" applyBorder="1" applyAlignment="1">
      <alignment horizontal="right" vertical="center" shrinkToFit="1"/>
    </xf>
    <xf numFmtId="179" fontId="4" fillId="2" borderId="158" xfId="14" applyNumberFormat="1" applyFont="1" applyFill="1" applyBorder="1" applyAlignment="1">
      <alignment horizontal="right" vertical="center" shrinkToFit="1"/>
    </xf>
    <xf numFmtId="179" fontId="4" fillId="2" borderId="159" xfId="14" applyNumberFormat="1" applyFont="1" applyFill="1" applyBorder="1" applyAlignment="1">
      <alignment horizontal="right" vertical="center" shrinkToFit="1"/>
    </xf>
    <xf numFmtId="0" fontId="4" fillId="2" borderId="38" xfId="12" applyFont="1" applyFill="1" applyBorder="1" applyAlignment="1">
      <alignment horizontal="left" vertical="center"/>
    </xf>
    <xf numFmtId="0" fontId="4" fillId="2" borderId="2" xfId="12" applyFont="1" applyFill="1" applyBorder="1" applyAlignment="1">
      <alignment horizontal="left" vertical="center"/>
    </xf>
    <xf numFmtId="0" fontId="4" fillId="2" borderId="2" xfId="12" applyFont="1" applyFill="1" applyBorder="1" applyAlignment="1">
      <alignment horizontal="right" vertical="center"/>
    </xf>
    <xf numFmtId="0" fontId="4" fillId="2" borderId="3" xfId="12" applyFont="1" applyFill="1" applyBorder="1" applyAlignment="1">
      <alignment horizontal="right" vertical="center"/>
    </xf>
    <xf numFmtId="181" fontId="4" fillId="2" borderId="1" xfId="13" applyNumberFormat="1" applyFont="1" applyFill="1" applyBorder="1" applyAlignment="1">
      <alignment horizontal="right" vertical="center" shrinkToFit="1"/>
    </xf>
    <xf numFmtId="181" fontId="4" fillId="2" borderId="2" xfId="13" applyNumberFormat="1" applyFont="1" applyFill="1" applyBorder="1" applyAlignment="1">
      <alignment horizontal="right" vertical="center" shrinkToFit="1"/>
    </xf>
    <xf numFmtId="181" fontId="4" fillId="2" borderId="66" xfId="13" applyNumberFormat="1" applyFont="1" applyFill="1" applyBorder="1" applyAlignment="1">
      <alignment horizontal="right" vertical="center" shrinkToFit="1"/>
    </xf>
    <xf numFmtId="181" fontId="4" fillId="2" borderId="68" xfId="13" applyNumberFormat="1" applyFont="1" applyFill="1" applyBorder="1" applyAlignment="1">
      <alignment horizontal="right" vertical="center" shrinkToFit="1"/>
    </xf>
    <xf numFmtId="179" fontId="4" fillId="2" borderId="154" xfId="14" applyNumberFormat="1" applyFont="1" applyFill="1" applyBorder="1" applyAlignment="1">
      <alignment horizontal="right" vertical="center" shrinkToFit="1"/>
    </xf>
    <xf numFmtId="179" fontId="4" fillId="2" borderId="155" xfId="14" applyNumberFormat="1" applyFont="1" applyFill="1" applyBorder="1" applyAlignment="1">
      <alignment horizontal="right" vertical="center" shrinkToFit="1"/>
    </xf>
    <xf numFmtId="179" fontId="4" fillId="2" borderId="156" xfId="14" applyNumberFormat="1" applyFont="1" applyFill="1" applyBorder="1" applyAlignment="1">
      <alignment horizontal="right" vertical="center" shrinkToFit="1"/>
    </xf>
    <xf numFmtId="188" fontId="4" fillId="2" borderId="1" xfId="14" applyNumberFormat="1" applyFont="1" applyFill="1" applyBorder="1" applyAlignment="1">
      <alignment horizontal="right" vertical="center" shrinkToFit="1"/>
    </xf>
    <xf numFmtId="188" fontId="4" fillId="2" borderId="2" xfId="14" applyNumberFormat="1" applyFont="1" applyFill="1" applyBorder="1" applyAlignment="1">
      <alignment horizontal="right" vertical="center" shrinkToFit="1"/>
    </xf>
    <xf numFmtId="188" fontId="4" fillId="2" borderId="3" xfId="14" applyNumberFormat="1" applyFont="1" applyFill="1" applyBorder="1" applyAlignment="1">
      <alignment horizontal="right" vertical="center" shrinkToFit="1"/>
    </xf>
    <xf numFmtId="0" fontId="4" fillId="2" borderId="52" xfId="12" applyFont="1" applyFill="1" applyBorder="1" applyAlignment="1">
      <alignment horizontal="center" vertical="center"/>
    </xf>
    <xf numFmtId="0" fontId="4" fillId="2" borderId="38" xfId="12" applyFont="1" applyFill="1" applyBorder="1" applyAlignment="1">
      <alignment horizontal="center" vertical="center" textRotation="255" wrapText="1"/>
    </xf>
    <xf numFmtId="0" fontId="4" fillId="2" borderId="27" xfId="12" applyFont="1" applyFill="1" applyBorder="1" applyAlignment="1">
      <alignment horizontal="center" vertical="center" textRotation="255" wrapText="1"/>
    </xf>
    <xf numFmtId="0" fontId="4" fillId="2" borderId="29" xfId="12" applyFont="1" applyFill="1" applyBorder="1" applyAlignment="1">
      <alignment horizontal="center" vertical="center" textRotation="255" wrapText="1"/>
    </xf>
    <xf numFmtId="0" fontId="4" fillId="2" borderId="62" xfId="12" applyFont="1" applyFill="1" applyBorder="1" applyAlignment="1">
      <alignment horizontal="left" vertical="center" wrapText="1"/>
    </xf>
    <xf numFmtId="0" fontId="4" fillId="2" borderId="55" xfId="12" applyFont="1" applyFill="1" applyBorder="1" applyAlignment="1">
      <alignment horizontal="left" vertical="center"/>
    </xf>
    <xf numFmtId="0" fontId="4" fillId="2" borderId="56" xfId="12" applyFont="1" applyFill="1" applyBorder="1" applyAlignment="1">
      <alignment horizontal="left" vertical="center"/>
    </xf>
    <xf numFmtId="179" fontId="4" fillId="2" borderId="113" xfId="14" applyNumberFormat="1" applyFont="1" applyFill="1" applyBorder="1" applyAlignment="1">
      <alignment horizontal="right" vertical="center" shrinkToFit="1"/>
    </xf>
    <xf numFmtId="181" fontId="4" fillId="2" borderId="149" xfId="14" applyNumberFormat="1" applyFont="1" applyFill="1" applyBorder="1" applyAlignment="1">
      <alignment horizontal="right" vertical="center" shrinkToFit="1"/>
    </xf>
    <xf numFmtId="0" fontId="4" fillId="2" borderId="27" xfId="12" applyFont="1" applyFill="1" applyBorder="1">
      <alignment vertical="center"/>
    </xf>
    <xf numFmtId="188" fontId="4" fillId="2" borderId="4" xfId="14" applyNumberFormat="1" applyFont="1" applyFill="1" applyBorder="1" applyAlignment="1">
      <alignment horizontal="right" vertical="center" shrinkToFit="1"/>
    </xf>
    <xf numFmtId="188" fontId="4" fillId="2" borderId="0" xfId="14" applyNumberFormat="1" applyFont="1" applyFill="1" applyAlignment="1">
      <alignment horizontal="right" vertical="center" shrinkToFit="1"/>
    </xf>
    <xf numFmtId="188" fontId="4" fillId="2" borderId="5" xfId="14" applyNumberFormat="1" applyFont="1" applyFill="1" applyBorder="1" applyAlignment="1">
      <alignment horizontal="right" vertical="center" shrinkToFit="1"/>
    </xf>
    <xf numFmtId="188" fontId="4" fillId="2" borderId="28" xfId="14" applyNumberFormat="1" applyFont="1" applyFill="1" applyBorder="1" applyAlignment="1">
      <alignment horizontal="right" vertical="center" shrinkToFit="1"/>
    </xf>
    <xf numFmtId="0" fontId="4" fillId="2" borderId="0" xfId="12" applyFont="1" applyFill="1" applyAlignment="1">
      <alignment horizontal="right" vertical="center" wrapText="1"/>
    </xf>
    <xf numFmtId="0" fontId="4" fillId="2" borderId="0" xfId="12" applyFont="1" applyFill="1" applyAlignment="1">
      <alignment horizontal="right" vertical="center"/>
    </xf>
    <xf numFmtId="0" fontId="4" fillId="2" borderId="5" xfId="12" applyFont="1" applyFill="1" applyBorder="1" applyAlignment="1">
      <alignment horizontal="right" vertical="center"/>
    </xf>
    <xf numFmtId="179" fontId="4" fillId="2" borderId="160" xfId="14" applyNumberFormat="1" applyFont="1" applyFill="1" applyBorder="1" applyAlignment="1">
      <alignment horizontal="right" vertical="center" shrinkToFit="1"/>
    </xf>
    <xf numFmtId="179" fontId="4" fillId="2" borderId="161" xfId="14" applyNumberFormat="1" applyFont="1" applyFill="1" applyBorder="1" applyAlignment="1">
      <alignment horizontal="right" vertical="center" shrinkToFit="1"/>
    </xf>
    <xf numFmtId="179" fontId="4" fillId="2" borderId="162" xfId="14" applyNumberFormat="1" applyFont="1" applyFill="1" applyBorder="1" applyAlignment="1">
      <alignment horizontal="right" vertical="center" shrinkToFit="1"/>
    </xf>
    <xf numFmtId="188" fontId="4" fillId="2" borderId="39" xfId="14" applyNumberFormat="1" applyFont="1" applyFill="1" applyBorder="1" applyAlignment="1">
      <alignment horizontal="right" vertical="center" shrinkToFit="1"/>
    </xf>
    <xf numFmtId="0" fontId="4" fillId="2" borderId="46" xfId="12" applyFont="1" applyFill="1" applyBorder="1" applyAlignment="1">
      <alignment horizontal="center" vertical="center"/>
    </xf>
    <xf numFmtId="0" fontId="4" fillId="2" borderId="41" xfId="12" applyFont="1" applyFill="1" applyBorder="1" applyAlignment="1">
      <alignment horizontal="center" vertical="center"/>
    </xf>
    <xf numFmtId="179" fontId="4" fillId="2" borderId="115" xfId="14" applyNumberFormat="1" applyFont="1" applyFill="1" applyBorder="1" applyAlignment="1">
      <alignment horizontal="right" vertical="center" shrinkToFit="1"/>
    </xf>
    <xf numFmtId="179" fontId="4" fillId="2" borderId="55" xfId="14" applyNumberFormat="1" applyFont="1" applyFill="1" applyBorder="1" applyAlignment="1">
      <alignment horizontal="right" vertical="center" shrinkToFit="1"/>
    </xf>
    <xf numFmtId="179" fontId="4" fillId="2" borderId="169" xfId="14" applyNumberFormat="1" applyFont="1" applyFill="1" applyBorder="1" applyAlignment="1">
      <alignment horizontal="right" vertical="center" shrinkToFit="1"/>
    </xf>
    <xf numFmtId="179" fontId="4" fillId="2" borderId="170" xfId="14" applyNumberFormat="1" applyFont="1" applyFill="1" applyBorder="1" applyAlignment="1">
      <alignment horizontal="right" vertical="center" shrinkToFit="1"/>
    </xf>
    <xf numFmtId="0" fontId="4" fillId="2" borderId="45" xfId="12" applyFont="1" applyFill="1" applyBorder="1">
      <alignment vertical="center"/>
    </xf>
    <xf numFmtId="189" fontId="4" fillId="2" borderId="43" xfId="14" applyNumberFormat="1" applyFont="1" applyFill="1" applyBorder="1" applyAlignment="1">
      <alignment horizontal="right" vertical="center" shrinkToFit="1"/>
    </xf>
    <xf numFmtId="189" fontId="4" fillId="2" borderId="46" xfId="14" applyNumberFormat="1" applyFont="1" applyFill="1" applyBorder="1" applyAlignment="1">
      <alignment horizontal="right" vertical="center" shrinkToFit="1"/>
    </xf>
    <xf numFmtId="189" fontId="4" fillId="2" borderId="41" xfId="14" applyNumberFormat="1" applyFont="1" applyFill="1" applyBorder="1" applyAlignment="1">
      <alignment horizontal="right" vertical="center" shrinkToFit="1"/>
    </xf>
    <xf numFmtId="189" fontId="4" fillId="2" borderId="166" xfId="14" applyNumberFormat="1" applyFont="1" applyFill="1" applyBorder="1" applyAlignment="1">
      <alignment horizontal="right" vertical="center" shrinkToFit="1"/>
    </xf>
    <xf numFmtId="189" fontId="4" fillId="2" borderId="167" xfId="14" applyNumberFormat="1" applyFont="1" applyFill="1" applyBorder="1" applyAlignment="1">
      <alignment horizontal="right" vertical="center" shrinkToFit="1"/>
    </xf>
    <xf numFmtId="189" fontId="4" fillId="2" borderId="168" xfId="14" applyNumberFormat="1" applyFont="1" applyFill="1" applyBorder="1" applyAlignment="1">
      <alignment horizontal="right" vertical="center" shrinkToFit="1"/>
    </xf>
    <xf numFmtId="0" fontId="4" fillId="2" borderId="38" xfId="12" applyFont="1" applyFill="1" applyBorder="1" applyAlignment="1">
      <alignment horizontal="left" vertical="center" wrapText="1"/>
    </xf>
    <xf numFmtId="0" fontId="4" fillId="2" borderId="2" xfId="12" applyFont="1" applyFill="1" applyBorder="1" applyAlignment="1">
      <alignment horizontal="left" vertical="center" wrapText="1"/>
    </xf>
    <xf numFmtId="0" fontId="4" fillId="2" borderId="45" xfId="12" applyFont="1" applyFill="1" applyBorder="1" applyAlignment="1">
      <alignment horizontal="left" vertical="center" wrapText="1"/>
    </xf>
    <xf numFmtId="0" fontId="4" fillId="2" borderId="46" xfId="12" applyFont="1" applyFill="1" applyBorder="1" applyAlignment="1">
      <alignment horizontal="left" vertical="center" wrapText="1"/>
    </xf>
    <xf numFmtId="0" fontId="4" fillId="2" borderId="2" xfId="12" applyFont="1" applyFill="1" applyBorder="1" applyAlignment="1">
      <alignment horizontal="center" vertical="center"/>
    </xf>
    <xf numFmtId="0" fontId="4" fillId="2" borderId="3" xfId="12" applyFont="1" applyFill="1" applyBorder="1" applyAlignment="1">
      <alignment horizontal="center" vertical="center"/>
    </xf>
    <xf numFmtId="179" fontId="4" fillId="2" borderId="10" xfId="14" applyNumberFormat="1" applyFont="1" applyFill="1" applyBorder="1" applyAlignment="1">
      <alignment horizontal="right" vertical="center" shrinkToFit="1"/>
    </xf>
    <xf numFmtId="179" fontId="4" fillId="2" borderId="9" xfId="14" applyNumberFormat="1" applyFont="1" applyFill="1" applyBorder="1" applyAlignment="1">
      <alignment horizontal="right" vertical="center" shrinkToFit="1"/>
    </xf>
    <xf numFmtId="179" fontId="4" fillId="2" borderId="141" xfId="14" applyNumberFormat="1" applyFont="1" applyFill="1" applyBorder="1" applyAlignment="1">
      <alignment horizontal="right" vertical="center" shrinkToFit="1"/>
    </xf>
    <xf numFmtId="179" fontId="4" fillId="2" borderId="142" xfId="14" applyNumberFormat="1" applyFont="1" applyFill="1" applyBorder="1" applyAlignment="1">
      <alignment horizontal="right" vertical="center" shrinkToFit="1"/>
    </xf>
    <xf numFmtId="179" fontId="4" fillId="2" borderId="145" xfId="14" applyNumberFormat="1" applyFont="1" applyFill="1" applyBorder="1" applyAlignment="1">
      <alignment horizontal="right" vertical="center" shrinkToFit="1"/>
    </xf>
    <xf numFmtId="189" fontId="4" fillId="2" borderId="4" xfId="14" applyNumberFormat="1" applyFont="1" applyFill="1" applyBorder="1" applyAlignment="1">
      <alignment horizontal="right" vertical="center" shrinkToFit="1"/>
    </xf>
    <xf numFmtId="189" fontId="4" fillId="2" borderId="0" xfId="14" applyNumberFormat="1" applyFont="1" applyFill="1" applyAlignment="1">
      <alignment horizontal="right" vertical="center" shrinkToFit="1"/>
    </xf>
    <xf numFmtId="189" fontId="4" fillId="2" borderId="5" xfId="14" applyNumberFormat="1" applyFont="1" applyFill="1" applyBorder="1" applyAlignment="1">
      <alignment horizontal="right" vertical="center" shrinkToFit="1"/>
    </xf>
    <xf numFmtId="189" fontId="4" fillId="2" borderId="28" xfId="14" applyNumberFormat="1" applyFont="1" applyFill="1" applyBorder="1" applyAlignment="1">
      <alignment horizontal="right" vertical="center" shrinkToFit="1"/>
    </xf>
    <xf numFmtId="0" fontId="26" fillId="2" borderId="29" xfId="12" applyFont="1" applyFill="1" applyBorder="1" applyAlignment="1">
      <alignment horizontal="left" vertical="center"/>
    </xf>
    <xf numFmtId="0" fontId="4" fillId="2" borderId="7" xfId="12" applyFont="1" applyFill="1" applyBorder="1" applyAlignment="1">
      <alignment horizontal="left" vertical="center"/>
    </xf>
    <xf numFmtId="0" fontId="4" fillId="2" borderId="7" xfId="12" applyFont="1" applyFill="1" applyBorder="1" applyAlignment="1">
      <alignment horizontal="right" vertical="center" wrapText="1"/>
    </xf>
    <xf numFmtId="0" fontId="4" fillId="2" borderId="7" xfId="12" applyFont="1" applyFill="1" applyBorder="1" applyAlignment="1">
      <alignment horizontal="right" vertical="center"/>
    </xf>
    <xf numFmtId="0" fontId="4" fillId="2" borderId="8" xfId="12" applyFont="1" applyFill="1" applyBorder="1" applyAlignment="1">
      <alignment horizontal="right" vertical="center"/>
    </xf>
    <xf numFmtId="179" fontId="4" fillId="2" borderId="163" xfId="14" applyNumberFormat="1" applyFont="1" applyFill="1" applyBorder="1" applyAlignment="1">
      <alignment horizontal="right" vertical="center" shrinkToFit="1"/>
    </xf>
    <xf numFmtId="179" fontId="4" fillId="2" borderId="164" xfId="14" applyNumberFormat="1" applyFont="1" applyFill="1" applyBorder="1" applyAlignment="1">
      <alignment horizontal="right" vertical="center" shrinkToFit="1"/>
    </xf>
    <xf numFmtId="179" fontId="4" fillId="2" borderId="165" xfId="14" applyNumberFormat="1" applyFont="1" applyFill="1" applyBorder="1" applyAlignment="1">
      <alignment horizontal="right" vertical="center" shrinkToFit="1"/>
    </xf>
    <xf numFmtId="177" fontId="21" fillId="0" borderId="2" xfId="2" applyNumberFormat="1" applyFont="1" applyFill="1" applyBorder="1">
      <alignment vertical="center"/>
    </xf>
    <xf numFmtId="0" fontId="3" fillId="2" borderId="12" xfId="2" applyFont="1" applyFill="1" applyBorder="1" applyAlignment="1">
      <alignment horizontal="center" vertical="center" wrapText="1"/>
    </xf>
    <xf numFmtId="0" fontId="3" fillId="2" borderId="12" xfId="2" applyFont="1" applyFill="1" applyBorder="1" applyAlignment="1">
      <alignment horizontal="center" vertical="center"/>
    </xf>
    <xf numFmtId="178" fontId="21" fillId="2" borderId="10" xfId="3" applyNumberFormat="1" applyFont="1" applyFill="1" applyBorder="1" applyAlignment="1">
      <alignment horizontal="left" vertical="center" wrapText="1"/>
    </xf>
    <xf numFmtId="178" fontId="21" fillId="2" borderId="9" xfId="3" applyNumberFormat="1" applyFont="1" applyFill="1" applyBorder="1" applyAlignment="1">
      <alignment horizontal="left" vertical="center" wrapText="1"/>
    </xf>
    <xf numFmtId="178" fontId="21" fillId="2" borderId="11" xfId="3" applyNumberFormat="1" applyFont="1" applyFill="1" applyBorder="1" applyAlignment="1">
      <alignment horizontal="left" vertical="center" wrapText="1"/>
    </xf>
    <xf numFmtId="0" fontId="21" fillId="2" borderId="10" xfId="3" applyFont="1" applyFill="1" applyBorder="1" applyAlignment="1">
      <alignment horizontal="left" vertical="center"/>
    </xf>
    <xf numFmtId="0" fontId="21" fillId="2" borderId="9" xfId="3" applyFont="1" applyFill="1" applyBorder="1" applyAlignment="1">
      <alignment horizontal="left" vertical="center"/>
    </xf>
    <xf numFmtId="0" fontId="21" fillId="2" borderId="11" xfId="3" applyFont="1" applyFill="1" applyBorder="1" applyAlignment="1">
      <alignment horizontal="left" vertical="center"/>
    </xf>
    <xf numFmtId="177" fontId="28" fillId="0" borderId="10" xfId="2" applyNumberFormat="1" applyFont="1" applyBorder="1">
      <alignment vertical="center"/>
    </xf>
    <xf numFmtId="177" fontId="28" fillId="0" borderId="9" xfId="2" applyNumberFormat="1" applyFont="1" applyBorder="1">
      <alignment vertical="center"/>
    </xf>
    <xf numFmtId="177" fontId="28" fillId="0" borderId="11" xfId="2" applyNumberFormat="1" applyFont="1" applyBorder="1">
      <alignment vertical="center"/>
    </xf>
    <xf numFmtId="177" fontId="28" fillId="0" borderId="36" xfId="4" applyNumberFormat="1" applyFont="1" applyBorder="1" applyAlignment="1">
      <alignment horizontal="center" vertical="center" wrapText="1"/>
    </xf>
    <xf numFmtId="177" fontId="28" fillId="0" borderId="32" xfId="4" applyNumberFormat="1" applyFont="1" applyBorder="1" applyAlignment="1">
      <alignment horizontal="center" vertical="center" wrapText="1"/>
    </xf>
    <xf numFmtId="177" fontId="28" fillId="0" borderId="10" xfId="4" applyNumberFormat="1" applyFont="1" applyBorder="1" applyAlignment="1">
      <alignment horizontal="center" vertical="center"/>
    </xf>
    <xf numFmtId="177" fontId="28" fillId="0" borderId="9" xfId="4" applyNumberFormat="1" applyFont="1" applyBorder="1" applyAlignment="1">
      <alignment horizontal="center" vertical="center"/>
    </xf>
    <xf numFmtId="177" fontId="28" fillId="0" borderId="11" xfId="4" applyNumberFormat="1" applyFont="1" applyBorder="1" applyAlignment="1">
      <alignment horizontal="center" vertical="center"/>
    </xf>
    <xf numFmtId="177" fontId="21" fillId="2" borderId="10" xfId="2" applyNumberFormat="1" applyFont="1" applyFill="1" applyBorder="1" applyAlignment="1">
      <alignment vertical="center" wrapText="1"/>
    </xf>
    <xf numFmtId="177" fontId="21" fillId="2" borderId="9" xfId="2" applyNumberFormat="1" applyFont="1" applyFill="1" applyBorder="1" applyAlignment="1">
      <alignment vertical="center" wrapText="1"/>
    </xf>
    <xf numFmtId="177" fontId="21" fillId="2" borderId="11" xfId="2" applyNumberFormat="1" applyFont="1" applyFill="1" applyBorder="1" applyAlignment="1">
      <alignment vertical="center" wrapText="1"/>
    </xf>
    <xf numFmtId="177" fontId="21" fillId="0" borderId="10" xfId="2" applyNumberFormat="1" applyFont="1" applyFill="1" applyBorder="1" applyAlignment="1">
      <alignment vertical="center" wrapText="1"/>
    </xf>
    <xf numFmtId="177" fontId="21" fillId="0" borderId="9" xfId="2" applyNumberFormat="1" applyFont="1" applyFill="1" applyBorder="1" applyAlignment="1">
      <alignment vertical="center" wrapText="1"/>
    </xf>
    <xf numFmtId="177" fontId="21" fillId="0" borderId="11" xfId="2" applyNumberFormat="1" applyFont="1" applyFill="1" applyBorder="1" applyAlignment="1">
      <alignment vertical="center" wrapText="1"/>
    </xf>
    <xf numFmtId="0" fontId="21" fillId="2" borderId="10" xfId="2" applyFont="1" applyFill="1" applyBorder="1" applyAlignment="1">
      <alignment vertical="center"/>
    </xf>
    <xf numFmtId="0" fontId="21" fillId="2" borderId="9" xfId="2" applyFont="1" applyFill="1" applyBorder="1" applyAlignment="1">
      <alignment vertical="center"/>
    </xf>
    <xf numFmtId="0" fontId="21" fillId="2" borderId="11" xfId="2" applyFont="1" applyFill="1" applyBorder="1" applyAlignment="1">
      <alignment vertical="center"/>
    </xf>
    <xf numFmtId="0" fontId="30" fillId="0" borderId="19" xfId="16" applyFont="1" applyFill="1" applyBorder="1" applyAlignment="1" applyProtection="1">
      <alignment horizontal="left" vertical="center" wrapText="1"/>
    </xf>
    <xf numFmtId="0" fontId="30" fillId="0" borderId="20" xfId="16" applyFont="1" applyFill="1" applyBorder="1" applyAlignment="1" applyProtection="1">
      <alignment horizontal="left" vertical="center" wrapText="1"/>
    </xf>
    <xf numFmtId="0" fontId="30" fillId="0" borderId="2" xfId="16" applyFont="1" applyFill="1" applyBorder="1" applyAlignment="1" applyProtection="1">
      <alignment horizontal="left" vertical="center"/>
    </xf>
    <xf numFmtId="0" fontId="30" fillId="0" borderId="39" xfId="16" applyFont="1" applyFill="1" applyBorder="1" applyAlignment="1" applyProtection="1">
      <alignment horizontal="left" vertical="center"/>
    </xf>
    <xf numFmtId="0" fontId="30" fillId="0" borderId="55" xfId="16" applyFont="1" applyFill="1" applyBorder="1" applyAlignment="1" applyProtection="1">
      <alignment horizontal="left" vertical="center"/>
    </xf>
    <xf numFmtId="0" fontId="30" fillId="0" borderId="57" xfId="16" applyFont="1" applyFill="1" applyBorder="1" applyAlignment="1" applyProtection="1">
      <alignment horizontal="left" vertical="center"/>
    </xf>
    <xf numFmtId="0" fontId="31" fillId="0" borderId="9" xfId="17" applyFont="1" applyFill="1" applyBorder="1" applyAlignment="1">
      <alignment horizontal="left" vertical="center" wrapText="1"/>
    </xf>
    <xf numFmtId="0" fontId="31" fillId="0" borderId="9" xfId="17" applyFont="1" applyBorder="1" applyAlignment="1">
      <alignment horizontal="left" vertical="center" wrapText="1"/>
    </xf>
    <xf numFmtId="0" fontId="31" fillId="0" borderId="53" xfId="17" applyFont="1" applyBorder="1" applyAlignment="1">
      <alignment horizontal="left" vertical="center" wrapText="1"/>
    </xf>
    <xf numFmtId="0" fontId="31" fillId="0" borderId="55" xfId="17" applyFont="1" applyFill="1" applyBorder="1" applyAlignment="1">
      <alignment horizontal="left" vertical="center" wrapText="1"/>
    </xf>
    <xf numFmtId="0" fontId="31" fillId="0" borderId="55" xfId="17" applyFont="1" applyBorder="1" applyAlignment="1">
      <alignment horizontal="left" vertical="center" wrapText="1"/>
    </xf>
    <xf numFmtId="0" fontId="31" fillId="0" borderId="57" xfId="17" applyFont="1" applyBorder="1" applyAlignment="1">
      <alignment horizontal="left" vertical="center" wrapText="1"/>
    </xf>
    <xf numFmtId="0" fontId="31" fillId="0" borderId="50" xfId="17" applyFont="1" applyFill="1" applyBorder="1" applyAlignment="1">
      <alignment horizontal="left" vertical="center" wrapText="1"/>
    </xf>
    <xf numFmtId="0" fontId="31" fillId="0" borderId="52" xfId="17" applyFont="1" applyFill="1" applyBorder="1" applyAlignment="1">
      <alignment horizontal="left" vertical="center" wrapText="1"/>
    </xf>
    <xf numFmtId="0" fontId="31" fillId="0" borderId="18" xfId="18" applyFont="1" applyFill="1" applyBorder="1" applyAlignment="1">
      <alignment vertical="center" wrapText="1"/>
    </xf>
    <xf numFmtId="0" fontId="31" fillId="0" borderId="14" xfId="18" applyFont="1" applyFill="1" applyBorder="1" applyAlignment="1">
      <alignment vertical="center" wrapText="1"/>
    </xf>
    <xf numFmtId="0" fontId="31" fillId="0" borderId="27" xfId="18" applyFont="1" applyFill="1" applyBorder="1" applyAlignment="1">
      <alignment vertical="center" wrapText="1"/>
    </xf>
    <xf numFmtId="0" fontId="31" fillId="0" borderId="5" xfId="18" applyFont="1" applyFill="1" applyBorder="1" applyAlignment="1">
      <alignment vertical="center" wrapText="1"/>
    </xf>
    <xf numFmtId="0" fontId="31" fillId="0" borderId="29" xfId="18" applyFont="1" applyFill="1" applyBorder="1" applyAlignment="1">
      <alignment vertical="center" wrapText="1"/>
    </xf>
    <xf numFmtId="0" fontId="31" fillId="0" borderId="8" xfId="18" applyFont="1" applyFill="1" applyBorder="1" applyAlignment="1">
      <alignment vertical="center" wrapText="1"/>
    </xf>
    <xf numFmtId="0" fontId="31" fillId="0" borderId="50" xfId="18" applyFont="1" applyFill="1" applyBorder="1" applyAlignment="1">
      <alignment vertical="center"/>
    </xf>
    <xf numFmtId="0" fontId="31" fillId="0" borderId="52" xfId="18" applyFont="1" applyFill="1" applyBorder="1" applyAlignment="1">
      <alignment vertical="center"/>
    </xf>
    <xf numFmtId="0" fontId="31" fillId="0" borderId="9" xfId="18" applyFont="1" applyFill="1" applyBorder="1" applyAlignment="1">
      <alignment vertical="center"/>
    </xf>
    <xf numFmtId="0" fontId="31" fillId="0" borderId="53" xfId="18" applyFont="1" applyFill="1" applyBorder="1" applyAlignment="1">
      <alignment vertical="center"/>
    </xf>
    <xf numFmtId="0" fontId="31" fillId="0" borderId="34" xfId="18" applyFont="1" applyFill="1" applyBorder="1" applyAlignment="1">
      <alignment vertical="center" wrapText="1"/>
    </xf>
    <xf numFmtId="0" fontId="31" fillId="0" borderId="11" xfId="18" applyFont="1" applyFill="1" applyBorder="1" applyAlignment="1">
      <alignment vertical="center" wrapText="1"/>
    </xf>
    <xf numFmtId="0" fontId="31" fillId="0" borderId="62" xfId="18" applyFont="1" applyFill="1" applyBorder="1" applyAlignment="1">
      <alignment vertical="center"/>
    </xf>
    <xf numFmtId="0" fontId="31" fillId="0" borderId="56" xfId="18" applyFont="1" applyFill="1" applyBorder="1" applyAlignment="1">
      <alignment vertical="center"/>
    </xf>
    <xf numFmtId="0" fontId="31" fillId="0" borderId="55" xfId="18" applyFont="1" applyFill="1" applyBorder="1" applyAlignment="1">
      <alignment vertical="center"/>
    </xf>
    <xf numFmtId="0" fontId="31" fillId="0" borderId="57" xfId="18" applyFont="1" applyFill="1" applyBorder="1" applyAlignment="1">
      <alignment vertical="center"/>
    </xf>
    <xf numFmtId="0" fontId="32" fillId="0" borderId="183" xfId="18" applyFont="1" applyBorder="1" applyAlignment="1">
      <alignment horizontal="center" vertical="center" wrapText="1"/>
    </xf>
    <xf numFmtId="0" fontId="32" fillId="0" borderId="184" xfId="18" applyFont="1" applyBorder="1" applyAlignment="1">
      <alignment horizontal="center" vertical="center" wrapText="1"/>
    </xf>
    <xf numFmtId="0" fontId="32" fillId="0" borderId="24" xfId="18" applyFont="1" applyBorder="1" applyAlignment="1">
      <alignment horizontal="center" vertical="center" wrapText="1"/>
    </xf>
    <xf numFmtId="0" fontId="32" fillId="0" borderId="25" xfId="18" applyFont="1" applyBorder="1" applyAlignment="1">
      <alignment horizontal="center" vertical="center" wrapText="1"/>
    </xf>
    <xf numFmtId="0" fontId="32" fillId="0" borderId="112" xfId="18" applyFont="1" applyBorder="1" applyAlignment="1">
      <alignment horizontal="center" vertical="center" wrapText="1"/>
    </xf>
    <xf numFmtId="0" fontId="32" fillId="0" borderId="182" xfId="18" applyFont="1" applyBorder="1" applyAlignment="1">
      <alignment horizontal="center" vertical="center" wrapText="1"/>
    </xf>
    <xf numFmtId="0" fontId="34" fillId="0" borderId="49" xfId="18" applyFont="1" applyBorder="1">
      <alignment vertical="center"/>
    </xf>
    <xf numFmtId="0" fontId="34" fillId="0" borderId="50" xfId="18" applyFont="1" applyBorder="1">
      <alignment vertical="center"/>
    </xf>
    <xf numFmtId="0" fontId="34" fillId="0" borderId="51" xfId="18" applyFont="1" applyBorder="1">
      <alignment vertical="center"/>
    </xf>
    <xf numFmtId="0" fontId="32" fillId="0" borderId="10" xfId="18" applyFont="1" applyBorder="1">
      <alignment vertical="center"/>
    </xf>
    <xf numFmtId="0" fontId="32" fillId="0" borderId="9" xfId="18" applyFont="1" applyBorder="1">
      <alignment vertical="center"/>
    </xf>
    <xf numFmtId="0" fontId="32" fillId="0" borderId="53" xfId="18" applyFont="1" applyBorder="1">
      <alignment vertical="center"/>
    </xf>
    <xf numFmtId="0" fontId="32" fillId="0" borderId="54" xfId="18" applyFont="1" applyBorder="1">
      <alignment vertical="center"/>
    </xf>
    <xf numFmtId="0" fontId="32" fillId="0" borderId="55" xfId="18" applyFont="1" applyBorder="1">
      <alignment vertical="center"/>
    </xf>
    <xf numFmtId="0" fontId="32" fillId="0" borderId="56" xfId="18" applyFont="1" applyBorder="1">
      <alignment vertical="center"/>
    </xf>
    <xf numFmtId="0" fontId="31" fillId="0" borderId="18" xfId="19" applyFont="1" applyFill="1" applyBorder="1" applyAlignment="1">
      <alignment vertical="center" wrapText="1"/>
    </xf>
    <xf numFmtId="0" fontId="31" fillId="0" borderId="14" xfId="19" applyFont="1" applyFill="1" applyBorder="1" applyAlignment="1">
      <alignment vertical="center" wrapText="1"/>
    </xf>
    <xf numFmtId="0" fontId="31" fillId="0" borderId="27" xfId="19" applyFont="1" applyFill="1" applyBorder="1" applyAlignment="1">
      <alignment vertical="center" wrapText="1"/>
    </xf>
    <xf numFmtId="0" fontId="31" fillId="0" borderId="5" xfId="19" applyFont="1" applyFill="1" applyBorder="1" applyAlignment="1">
      <alignment vertical="center" wrapText="1"/>
    </xf>
    <xf numFmtId="0" fontId="31" fillId="0" borderId="29" xfId="19" applyFont="1" applyFill="1" applyBorder="1" applyAlignment="1">
      <alignment vertical="center" wrapText="1"/>
    </xf>
    <xf numFmtId="0" fontId="31" fillId="0" borderId="8" xfId="19" applyFont="1" applyFill="1" applyBorder="1" applyAlignment="1">
      <alignment vertical="center" wrapText="1"/>
    </xf>
    <xf numFmtId="0" fontId="31" fillId="0" borderId="50" xfId="19" applyFont="1" applyFill="1" applyBorder="1" applyAlignment="1">
      <alignment horizontal="left" vertical="center"/>
    </xf>
    <xf numFmtId="0" fontId="31" fillId="0" borderId="52" xfId="19" applyFont="1" applyFill="1" applyBorder="1" applyAlignment="1">
      <alignment horizontal="left" vertical="center"/>
    </xf>
    <xf numFmtId="0" fontId="31" fillId="0" borderId="9" xfId="19" applyFont="1" applyFill="1" applyBorder="1" applyAlignment="1">
      <alignment horizontal="left" vertical="center"/>
    </xf>
    <xf numFmtId="0" fontId="31" fillId="0" borderId="53" xfId="19" applyFont="1" applyFill="1" applyBorder="1" applyAlignment="1">
      <alignment horizontal="left" vertical="center"/>
    </xf>
    <xf numFmtId="0" fontId="31" fillId="0" borderId="10" xfId="19" applyFont="1" applyFill="1" applyBorder="1" applyAlignment="1">
      <alignment horizontal="center" vertical="center" shrinkToFit="1"/>
    </xf>
    <xf numFmtId="0" fontId="31" fillId="0" borderId="9" xfId="19" applyFont="1" applyFill="1" applyBorder="1" applyAlignment="1">
      <alignment horizontal="center" vertical="center" shrinkToFit="1"/>
    </xf>
    <xf numFmtId="0" fontId="31" fillId="0" borderId="53" xfId="19" applyFont="1" applyFill="1" applyBorder="1" applyAlignment="1">
      <alignment horizontal="center" vertical="center" shrinkToFit="1"/>
    </xf>
    <xf numFmtId="0" fontId="31" fillId="0" borderId="38" xfId="19" applyFont="1" applyFill="1" applyBorder="1" applyAlignment="1">
      <alignment vertical="center" wrapText="1"/>
    </xf>
    <xf numFmtId="0" fontId="31" fillId="0" borderId="3" xfId="19" applyFont="1" applyFill="1" applyBorder="1" applyAlignment="1">
      <alignment vertical="center" wrapText="1"/>
    </xf>
    <xf numFmtId="0" fontId="31" fillId="0" borderId="62" xfId="19" applyFont="1" applyFill="1" applyBorder="1" applyAlignment="1">
      <alignment vertical="center"/>
    </xf>
    <xf numFmtId="0" fontId="31" fillId="0" borderId="56" xfId="19" applyFont="1" applyFill="1" applyBorder="1" applyAlignment="1">
      <alignment vertical="center"/>
    </xf>
    <xf numFmtId="0" fontId="31" fillId="0" borderId="55" xfId="19" applyFont="1" applyFill="1" applyBorder="1" applyAlignment="1">
      <alignment horizontal="left" vertical="center"/>
    </xf>
    <xf numFmtId="0" fontId="31" fillId="0" borderId="57" xfId="19" applyFont="1" applyFill="1" applyBorder="1" applyAlignment="1">
      <alignment horizontal="left" vertical="center"/>
    </xf>
    <xf numFmtId="0" fontId="37" fillId="0" borderId="10" xfId="16" applyFont="1" applyFill="1" applyBorder="1" applyAlignment="1" applyProtection="1">
      <alignment horizontal="left" vertical="center" wrapText="1"/>
      <protection locked="0"/>
    </xf>
    <xf numFmtId="0" fontId="37" fillId="0" borderId="9" xfId="16" applyFont="1" applyFill="1" applyBorder="1" applyAlignment="1" applyProtection="1">
      <alignment horizontal="left" vertical="center" wrapText="1"/>
      <protection locked="0"/>
    </xf>
    <xf numFmtId="0" fontId="37" fillId="0" borderId="53" xfId="16" applyFont="1" applyFill="1" applyBorder="1" applyAlignment="1" applyProtection="1">
      <alignment horizontal="left" vertical="center" wrapText="1"/>
      <protection locked="0"/>
    </xf>
    <xf numFmtId="0" fontId="37" fillId="0" borderId="54" xfId="16" applyFont="1" applyFill="1" applyBorder="1" applyAlignment="1" applyProtection="1">
      <alignment horizontal="left" vertical="center" wrapText="1"/>
      <protection locked="0"/>
    </xf>
    <xf numFmtId="0" fontId="37" fillId="0" borderId="55" xfId="16" applyFont="1" applyFill="1" applyBorder="1" applyAlignment="1" applyProtection="1">
      <alignment horizontal="left" vertical="center" wrapText="1"/>
      <protection locked="0"/>
    </xf>
    <xf numFmtId="0" fontId="37" fillId="0" borderId="57" xfId="16" applyFont="1" applyFill="1" applyBorder="1" applyAlignment="1" applyProtection="1">
      <alignment horizontal="left" vertical="center" wrapText="1"/>
      <protection locked="0"/>
    </xf>
    <xf numFmtId="0" fontId="37" fillId="0" borderId="22" xfId="16" applyFont="1" applyFill="1" applyBorder="1" applyAlignment="1" applyProtection="1">
      <alignment horizontal="left" vertical="center"/>
    </xf>
    <xf numFmtId="0" fontId="37" fillId="0" borderId="23" xfId="16" applyFont="1" applyFill="1" applyBorder="1" applyAlignment="1" applyProtection="1">
      <alignment horizontal="left" vertical="center"/>
    </xf>
    <xf numFmtId="0" fontId="37" fillId="0" borderId="19" xfId="16" applyFont="1" applyFill="1" applyBorder="1" applyAlignment="1" applyProtection="1">
      <alignment horizontal="left" vertical="center" wrapText="1"/>
    </xf>
    <xf numFmtId="0" fontId="37" fillId="0" borderId="20" xfId="16" applyFont="1" applyFill="1" applyBorder="1" applyAlignment="1" applyProtection="1">
      <alignment horizontal="left" vertical="center" wrapText="1"/>
    </xf>
    <xf numFmtId="0" fontId="37" fillId="0" borderId="2" xfId="16" applyFont="1" applyFill="1" applyBorder="1" applyAlignment="1" applyProtection="1">
      <alignment horizontal="left" vertical="center"/>
    </xf>
    <xf numFmtId="0" fontId="37" fillId="0" borderId="39" xfId="16" applyFont="1" applyFill="1" applyBorder="1" applyAlignment="1" applyProtection="1">
      <alignment horizontal="left" vertical="center"/>
    </xf>
    <xf numFmtId="0" fontId="37" fillId="0" borderId="9" xfId="16" applyFont="1" applyFill="1" applyBorder="1" applyAlignment="1" applyProtection="1">
      <alignment horizontal="left" vertical="center"/>
    </xf>
    <xf numFmtId="0" fontId="37" fillId="0" borderId="53" xfId="16" applyFont="1" applyFill="1" applyBorder="1" applyAlignment="1" applyProtection="1">
      <alignment horizontal="left" vertical="center"/>
    </xf>
    <xf numFmtId="0" fontId="3" fillId="0" borderId="0" xfId="2" applyFont="1" applyAlignment="1">
      <alignment horizontal="center" vertical="center"/>
    </xf>
    <xf numFmtId="179" fontId="3" fillId="2" borderId="0" xfId="3" applyNumberFormat="1" applyFont="1" applyFill="1" applyAlignment="1">
      <alignment horizontal="center" vertical="center" wrapText="1"/>
    </xf>
    <xf numFmtId="179" fontId="3" fillId="2" borderId="12" xfId="3" applyNumberFormat="1" applyFont="1" applyFill="1" applyBorder="1" applyAlignment="1">
      <alignment horizontal="center" vertical="center"/>
    </xf>
    <xf numFmtId="177" fontId="1" fillId="0" borderId="0" xfId="2" applyNumberFormat="1" applyAlignment="1">
      <alignment horizontal="center" vertical="center"/>
    </xf>
    <xf numFmtId="179" fontId="3" fillId="0" borderId="0" xfId="2" applyNumberFormat="1" applyFont="1" applyAlignment="1">
      <alignment horizontal="center" vertical="center"/>
    </xf>
    <xf numFmtId="178" fontId="3" fillId="2" borderId="12" xfId="3" applyNumberFormat="1" applyFont="1" applyFill="1" applyBorder="1" applyAlignment="1">
      <alignment horizontal="center" vertical="center" wrapText="1"/>
    </xf>
    <xf numFmtId="0" fontId="3" fillId="0" borderId="12" xfId="2" applyFont="1" applyBorder="1" applyAlignment="1">
      <alignment horizontal="center" vertical="center"/>
    </xf>
    <xf numFmtId="179" fontId="3" fillId="2" borderId="0" xfId="3" applyNumberFormat="1" applyFont="1" applyFill="1" applyAlignment="1">
      <alignment horizontal="center" vertical="center"/>
    </xf>
    <xf numFmtId="0" fontId="1" fillId="0" borderId="1" xfId="2" applyFont="1" applyBorder="1" applyAlignment="1" applyProtection="1">
      <alignment horizontal="left" vertical="top" wrapText="1"/>
      <protection locked="0"/>
    </xf>
    <xf numFmtId="0" fontId="39" fillId="0" borderId="2" xfId="2" applyFont="1" applyBorder="1" applyAlignment="1" applyProtection="1">
      <alignment horizontal="left" vertical="top" wrapText="1"/>
      <protection locked="0"/>
    </xf>
    <xf numFmtId="0" fontId="39" fillId="0" borderId="3" xfId="2" applyFont="1" applyBorder="1" applyAlignment="1" applyProtection="1">
      <alignment horizontal="left" vertical="top" wrapText="1"/>
      <protection locked="0"/>
    </xf>
    <xf numFmtId="0" fontId="39" fillId="0" borderId="4" xfId="2" applyFont="1" applyBorder="1" applyAlignment="1" applyProtection="1">
      <alignment horizontal="left" vertical="top" wrapText="1"/>
      <protection locked="0"/>
    </xf>
    <xf numFmtId="0" fontId="39" fillId="0" borderId="0" xfId="2" applyFont="1" applyAlignment="1" applyProtection="1">
      <alignment horizontal="left" vertical="top" wrapText="1"/>
      <protection locked="0"/>
    </xf>
    <xf numFmtId="0" fontId="39" fillId="0" borderId="5" xfId="2" applyFont="1" applyBorder="1" applyAlignment="1" applyProtection="1">
      <alignment horizontal="left" vertical="top" wrapText="1"/>
      <protection locked="0"/>
    </xf>
    <xf numFmtId="0" fontId="39" fillId="0" borderId="6" xfId="2" applyFont="1" applyBorder="1" applyAlignment="1" applyProtection="1">
      <alignment horizontal="left" vertical="top" wrapText="1"/>
      <protection locked="0"/>
    </xf>
    <xf numFmtId="0" fontId="39" fillId="0" borderId="7" xfId="2" applyFont="1" applyBorder="1" applyAlignment="1" applyProtection="1">
      <alignment horizontal="left" vertical="top" wrapText="1"/>
      <protection locked="0"/>
    </xf>
    <xf numFmtId="0" fontId="39" fillId="0" borderId="8" xfId="2" applyFont="1" applyBorder="1" applyAlignment="1" applyProtection="1">
      <alignment horizontal="left" vertical="top" wrapText="1"/>
      <protection locked="0"/>
    </xf>
    <xf numFmtId="178" fontId="3" fillId="2" borderId="0" xfId="3" applyNumberFormat="1" applyFont="1" applyFill="1" applyAlignment="1">
      <alignment horizontal="center" vertical="center" wrapText="1"/>
    </xf>
    <xf numFmtId="0" fontId="3" fillId="0" borderId="10" xfId="2" applyFont="1" applyBorder="1" applyAlignment="1">
      <alignment horizontal="center" vertical="center"/>
    </xf>
    <xf numFmtId="0" fontId="3" fillId="0" borderId="9" xfId="2" applyFont="1" applyBorder="1" applyAlignment="1">
      <alignment horizontal="center" vertical="center"/>
    </xf>
    <xf numFmtId="0" fontId="3" fillId="0" borderId="11" xfId="2" applyFont="1" applyBorder="1" applyAlignment="1">
      <alignment horizontal="center" vertical="center"/>
    </xf>
    <xf numFmtId="178" fontId="3" fillId="0" borderId="0" xfId="3" applyNumberFormat="1" applyFont="1" applyAlignment="1">
      <alignment horizontal="center" vertical="center" wrapText="1"/>
    </xf>
    <xf numFmtId="0" fontId="39" fillId="0" borderId="1" xfId="2" applyFont="1" applyBorder="1" applyAlignment="1" applyProtection="1">
      <alignment horizontal="left" vertical="top" wrapText="1"/>
      <protection locked="0"/>
    </xf>
  </cellXfs>
  <cellStyles count="21">
    <cellStyle name="標準" xfId="0" builtinId="0"/>
    <cellStyle name="標準 2" xfId="1"/>
    <cellStyle name="標準 2 2" xfId="8"/>
    <cellStyle name="標準 2 3" xfId="10"/>
    <cellStyle name="標準 3" xfId="11"/>
    <cellStyle name="標準 4" xfId="20"/>
    <cellStyle name="標準 4_APAHO401600" xfId="16"/>
    <cellStyle name="標準 4_APAHO4019001" xfId="19"/>
    <cellStyle name="標準 4_ZJ08_022012_青森市_2010" xfId="18"/>
    <cellStyle name="標準 6" xfId="7"/>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6"/>
    <cellStyle name="標準_【レイアウト】（県）資料３（Ｐ２）　歳出比較分析表" xfId="2"/>
    <cellStyle name="標準_【レイアウト】（市）資料３（Ｐ２）　歳出比較分析表" xfId="3"/>
    <cellStyle name="標準_APAHO251300" xfId="4"/>
    <cellStyle name="標準_APAHO252300" xfId="5"/>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[1]データシート!$F$2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([1]データシート!$F$3,[1]データシート!$F$5,[1]データシート!$F$7,[1]データシート!$F$9,[1]データシート!$F$11)</c:f>
              <c:numCache>
                <c:formatCode>General</c:formatCode>
                <c:ptCount val="5"/>
                <c:pt idx="0">
                  <c:v>62383</c:v>
                </c:pt>
                <c:pt idx="1">
                  <c:v>63812</c:v>
                </c:pt>
                <c:pt idx="2">
                  <c:v>54225</c:v>
                </c:pt>
                <c:pt idx="3">
                  <c:v>54016</c:v>
                </c:pt>
                <c:pt idx="4">
                  <c:v>52786</c:v>
                </c:pt>
              </c:numCache>
            </c:numRef>
          </c:val>
          <c:smooth val="0"/>
          <c:extLst>
            <c:ext xmlns:c16="http://schemas.microsoft.com/office/drawing/2014/chart" uri="{C3380CC4-5D6E-409C-BE32-E72D297353CC}">
              <c16:uniqueId val="{00000000-0D82-4547-8C72-7EDD86AA20A9}"/>
            </c:ext>
          </c:extLst>
        </c:ser>
        <c:ser>
          <c:idx val="1"/>
          <c:order val="1"/>
          <c:tx>
            <c:strRef>
              <c:f>[1]データシート!$D$2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([1]データシート!$A$3,[1]データシート!$A$5,[1]データシート!$A$7,[1]データシート!$A$9,[1]データシート!$A$11)</c:f>
              <c:strCache>
                <c:ptCount val="5"/>
                <c:pt idx="0">
                  <c:v> R01</c:v>
                </c:pt>
                <c:pt idx="1">
                  <c:v> R02</c:v>
                </c:pt>
                <c:pt idx="2">
                  <c:v> R03</c:v>
                </c:pt>
                <c:pt idx="3">
                  <c:v> R04</c:v>
                </c:pt>
                <c:pt idx="4">
                  <c:v> R05</c:v>
                </c:pt>
              </c:strCache>
            </c:strRef>
          </c:cat>
          <c:val>
            <c:numRef>
              <c:f>([1]データシート!$D$3,[1]データシート!$D$5,[1]データシート!$D$7,[1]データシート!$D$9,[1]データシート!$D$11)</c:f>
              <c:numCache>
                <c:formatCode>General</c:formatCode>
                <c:ptCount val="5"/>
                <c:pt idx="0">
                  <c:v>126226</c:v>
                </c:pt>
                <c:pt idx="1">
                  <c:v>63811</c:v>
                </c:pt>
                <c:pt idx="2">
                  <c:v>50338</c:v>
                </c:pt>
                <c:pt idx="3">
                  <c:v>44777</c:v>
                </c:pt>
                <c:pt idx="4">
                  <c:v>58634</c:v>
                </c:pt>
              </c:numCache>
            </c:numRef>
          </c:val>
          <c:smooth val="0"/>
          <c:extLst>
            <c:ext xmlns:c16="http://schemas.microsoft.com/office/drawing/2014/chart" uri="{C3380CC4-5D6E-409C-BE32-E72D297353CC}">
              <c16:uniqueId val="{00000001-0D82-4547-8C72-7EDD86AA20A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16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[1]データシート!$A$19</c:f>
              <c:strCache>
                <c:ptCount val="1"/>
                <c:pt idx="0">
                  <c:v>実質収支額</c:v>
                </c:pt>
              </c:strCache>
            </c:strRef>
          </c:tx>
          <c:spPr>
            <a:solidFill>
              <a:srgbClr val="00FFFF"/>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[1]データシート!$B$19:$F$19</c:f>
              <c:numCache>
                <c:formatCode>General</c:formatCode>
                <c:ptCount val="5"/>
                <c:pt idx="0">
                  <c:v>5.98</c:v>
                </c:pt>
                <c:pt idx="1">
                  <c:v>6.37</c:v>
                </c:pt>
                <c:pt idx="2">
                  <c:v>9.33</c:v>
                </c:pt>
                <c:pt idx="3">
                  <c:v>9.3800000000000008</c:v>
                </c:pt>
                <c:pt idx="4">
                  <c:v>7.87</c:v>
                </c:pt>
              </c:numCache>
            </c:numRef>
          </c:val>
          <c:extLst>
            <c:ext xmlns:c16="http://schemas.microsoft.com/office/drawing/2014/chart" uri="{C3380CC4-5D6E-409C-BE32-E72D297353CC}">
              <c16:uniqueId val="{00000000-DC10-4BAC-A561-BACF3A4F360B}"/>
            </c:ext>
          </c:extLst>
        </c:ser>
        <c:ser>
          <c:idx val="1"/>
          <c:order val="1"/>
          <c:tx>
            <c:strRef>
              <c:f>[1]データシート!$A$20</c:f>
              <c:strCache>
                <c:ptCount val="1"/>
                <c:pt idx="0">
                  <c:v>財政調整基金残高</c:v>
                </c:pt>
              </c:strCache>
            </c:strRef>
          </c:tx>
          <c:spPr>
            <a:solidFill>
              <a:srgbClr val="FF8080"/>
            </a:solidFill>
            <a:ln w="3175">
              <a:solidFill>
                <a:srgbClr val="000000"/>
              </a:solidFill>
              <a:prstDash val="solid"/>
            </a:ln>
          </c:spPr>
          <c:invertIfNegative val="0"/>
          <c:cat>
            <c:strRef>
              <c:f>[1]データシート!$B$18:$F$18</c:f>
              <c:strCache>
                <c:ptCount val="5"/>
                <c:pt idx="0">
                  <c:v>R01</c:v>
                </c:pt>
                <c:pt idx="1">
                  <c:v>R02</c:v>
                </c:pt>
                <c:pt idx="2">
                  <c:v>R03</c:v>
                </c:pt>
                <c:pt idx="3">
                  <c:v>R04</c:v>
                </c:pt>
                <c:pt idx="4">
                  <c:v>R05</c:v>
                </c:pt>
              </c:strCache>
            </c:strRef>
          </c:cat>
          <c:val>
            <c:numRef>
              <c:f>[1]データシート!$B$20:$F$20</c:f>
              <c:numCache>
                <c:formatCode>General</c:formatCode>
                <c:ptCount val="5"/>
                <c:pt idx="0">
                  <c:v>11.52</c:v>
                </c:pt>
                <c:pt idx="1">
                  <c:v>11.24</c:v>
                </c:pt>
                <c:pt idx="2">
                  <c:v>13.52</c:v>
                </c:pt>
                <c:pt idx="3">
                  <c:v>14.92</c:v>
                </c:pt>
                <c:pt idx="4">
                  <c:v>16.350000000000001</c:v>
                </c:pt>
              </c:numCache>
            </c:numRef>
          </c:val>
          <c:extLst>
            <c:ext xmlns:c16="http://schemas.microsoft.com/office/drawing/2014/chart" uri="{C3380CC4-5D6E-409C-BE32-E72D297353CC}">
              <c16:uniqueId val="{00000001-DC10-4BAC-A561-BACF3A4F360B}"/>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[1]データシート!$A$21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[1]データシート!$B$18:$F$18</c:f>
              <c:strCache>
                <c:ptCount val="5"/>
                <c:pt idx="0">
                  <c:v>R01</c:v>
                </c:pt>
                <c:pt idx="1">
                  <c:v>R02</c:v>
                </c:pt>
                <c:pt idx="2">
                  <c:v>R03</c:v>
                </c:pt>
                <c:pt idx="3">
                  <c:v>R04</c:v>
                </c:pt>
                <c:pt idx="4">
                  <c:v>R05</c:v>
                </c:pt>
              </c:strCache>
            </c:strRef>
          </c:cat>
          <c:val>
            <c:numRef>
              <c:f>[1]データシート!$B$21:$F$21</c:f>
              <c:numCache>
                <c:formatCode>General</c:formatCode>
                <c:ptCount val="5"/>
                <c:pt idx="0">
                  <c:v>2.79</c:v>
                </c:pt>
                <c:pt idx="1">
                  <c:v>0.63</c:v>
                </c:pt>
                <c:pt idx="2">
                  <c:v>5.86</c:v>
                </c:pt>
                <c:pt idx="3">
                  <c:v>0.83</c:v>
                </c:pt>
                <c:pt idx="4">
                  <c:v>0.03</c:v>
                </c:pt>
              </c:numCache>
            </c:numRef>
          </c:val>
          <c:smooth val="0"/>
          <c:extLst>
            <c:ext xmlns:c16="http://schemas.microsoft.com/office/drawing/2014/chart" uri="{C3380CC4-5D6E-409C-BE32-E72D297353CC}">
              <c16:uniqueId val="{00000002-DC10-4BAC-A561-BACF3A4F360B}"/>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[1]データシート!$A$27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[1]データシート!$B$27:$K$27</c:f>
              <c:numCache>
                <c:formatCode>General</c:formatCode>
                <c:ptCount val="10"/>
                <c:pt idx="0">
                  <c:v>#N/A</c:v>
                </c:pt>
                <c:pt idx="1">
                  <c:v>0.08</c:v>
                </c:pt>
                <c:pt idx="2">
                  <c:v>#N/A</c:v>
                </c:pt>
                <c:pt idx="3">
                  <c:v>0.08</c:v>
                </c:pt>
                <c:pt idx="4">
                  <c:v>#N/A</c:v>
                </c:pt>
                <c:pt idx="5">
                  <c:v>0.08</c:v>
                </c:pt>
                <c:pt idx="6">
                  <c:v>#N/A</c:v>
                </c:pt>
                <c:pt idx="7">
                  <c:v>0.08</c:v>
                </c:pt>
                <c:pt idx="8">
                  <c:v>#N/A</c:v>
                </c:pt>
                <c:pt idx="9">
                  <c:v>0.18</c:v>
                </c:pt>
              </c:numCache>
            </c:numRef>
          </c:val>
          <c:extLst>
            <c:ext xmlns:c16="http://schemas.microsoft.com/office/drawing/2014/chart" uri="{C3380CC4-5D6E-409C-BE32-E72D297353CC}">
              <c16:uniqueId val="{00000000-3892-44E2-A188-66A0CD038FED}"/>
            </c:ext>
          </c:extLst>
        </c:ser>
        <c:ser>
          <c:idx val="1"/>
          <c:order val="1"/>
          <c:tx>
            <c:strRef>
              <c:f>[1]データシート!$A$28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892-44E2-A188-66A0CD038FED}"/>
            </c:ext>
          </c:extLst>
        </c:ser>
        <c:ser>
          <c:idx val="2"/>
          <c:order val="2"/>
          <c:tx>
            <c:strRef>
              <c:f>[1]データシート!$A$29</c:f>
              <c:strCache>
                <c:ptCount val="1"/>
                <c:pt idx="0">
                  <c:v>国民健康保険特別会計</c:v>
                </c:pt>
              </c:strCache>
            </c:strRef>
          </c:tx>
          <c:spPr>
            <a:solidFill>
              <a:srgbClr val="00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[1]データシート!$B$29:$K$29</c:f>
              <c:numCache>
                <c:formatCode>General</c:formatCode>
                <c:ptCount val="10"/>
                <c:pt idx="0">
                  <c:v>#N/A</c:v>
                </c:pt>
                <c:pt idx="1">
                  <c:v>0.05</c:v>
                </c:pt>
                <c:pt idx="2">
                  <c:v>#N/A</c:v>
                </c:pt>
                <c:pt idx="3">
                  <c:v>0.25</c:v>
                </c:pt>
                <c:pt idx="4">
                  <c:v>#N/A</c:v>
                </c:pt>
                <c:pt idx="5">
                  <c:v>0.38</c:v>
                </c:pt>
                <c:pt idx="6">
                  <c:v>#N/A</c:v>
                </c:pt>
                <c:pt idx="7">
                  <c:v>0.04</c:v>
                </c:pt>
                <c:pt idx="8">
                  <c:v>#N/A</c:v>
                </c:pt>
                <c:pt idx="9">
                  <c:v>0.21</c:v>
                </c:pt>
              </c:numCache>
            </c:numRef>
          </c:val>
          <c:extLst>
            <c:ext xmlns:c16="http://schemas.microsoft.com/office/drawing/2014/chart" uri="{C3380CC4-5D6E-409C-BE32-E72D297353CC}">
              <c16:uniqueId val="{00000002-3892-44E2-A188-66A0CD038FED}"/>
            </c:ext>
          </c:extLst>
        </c:ser>
        <c:ser>
          <c:idx val="3"/>
          <c:order val="3"/>
          <c:tx>
            <c:strRef>
              <c:f>[1]データシート!$A$30</c:f>
              <c:strCache>
                <c:ptCount val="1"/>
                <c:pt idx="0">
                  <c:v>介護保険特別会計</c:v>
                </c:pt>
              </c:strCache>
            </c:strRef>
          </c:tx>
          <c:spPr>
            <a:solidFill>
              <a:srgbClr val="800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[1]データシート!$B$30:$K$30</c:f>
              <c:numCache>
                <c:formatCode>General</c:formatCode>
                <c:ptCount val="10"/>
                <c:pt idx="0">
                  <c:v>#N/A</c:v>
                </c:pt>
                <c:pt idx="1">
                  <c:v>1.5</c:v>
                </c:pt>
                <c:pt idx="2">
                  <c:v>#N/A</c:v>
                </c:pt>
                <c:pt idx="3">
                  <c:v>1.34</c:v>
                </c:pt>
                <c:pt idx="4">
                  <c:v>#N/A</c:v>
                </c:pt>
                <c:pt idx="5">
                  <c:v>1.38</c:v>
                </c:pt>
                <c:pt idx="6">
                  <c:v>#N/A</c:v>
                </c:pt>
                <c:pt idx="7">
                  <c:v>1.38</c:v>
                </c:pt>
                <c:pt idx="8">
                  <c:v>#N/A</c:v>
                </c:pt>
                <c:pt idx="9">
                  <c:v>0.82</c:v>
                </c:pt>
              </c:numCache>
            </c:numRef>
          </c:val>
          <c:extLst>
            <c:ext xmlns:c16="http://schemas.microsoft.com/office/drawing/2014/chart" uri="{C3380CC4-5D6E-409C-BE32-E72D297353CC}">
              <c16:uniqueId val="{00000003-3892-44E2-A188-66A0CD038FED}"/>
            </c:ext>
          </c:extLst>
        </c:ser>
        <c:ser>
          <c:idx val="4"/>
          <c:order val="4"/>
          <c:tx>
            <c:strRef>
              <c:f>[1]データシート!$A$31</c:f>
              <c:strCache>
                <c:ptCount val="1"/>
                <c:pt idx="0">
                  <c:v>診療所事業会計</c:v>
                </c:pt>
              </c:strCache>
            </c:strRef>
          </c:tx>
          <c:spPr>
            <a:solidFill>
              <a:srgbClr val="FFFF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[1]データシート!$B$31:$K$31</c:f>
              <c:numCache>
                <c:formatCode>General</c:formatCode>
                <c:ptCount val="10"/>
                <c:pt idx="0">
                  <c:v>#N/A</c:v>
                </c:pt>
                <c:pt idx="1">
                  <c:v>0.68</c:v>
                </c:pt>
                <c:pt idx="2">
                  <c:v>#N/A</c:v>
                </c:pt>
                <c:pt idx="3">
                  <c:v>0.56999999999999995</c:v>
                </c:pt>
                <c:pt idx="4">
                  <c:v>#N/A</c:v>
                </c:pt>
                <c:pt idx="5">
                  <c:v>0.43</c:v>
                </c:pt>
                <c:pt idx="6">
                  <c:v>#N/A</c:v>
                </c:pt>
                <c:pt idx="7">
                  <c:v>0.57999999999999996</c:v>
                </c:pt>
                <c:pt idx="8">
                  <c:v>#N/A</c:v>
                </c:pt>
                <c:pt idx="9">
                  <c:v>1.39</c:v>
                </c:pt>
              </c:numCache>
            </c:numRef>
          </c:val>
          <c:extLst>
            <c:ext xmlns:c16="http://schemas.microsoft.com/office/drawing/2014/chart" uri="{C3380CC4-5D6E-409C-BE32-E72D297353CC}">
              <c16:uniqueId val="{00000004-3892-44E2-A188-66A0CD038FED}"/>
            </c:ext>
          </c:extLst>
        </c:ser>
        <c:ser>
          <c:idx val="5"/>
          <c:order val="5"/>
          <c:tx>
            <c:strRef>
              <c:f>[1]データシート!$A$32</c:f>
              <c:strCache>
                <c:ptCount val="1"/>
                <c:pt idx="0">
                  <c:v>下水道事業会計</c:v>
                </c:pt>
              </c:strCache>
            </c:strRef>
          </c:tx>
          <c:spPr>
            <a:solidFill>
              <a:srgbClr val="FF66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[1]データシート!$B$32:$K$32</c:f>
              <c:numCache>
                <c:formatCode>General</c:formatCode>
                <c:ptCount val="10"/>
                <c:pt idx="0">
                  <c:v>#N/A</c:v>
                </c:pt>
                <c:pt idx="1">
                  <c:v>2.5499999999999998</c:v>
                </c:pt>
                <c:pt idx="2">
                  <c:v>#N/A</c:v>
                </c:pt>
                <c:pt idx="3">
                  <c:v>2.27</c:v>
                </c:pt>
                <c:pt idx="4">
                  <c:v>#N/A</c:v>
                </c:pt>
                <c:pt idx="5">
                  <c:v>2.33</c:v>
                </c:pt>
                <c:pt idx="6">
                  <c:v>#N/A</c:v>
                </c:pt>
                <c:pt idx="7">
                  <c:v>2.4</c:v>
                </c:pt>
                <c:pt idx="8">
                  <c:v>#N/A</c:v>
                </c:pt>
                <c:pt idx="9">
                  <c:v>2.84</c:v>
                </c:pt>
              </c:numCache>
            </c:numRef>
          </c:val>
          <c:extLst>
            <c:ext xmlns:c16="http://schemas.microsoft.com/office/drawing/2014/chart" uri="{C3380CC4-5D6E-409C-BE32-E72D297353CC}">
              <c16:uniqueId val="{00000005-3892-44E2-A188-66A0CD038FED}"/>
            </c:ext>
          </c:extLst>
        </c:ser>
        <c:ser>
          <c:idx val="6"/>
          <c:order val="6"/>
          <c:tx>
            <c:strRef>
              <c:f>[1]データシート!$A$33</c:f>
              <c:strCache>
                <c:ptCount val="1"/>
                <c:pt idx="0">
                  <c:v>病院事業会計</c:v>
                </c:pt>
              </c:strCache>
            </c:strRef>
          </c:tx>
          <c:spPr>
            <a:solidFill>
              <a:srgbClr val="9999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[1]データシート!$B$33:$K$33</c:f>
              <c:numCache>
                <c:formatCode>General</c:formatCode>
                <c:ptCount val="10"/>
                <c:pt idx="0">
                  <c:v>#N/A</c:v>
                </c:pt>
                <c:pt idx="1">
                  <c:v>0.51</c:v>
                </c:pt>
                <c:pt idx="2">
                  <c:v>#N/A</c:v>
                </c:pt>
                <c:pt idx="3">
                  <c:v>0.28999999999999998</c:v>
                </c:pt>
                <c:pt idx="4">
                  <c:v>#N/A</c:v>
                </c:pt>
                <c:pt idx="5">
                  <c:v>1.19</c:v>
                </c:pt>
                <c:pt idx="6">
                  <c:v>#N/A</c:v>
                </c:pt>
                <c:pt idx="7">
                  <c:v>3.25</c:v>
                </c:pt>
                <c:pt idx="8">
                  <c:v>#N/A</c:v>
                </c:pt>
                <c:pt idx="9">
                  <c:v>3.35</c:v>
                </c:pt>
              </c:numCache>
            </c:numRef>
          </c:val>
          <c:extLst>
            <c:ext xmlns:c16="http://schemas.microsoft.com/office/drawing/2014/chart" uri="{C3380CC4-5D6E-409C-BE32-E72D297353CC}">
              <c16:uniqueId val="{00000006-3892-44E2-A188-66A0CD038FED}"/>
            </c:ext>
          </c:extLst>
        </c:ser>
        <c:ser>
          <c:idx val="7"/>
          <c:order val="7"/>
          <c:tx>
            <c:strRef>
              <c:f>[1]データシート!$A$34</c:f>
              <c:strCache>
                <c:ptCount val="1"/>
                <c:pt idx="0">
                  <c:v>一般会計</c:v>
                </c:pt>
              </c:strCache>
            </c:strRef>
          </c:tx>
          <c:spPr>
            <a:solidFill>
              <a:srgbClr val="00800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[1]データシート!$B$34:$K$34</c:f>
              <c:numCache>
                <c:formatCode>General</c:formatCode>
                <c:ptCount val="10"/>
                <c:pt idx="0">
                  <c:v>#N/A</c:v>
                </c:pt>
                <c:pt idx="1">
                  <c:v>5.98</c:v>
                </c:pt>
                <c:pt idx="2">
                  <c:v>#N/A</c:v>
                </c:pt>
                <c:pt idx="3">
                  <c:v>6.37</c:v>
                </c:pt>
                <c:pt idx="4">
                  <c:v>#N/A</c:v>
                </c:pt>
                <c:pt idx="5">
                  <c:v>9.33</c:v>
                </c:pt>
                <c:pt idx="6">
                  <c:v>#N/A</c:v>
                </c:pt>
                <c:pt idx="7">
                  <c:v>9.3699999999999992</c:v>
                </c:pt>
                <c:pt idx="8">
                  <c:v>#N/A</c:v>
                </c:pt>
                <c:pt idx="9">
                  <c:v>7.87</c:v>
                </c:pt>
              </c:numCache>
            </c:numRef>
          </c:val>
          <c:extLst>
            <c:ext xmlns:c16="http://schemas.microsoft.com/office/drawing/2014/chart" uri="{C3380CC4-5D6E-409C-BE32-E72D297353CC}">
              <c16:uniqueId val="{00000007-3892-44E2-A188-66A0CD038FED}"/>
            </c:ext>
          </c:extLst>
        </c:ser>
        <c:ser>
          <c:idx val="8"/>
          <c:order val="8"/>
          <c:tx>
            <c:strRef>
              <c:f>[1]データシート!$A$35</c:f>
              <c:strCache>
                <c:ptCount val="1"/>
                <c:pt idx="0">
                  <c:v>水道事業会計</c:v>
                </c:pt>
              </c:strCache>
            </c:strRef>
          </c:tx>
          <c:spPr>
            <a:solidFill>
              <a:srgbClr val="00FFFF"/>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[1]データシート!$B$35:$K$35</c:f>
              <c:numCache>
                <c:formatCode>General</c:formatCode>
                <c:ptCount val="10"/>
                <c:pt idx="0">
                  <c:v>#N/A</c:v>
                </c:pt>
                <c:pt idx="1">
                  <c:v>17</c:v>
                </c:pt>
                <c:pt idx="2">
                  <c:v>#N/A</c:v>
                </c:pt>
                <c:pt idx="3">
                  <c:v>17.04</c:v>
                </c:pt>
                <c:pt idx="4">
                  <c:v>#N/A</c:v>
                </c:pt>
                <c:pt idx="5">
                  <c:v>18.010000000000002</c:v>
                </c:pt>
                <c:pt idx="6">
                  <c:v>#N/A</c:v>
                </c:pt>
                <c:pt idx="7">
                  <c:v>19.190000000000001</c:v>
                </c:pt>
                <c:pt idx="8">
                  <c:v>#N/A</c:v>
                </c:pt>
                <c:pt idx="9">
                  <c:v>20.29</c:v>
                </c:pt>
              </c:numCache>
            </c:numRef>
          </c:val>
          <c:extLst>
            <c:ext xmlns:c16="http://schemas.microsoft.com/office/drawing/2014/chart" uri="{C3380CC4-5D6E-409C-BE32-E72D297353CC}">
              <c16:uniqueId val="{00000008-3892-44E2-A188-66A0CD038FED}"/>
            </c:ext>
          </c:extLst>
        </c:ser>
        <c:ser>
          <c:idx val="9"/>
          <c:order val="9"/>
          <c:tx>
            <c:strRef>
              <c:f>[1]データシート!$A$36</c:f>
              <c:strCache>
                <c:ptCount val="1"/>
                <c:pt idx="0">
                  <c:v>介護老人保健施設事業会計</c:v>
                </c:pt>
              </c:strCache>
            </c:strRef>
          </c:tx>
          <c:spPr>
            <a:solidFill>
              <a:srgbClr val="FF8080"/>
            </a:solidFill>
            <a:ln w="3175">
              <a:solidFill>
                <a:srgbClr val="000000"/>
              </a:solidFill>
              <a:prstDash val="solid"/>
            </a:ln>
          </c:spPr>
          <c:invertIfNegative val="0"/>
          <c:cat>
            <c:multiLvlStrRef>
              <c:f>[1]データシート!$B$25:$K$26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[1]データシート!$B$36:$K$36</c:f>
              <c:numCache>
                <c:formatCode>General</c:formatCode>
                <c:ptCount val="10"/>
                <c:pt idx="0">
                  <c:v>#N/A</c:v>
                </c:pt>
                <c:pt idx="1">
                  <c:v>0.89</c:v>
                </c:pt>
                <c:pt idx="2">
                  <c:v>#N/A</c:v>
                </c:pt>
                <c:pt idx="3">
                  <c:v>0.79</c:v>
                </c:pt>
                <c:pt idx="4">
                  <c:v>#N/A</c:v>
                </c:pt>
                <c:pt idx="5">
                  <c:v>0.47</c:v>
                </c:pt>
                <c:pt idx="6">
                  <c:v>#N/A</c:v>
                </c:pt>
                <c:pt idx="7">
                  <c:v>0.31</c:v>
                </c:pt>
                <c:pt idx="8">
                  <c:v>#N/A</c:v>
                </c:pt>
                <c:pt idx="9">
                  <c:v>0</c:v>
                </c:pt>
              </c:numCache>
            </c:numRef>
          </c:val>
          <c:extLst>
            <c:ext xmlns:c16="http://schemas.microsoft.com/office/drawing/2014/chart" uri="{C3380CC4-5D6E-409C-BE32-E72D297353CC}">
              <c16:uniqueId val="{00000009-3892-44E2-A188-66A0CD038FED}"/>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[1]データシート!$A$42</c:f>
              <c:strCache>
                <c:ptCount val="1"/>
                <c:pt idx="0">
                  <c:v>算入公債費等</c:v>
                </c:pt>
              </c:strCache>
            </c:strRef>
          </c:tx>
          <c:spPr>
            <a:solidFill>
              <a:srgbClr val="00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[1]データシート!$B$42:$P$42</c:f>
              <c:numCache>
                <c:formatCode>General</c:formatCode>
                <c:ptCount val="15"/>
                <c:pt idx="2">
                  <c:v>4448</c:v>
                </c:pt>
                <c:pt idx="5">
                  <c:v>4442</c:v>
                </c:pt>
                <c:pt idx="8">
                  <c:v>4485</c:v>
                </c:pt>
                <c:pt idx="11">
                  <c:v>4552</c:v>
                </c:pt>
                <c:pt idx="14">
                  <c:v>4340</c:v>
                </c:pt>
              </c:numCache>
            </c:numRef>
          </c:val>
          <c:extLst>
            <c:ext xmlns:c16="http://schemas.microsoft.com/office/drawing/2014/chart" uri="{C3380CC4-5D6E-409C-BE32-E72D297353CC}">
              <c16:uniqueId val="{00000000-ED1B-443C-A1C2-9D77E163D971}"/>
            </c:ext>
          </c:extLst>
        </c:ser>
        <c:ser>
          <c:idx val="1"/>
          <c:order val="1"/>
          <c:tx>
            <c:strRef>
              <c:f>[1]データシート!$A$43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ED1B-443C-A1C2-9D77E163D971}"/>
            </c:ext>
          </c:extLst>
        </c:ser>
        <c:ser>
          <c:idx val="2"/>
          <c:order val="2"/>
          <c:tx>
            <c:strRef>
              <c:f>[1]データシート!$A$44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[1]データシート!$B$44:$P$44</c:f>
              <c:numCache>
                <c:formatCode>General</c:formatCode>
                <c:ptCount val="15"/>
                <c:pt idx="0">
                  <c:v>9</c:v>
                </c:pt>
                <c:pt idx="3">
                  <c:v>9</c:v>
                </c:pt>
                <c:pt idx="6">
                  <c:v>9</c:v>
                </c:pt>
                <c:pt idx="9">
                  <c:v>7</c:v>
                </c:pt>
                <c:pt idx="12">
                  <c:v>0</c:v>
                </c:pt>
              </c:numCache>
            </c:numRef>
          </c:val>
          <c:extLst>
            <c:ext xmlns:c16="http://schemas.microsoft.com/office/drawing/2014/chart" uri="{C3380CC4-5D6E-409C-BE32-E72D297353CC}">
              <c16:uniqueId val="{00000002-ED1B-443C-A1C2-9D77E163D971}"/>
            </c:ext>
          </c:extLst>
        </c:ser>
        <c:ser>
          <c:idx val="3"/>
          <c:order val="3"/>
          <c:tx>
            <c:strRef>
              <c:f>[1]データシート!$A$45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[1]データシート!$B$45:$P$45</c:f>
              <c:numCache>
                <c:formatCode>General</c:formatCode>
                <c:ptCount val="15"/>
                <c:pt idx="0">
                  <c:v>403</c:v>
                </c:pt>
                <c:pt idx="3">
                  <c:v>472</c:v>
                </c:pt>
                <c:pt idx="6">
                  <c:v>397</c:v>
                </c:pt>
                <c:pt idx="9">
                  <c:v>291</c:v>
                </c:pt>
                <c:pt idx="12">
                  <c:v>281</c:v>
                </c:pt>
              </c:numCache>
            </c:numRef>
          </c:val>
          <c:extLst>
            <c:ext xmlns:c16="http://schemas.microsoft.com/office/drawing/2014/chart" uri="{C3380CC4-5D6E-409C-BE32-E72D297353CC}">
              <c16:uniqueId val="{00000003-ED1B-443C-A1C2-9D77E163D971}"/>
            </c:ext>
          </c:extLst>
        </c:ser>
        <c:ser>
          <c:idx val="4"/>
          <c:order val="4"/>
          <c:tx>
            <c:strRef>
              <c:f>[1]データシート!$A$46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[1]データシート!$B$46:$P$46</c:f>
              <c:numCache>
                <c:formatCode>General</c:formatCode>
                <c:ptCount val="15"/>
                <c:pt idx="0">
                  <c:v>1599</c:v>
                </c:pt>
                <c:pt idx="3">
                  <c:v>1344</c:v>
                </c:pt>
                <c:pt idx="6">
                  <c:v>1279</c:v>
                </c:pt>
                <c:pt idx="9">
                  <c:v>1004</c:v>
                </c:pt>
                <c:pt idx="12">
                  <c:v>1004</c:v>
                </c:pt>
              </c:numCache>
            </c:numRef>
          </c:val>
          <c:extLst>
            <c:ext xmlns:c16="http://schemas.microsoft.com/office/drawing/2014/chart" uri="{C3380CC4-5D6E-409C-BE32-E72D297353CC}">
              <c16:uniqueId val="{00000004-ED1B-443C-A1C2-9D77E163D971}"/>
            </c:ext>
          </c:extLst>
        </c:ser>
        <c:ser>
          <c:idx val="5"/>
          <c:order val="5"/>
          <c:tx>
            <c:strRef>
              <c:f>[1]データシート!$A$47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ED1B-443C-A1C2-9D77E163D971}"/>
            </c:ext>
          </c:extLst>
        </c:ser>
        <c:ser>
          <c:idx val="6"/>
          <c:order val="6"/>
          <c:tx>
            <c:strRef>
              <c:f>[1]データシート!$A$48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ED1B-443C-A1C2-9D77E163D971}"/>
            </c:ext>
          </c:extLst>
        </c:ser>
        <c:ser>
          <c:idx val="7"/>
          <c:order val="7"/>
          <c:tx>
            <c:strRef>
              <c:f>[1]データシート!$A$49</c:f>
              <c:strCache>
                <c:ptCount val="1"/>
                <c:pt idx="0">
                  <c:v>元利償還金</c:v>
                </c:pt>
              </c:strCache>
            </c:strRef>
          </c:tx>
          <c:spPr>
            <a:solidFill>
              <a:srgbClr val="FF8080"/>
            </a:solidFill>
            <a:ln w="3175">
              <a:solidFill>
                <a:srgbClr val="000000"/>
              </a:solidFill>
              <a:prstDash val="solid"/>
            </a:ln>
          </c:spPr>
          <c:invertIfNegative val="0"/>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[1]データシート!$B$49:$P$49</c:f>
              <c:numCache>
                <c:formatCode>General</c:formatCode>
                <c:ptCount val="15"/>
                <c:pt idx="0">
                  <c:v>3765</c:v>
                </c:pt>
                <c:pt idx="3">
                  <c:v>4029</c:v>
                </c:pt>
                <c:pt idx="6">
                  <c:v>4247</c:v>
                </c:pt>
                <c:pt idx="9">
                  <c:v>4489</c:v>
                </c:pt>
                <c:pt idx="12">
                  <c:v>4372</c:v>
                </c:pt>
              </c:numCache>
            </c:numRef>
          </c:val>
          <c:extLst>
            <c:ext xmlns:c16="http://schemas.microsoft.com/office/drawing/2014/chart" uri="{C3380CC4-5D6E-409C-BE32-E72D297353CC}">
              <c16:uniqueId val="{00000007-ED1B-443C-A1C2-9D77E163D971}"/>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[1]データシート!$A$50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[1]データシート!$B$40:$P$41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[1]データシート!$B$50:$P$50</c:f>
              <c:numCache>
                <c:formatCode>General</c:formatCode>
                <c:ptCount val="15"/>
                <c:pt idx="0">
                  <c:v>#N/A</c:v>
                </c:pt>
                <c:pt idx="1">
                  <c:v>1328</c:v>
                </c:pt>
                <c:pt idx="2">
                  <c:v>#N/A</c:v>
                </c:pt>
                <c:pt idx="3">
                  <c:v>#N/A</c:v>
                </c:pt>
                <c:pt idx="4">
                  <c:v>1412</c:v>
                </c:pt>
                <c:pt idx="5">
                  <c:v>#N/A</c:v>
                </c:pt>
                <c:pt idx="6">
                  <c:v>#N/A</c:v>
                </c:pt>
                <c:pt idx="7">
                  <c:v>1447</c:v>
                </c:pt>
                <c:pt idx="8">
                  <c:v>#N/A</c:v>
                </c:pt>
                <c:pt idx="9">
                  <c:v>#N/A</c:v>
                </c:pt>
                <c:pt idx="10">
                  <c:v>1239</c:v>
                </c:pt>
                <c:pt idx="11">
                  <c:v>#N/A</c:v>
                </c:pt>
                <c:pt idx="12">
                  <c:v>#N/A</c:v>
                </c:pt>
                <c:pt idx="13">
                  <c:v>1317</c:v>
                </c:pt>
                <c:pt idx="14">
                  <c:v>#N/A</c:v>
                </c:pt>
              </c:numCache>
            </c:numRef>
          </c:val>
          <c:smooth val="0"/>
          <c:extLst>
            <c:ext xmlns:c16="http://schemas.microsoft.com/office/drawing/2014/chart" uri="{C3380CC4-5D6E-409C-BE32-E72D297353CC}">
              <c16:uniqueId val="{00000008-ED1B-443C-A1C2-9D77E163D971}"/>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[1]データシート!$A$56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[1]データシート!$B$56:$P$56</c:f>
              <c:numCache>
                <c:formatCode>General</c:formatCode>
                <c:ptCount val="15"/>
                <c:pt idx="2">
                  <c:v>54613</c:v>
                </c:pt>
                <c:pt idx="5">
                  <c:v>54303</c:v>
                </c:pt>
                <c:pt idx="8">
                  <c:v>53130</c:v>
                </c:pt>
                <c:pt idx="11">
                  <c:v>51031</c:v>
                </c:pt>
                <c:pt idx="14">
                  <c:v>49504</c:v>
                </c:pt>
              </c:numCache>
            </c:numRef>
          </c:val>
          <c:extLst>
            <c:ext xmlns:c16="http://schemas.microsoft.com/office/drawing/2014/chart" uri="{C3380CC4-5D6E-409C-BE32-E72D297353CC}">
              <c16:uniqueId val="{00000000-9646-4BEE-8FDA-36EA850DFB3D}"/>
            </c:ext>
          </c:extLst>
        </c:ser>
        <c:ser>
          <c:idx val="1"/>
          <c:order val="1"/>
          <c:tx>
            <c:strRef>
              <c:f>[1]データシート!$A$57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[1]データシート!$B$57:$P$57</c:f>
              <c:numCache>
                <c:formatCode>General</c:formatCode>
                <c:ptCount val="15"/>
                <c:pt idx="2">
                  <c:v>243</c:v>
                </c:pt>
                <c:pt idx="5">
                  <c:v>192</c:v>
                </c:pt>
                <c:pt idx="8">
                  <c:v>141</c:v>
                </c:pt>
                <c:pt idx="11">
                  <c:v>100</c:v>
                </c:pt>
                <c:pt idx="14">
                  <c:v>89</c:v>
                </c:pt>
              </c:numCache>
            </c:numRef>
          </c:val>
          <c:extLst>
            <c:ext xmlns:c16="http://schemas.microsoft.com/office/drawing/2014/chart" uri="{C3380CC4-5D6E-409C-BE32-E72D297353CC}">
              <c16:uniqueId val="{00000001-9646-4BEE-8FDA-36EA850DFB3D}"/>
            </c:ext>
          </c:extLst>
        </c:ser>
        <c:ser>
          <c:idx val="2"/>
          <c:order val="2"/>
          <c:tx>
            <c:strRef>
              <c:f>[1]データシート!$A$58</c:f>
              <c:strCache>
                <c:ptCount val="1"/>
                <c:pt idx="0">
                  <c:v>充当可能基金</c:v>
                </c:pt>
              </c:strCache>
            </c:strRef>
          </c:tx>
          <c:spPr>
            <a:solidFill>
              <a:srgbClr val="FF00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[1]データシート!$B$58:$P$58</c:f>
              <c:numCache>
                <c:formatCode>General</c:formatCode>
                <c:ptCount val="15"/>
                <c:pt idx="2">
                  <c:v>7555</c:v>
                </c:pt>
                <c:pt idx="5">
                  <c:v>7730</c:v>
                </c:pt>
                <c:pt idx="8">
                  <c:v>9422</c:v>
                </c:pt>
                <c:pt idx="11">
                  <c:v>10295</c:v>
                </c:pt>
                <c:pt idx="14">
                  <c:v>9286</c:v>
                </c:pt>
              </c:numCache>
            </c:numRef>
          </c:val>
          <c:extLst>
            <c:ext xmlns:c16="http://schemas.microsoft.com/office/drawing/2014/chart" uri="{C3380CC4-5D6E-409C-BE32-E72D297353CC}">
              <c16:uniqueId val="{00000002-9646-4BEE-8FDA-36EA850DFB3D}"/>
            </c:ext>
          </c:extLst>
        </c:ser>
        <c:ser>
          <c:idx val="3"/>
          <c:order val="3"/>
          <c:tx>
            <c:strRef>
              <c:f>[1]データシート!$A$59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9646-4BEE-8FDA-36EA850DFB3D}"/>
            </c:ext>
          </c:extLst>
        </c:ser>
        <c:ser>
          <c:idx val="4"/>
          <c:order val="4"/>
          <c:tx>
            <c:strRef>
              <c:f>[1]データシート!$A$60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9646-4BEE-8FDA-36EA850DFB3D}"/>
            </c:ext>
          </c:extLst>
        </c:ser>
        <c:ser>
          <c:idx val="5"/>
          <c:order val="5"/>
          <c:tx>
            <c:strRef>
              <c:f>[1]データシート!$A$61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9646-4BEE-8FDA-36EA850DFB3D}"/>
            </c:ext>
          </c:extLst>
        </c:ser>
        <c:ser>
          <c:idx val="6"/>
          <c:order val="6"/>
          <c:tx>
            <c:strRef>
              <c:f>[1]データシート!$A$62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[1]データシート!$B$62:$P$62</c:f>
              <c:numCache>
                <c:formatCode>General</c:formatCode>
                <c:ptCount val="15"/>
                <c:pt idx="0">
                  <c:v>6216</c:v>
                </c:pt>
                <c:pt idx="3">
                  <c:v>6227</c:v>
                </c:pt>
                <c:pt idx="6">
                  <c:v>6136</c:v>
                </c:pt>
                <c:pt idx="9">
                  <c:v>6062</c:v>
                </c:pt>
                <c:pt idx="12">
                  <c:v>6182</c:v>
                </c:pt>
              </c:numCache>
            </c:numRef>
          </c:val>
          <c:extLst>
            <c:ext xmlns:c16="http://schemas.microsoft.com/office/drawing/2014/chart" uri="{C3380CC4-5D6E-409C-BE32-E72D297353CC}">
              <c16:uniqueId val="{00000006-9646-4BEE-8FDA-36EA850DFB3D}"/>
            </c:ext>
          </c:extLst>
        </c:ser>
        <c:ser>
          <c:idx val="7"/>
          <c:order val="7"/>
          <c:tx>
            <c:strRef>
              <c:f>[1]データシート!$A$63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[1]データシート!$B$63:$P$63</c:f>
              <c:numCache>
                <c:formatCode>General</c:formatCode>
                <c:ptCount val="15"/>
                <c:pt idx="0">
                  <c:v>4116</c:v>
                </c:pt>
                <c:pt idx="3">
                  <c:v>3680</c:v>
                </c:pt>
                <c:pt idx="6">
                  <c:v>3929</c:v>
                </c:pt>
                <c:pt idx="9">
                  <c:v>4239</c:v>
                </c:pt>
                <c:pt idx="12">
                  <c:v>4637</c:v>
                </c:pt>
              </c:numCache>
            </c:numRef>
          </c:val>
          <c:extLst>
            <c:ext xmlns:c16="http://schemas.microsoft.com/office/drawing/2014/chart" uri="{C3380CC4-5D6E-409C-BE32-E72D297353CC}">
              <c16:uniqueId val="{00000007-9646-4BEE-8FDA-36EA850DFB3D}"/>
            </c:ext>
          </c:extLst>
        </c:ser>
        <c:ser>
          <c:idx val="8"/>
          <c:order val="8"/>
          <c:tx>
            <c:strRef>
              <c:f>[1]データシート!$A$64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[1]データシート!$B$64:$P$64</c:f>
              <c:numCache>
                <c:formatCode>General</c:formatCode>
                <c:ptCount val="15"/>
                <c:pt idx="0">
                  <c:v>16507</c:v>
                </c:pt>
                <c:pt idx="3">
                  <c:v>14547</c:v>
                </c:pt>
                <c:pt idx="6">
                  <c:v>12908</c:v>
                </c:pt>
                <c:pt idx="9">
                  <c:v>10743</c:v>
                </c:pt>
                <c:pt idx="12">
                  <c:v>9376</c:v>
                </c:pt>
              </c:numCache>
            </c:numRef>
          </c:val>
          <c:extLst>
            <c:ext xmlns:c16="http://schemas.microsoft.com/office/drawing/2014/chart" uri="{C3380CC4-5D6E-409C-BE32-E72D297353CC}">
              <c16:uniqueId val="{00000008-9646-4BEE-8FDA-36EA850DFB3D}"/>
            </c:ext>
          </c:extLst>
        </c:ser>
        <c:ser>
          <c:idx val="9"/>
          <c:order val="9"/>
          <c:tx>
            <c:strRef>
              <c:f>[1]データシート!$A$65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[1]データシート!$B$65:$P$65</c:f>
              <c:numCache>
                <c:formatCode>General</c:formatCode>
                <c:ptCount val="15"/>
                <c:pt idx="0">
                  <c:v>25</c:v>
                </c:pt>
                <c:pt idx="3">
                  <c:v>16</c:v>
                </c:pt>
                <c:pt idx="6">
                  <c:v>7</c:v>
                </c:pt>
                <c:pt idx="9">
                  <c:v>0</c:v>
                </c:pt>
                <c:pt idx="12">
                  <c:v>0</c:v>
                </c:pt>
              </c:numCache>
            </c:numRef>
          </c:val>
          <c:extLst>
            <c:ext xmlns:c16="http://schemas.microsoft.com/office/drawing/2014/chart" uri="{C3380CC4-5D6E-409C-BE32-E72D297353CC}">
              <c16:uniqueId val="{00000009-9646-4BEE-8FDA-36EA850DFB3D}"/>
            </c:ext>
          </c:extLst>
        </c:ser>
        <c:ser>
          <c:idx val="10"/>
          <c:order val="10"/>
          <c:tx>
            <c:strRef>
              <c:f>[1]データシート!$A$66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[1]データシート!$B$66:$P$66</c:f>
              <c:numCache>
                <c:formatCode>General</c:formatCode>
                <c:ptCount val="15"/>
                <c:pt idx="0">
                  <c:v>48931</c:v>
                </c:pt>
                <c:pt idx="3">
                  <c:v>49646</c:v>
                </c:pt>
                <c:pt idx="6">
                  <c:v>48603</c:v>
                </c:pt>
                <c:pt idx="9">
                  <c:v>46546</c:v>
                </c:pt>
                <c:pt idx="12">
                  <c:v>44795</c:v>
                </c:pt>
              </c:numCache>
            </c:numRef>
          </c:val>
          <c:extLst>
            <c:ext xmlns:c16="http://schemas.microsoft.com/office/drawing/2014/chart" uri="{C3380CC4-5D6E-409C-BE32-E72D297353CC}">
              <c16:uniqueId val="{0000000A-9646-4BEE-8FDA-36EA850DFB3D}"/>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[1]データシート!$A$67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[1]データシート!$B$54:$P$55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[1]データシート!$B$67:$P$67</c:f>
              <c:numCache>
                <c:formatCode>General</c:formatCode>
                <c:ptCount val="15"/>
                <c:pt idx="0">
                  <c:v>#N/A</c:v>
                </c:pt>
                <c:pt idx="1">
                  <c:v>13384</c:v>
                </c:pt>
                <c:pt idx="2">
                  <c:v>#N/A</c:v>
                </c:pt>
                <c:pt idx="3">
                  <c:v>#N/A</c:v>
                </c:pt>
                <c:pt idx="4">
                  <c:v>11892</c:v>
                </c:pt>
                <c:pt idx="5">
                  <c:v>#N/A</c:v>
                </c:pt>
                <c:pt idx="6">
                  <c:v>#N/A</c:v>
                </c:pt>
                <c:pt idx="7">
                  <c:v>8890</c:v>
                </c:pt>
                <c:pt idx="8">
                  <c:v>#N/A</c:v>
                </c:pt>
                <c:pt idx="9">
                  <c:v>#N/A</c:v>
                </c:pt>
                <c:pt idx="10">
                  <c:v>6165</c:v>
                </c:pt>
                <c:pt idx="11">
                  <c:v>#N/A</c:v>
                </c:pt>
                <c:pt idx="12">
                  <c:v>#N/A</c:v>
                </c:pt>
                <c:pt idx="13">
                  <c:v>6111</c:v>
                </c:pt>
                <c:pt idx="14">
                  <c:v>#N/A</c:v>
                </c:pt>
              </c:numCache>
            </c:numRef>
          </c:val>
          <c:smooth val="0"/>
          <c:extLst>
            <c:ext xmlns:c16="http://schemas.microsoft.com/office/drawing/2014/chart" uri="{C3380CC4-5D6E-409C-BE32-E72D297353CC}">
              <c16:uniqueId val="{0000000B-9646-4BEE-8FDA-36EA850DFB3D}"/>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[1]データシート!$A$72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[1]データシート!$B$72:$D$72</c:f>
              <c:numCache>
                <c:formatCode>General</c:formatCode>
                <c:ptCount val="3"/>
                <c:pt idx="0">
                  <c:v>3586</c:v>
                </c:pt>
                <c:pt idx="1">
                  <c:v>3853</c:v>
                </c:pt>
                <c:pt idx="2">
                  <c:v>4240</c:v>
                </c:pt>
              </c:numCache>
            </c:numRef>
          </c:val>
          <c:extLst>
            <c:ext xmlns:c16="http://schemas.microsoft.com/office/drawing/2014/chart" uri="{C3380CC4-5D6E-409C-BE32-E72D297353CC}">
              <c16:uniqueId val="{00000000-3C65-4BF5-B537-A019BD431771}"/>
            </c:ext>
          </c:extLst>
        </c:ser>
        <c:ser>
          <c:idx val="0"/>
          <c:order val="1"/>
          <c:tx>
            <c:strRef>
              <c:f>[1]データシート!$A$73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[1]データシート!$B$71:$D$71</c:f>
              <c:strCache>
                <c:ptCount val="3"/>
                <c:pt idx="0">
                  <c:v>R03</c:v>
                </c:pt>
                <c:pt idx="1">
                  <c:v>R04</c:v>
                </c:pt>
                <c:pt idx="2">
                  <c:v>R05</c:v>
                </c:pt>
              </c:strCache>
            </c:strRef>
          </c:cat>
          <c:val>
            <c:numRef>
              <c:f>[1]データシート!$B$73:$D$73</c:f>
              <c:numCache>
                <c:formatCode>General</c:formatCode>
                <c:ptCount val="3"/>
                <c:pt idx="0">
                  <c:v>537</c:v>
                </c:pt>
                <c:pt idx="1">
                  <c:v>537</c:v>
                </c:pt>
                <c:pt idx="2">
                  <c:v>537</c:v>
                </c:pt>
              </c:numCache>
            </c:numRef>
          </c:val>
          <c:extLst>
            <c:ext xmlns:c16="http://schemas.microsoft.com/office/drawing/2014/chart" uri="{C3380CC4-5D6E-409C-BE32-E72D297353CC}">
              <c16:uniqueId val="{00000001-3C65-4BF5-B537-A019BD431771}"/>
            </c:ext>
          </c:extLst>
        </c:ser>
        <c:ser>
          <c:idx val="1"/>
          <c:order val="2"/>
          <c:tx>
            <c:strRef>
              <c:f>[1]データシート!$A$74</c:f>
              <c:strCache>
                <c:ptCount val="1"/>
                <c:pt idx="0">
                  <c:v>その他特定目的基金</c:v>
                </c:pt>
              </c:strCache>
            </c:strRef>
          </c:tx>
          <c:spPr>
            <a:solidFill>
              <a:srgbClr val="2E75B6"/>
            </a:solidFill>
            <a:ln>
              <a:noFill/>
            </a:ln>
          </c:spPr>
          <c:invertIfNegative val="0"/>
          <c:cat>
            <c:strRef>
              <c:f>[1]データシート!$B$71:$D$71</c:f>
              <c:strCache>
                <c:ptCount val="3"/>
                <c:pt idx="0">
                  <c:v>R03</c:v>
                </c:pt>
                <c:pt idx="1">
                  <c:v>R04</c:v>
                </c:pt>
                <c:pt idx="2">
                  <c:v>R05</c:v>
                </c:pt>
              </c:strCache>
            </c:strRef>
          </c:cat>
          <c:val>
            <c:numRef>
              <c:f>[1]データシート!$B$74:$D$74</c:f>
              <c:numCache>
                <c:formatCode>General</c:formatCode>
                <c:ptCount val="3"/>
                <c:pt idx="0">
                  <c:v>5902</c:v>
                </c:pt>
                <c:pt idx="1">
                  <c:v>6041</c:v>
                </c:pt>
                <c:pt idx="2">
                  <c:v>4391</c:v>
                </c:pt>
              </c:numCache>
            </c:numRef>
          </c:val>
          <c:extLst>
            <c:ext xmlns:c16="http://schemas.microsoft.com/office/drawing/2014/chart" uri="{C3380CC4-5D6E-409C-BE32-E72D297353CC}">
              <c16:uniqueId val="{00000002-3C65-4BF5-B537-A019BD431771}"/>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{EF9CEA8E-FFEE-4DAB-B2D9-B21AAD12F243}</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BB0-4551-B2A4-645A789F8B1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{FC845E31-0560-492D-94CE-CACFD409B01B}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BB0-4551-B2A4-645A789F8B1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{2A27FEAA-58D3-4E56-8834-705A3CDA0284}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BB0-4551-B2A4-645A789F8B1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{1FA4B300-7CB7-41E5-852D-C102BE3764F2}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BB0-4551-B2A4-645A789F8B1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{93711819-9090-4687-A4FB-6ADD8E5A26C2}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BB0-4551-B2A4-645A789F8B1D}"/>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{76194BE1-B183-4944-A3B5-E045148B352C}</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BB0-4551-B2A4-645A789F8B1D}"/>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{F737F529-86FB-4EC2-A0E7-C7631AB051E5}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BB0-4551-B2A4-645A789F8B1D}"/>
                </c:ext>
              </c:extLst>
            </c:dLbl>
            <c:dLbl>
              <c:idx val="24"/>
              <c:layout>
                <c:manualLayout>
                  <c:x val="-2.7814383229127927E-2"/>
                  <c:y val="-6.4739042105865174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{A4064779-28C3-4BBF-B786-043FC99038DC}</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BB0-4551-B2A4-645A789F8B1D}"/>
                </c:ext>
              </c:extLst>
            </c:dLbl>
            <c:dLbl>
              <c:idx val="32"/>
              <c:layout/>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{986097EA-A9E7-4E2C-8B27-480814E71579}</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BB0-4551-B2A4-645A789F8B1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55.4</c:v>
                </c:pt>
                <c:pt idx="8">
                  <c:v>56.8</c:v>
                </c:pt>
                <c:pt idx="16">
                  <c:v>58.6</c:v>
                </c:pt>
                <c:pt idx="24">
                  <c:v>60.5</c:v>
                </c:pt>
                <c:pt idx="32">
                  <c:v>61.9</c:v>
                </c:pt>
              </c:numCache>
            </c:numRef>
          </c:xVal>
          <c:yVal>
            <c:numRef>
              <c:f>公会計指標分析・財政指標組合せ分析表!$BP$51:$DC$51</c:f>
              <c:numCache>
                <c:formatCode>#,##0.0;"▲ "#,##0.0</c:formatCode>
                <c:ptCount val="40"/>
                <c:pt idx="0">
                  <c:v>65.599999999999994</c:v>
                </c:pt>
                <c:pt idx="8">
                  <c:v>56.1</c:v>
                </c:pt>
                <c:pt idx="16">
                  <c:v>40.299999999999997</c:v>
                </c:pt>
                <c:pt idx="24">
                  <c:v>28.9</c:v>
                </c:pt>
                <c:pt idx="32">
                  <c:v>28.2</c:v>
                </c:pt>
              </c:numCache>
            </c:numRef>
          </c:yVal>
          <c:smooth val="0"/>
          <c:extLst>
            <c:ext xmlns:c16="http://schemas.microsoft.com/office/drawing/2014/chart" uri="{C3380CC4-5D6E-409C-BE32-E72D297353CC}">
              <c16:uniqueId val="{00000009-9BB0-4551-B2A4-645A789F8B1D}"/>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6268266039327699E-2"/>
                  <c:y val="-4.6846598185267797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{0DF2DA64-06C1-4EBD-8EC3-CC0EB41BC957}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BB0-4551-B2A4-645A789F8B1D}"/>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{B9289E53-7F8C-4BA6-97E8-7B1CFA26A6F2}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BB0-4551-B2A4-645A789F8B1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{71E97CF6-B597-4855-AC2E-C7F8A1C057F8}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BB0-4551-B2A4-645A789F8B1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{9D9D2631-3B96-4801-9BB9-E35A1680BB2F}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BB0-4551-B2A4-645A789F8B1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{F81D5C5C-64DC-445A-98F7-56AB9132FF0E}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BB0-4551-B2A4-645A789F8B1D}"/>
                </c:ext>
              </c:extLst>
            </c:dLbl>
            <c:dLbl>
              <c:idx val="8"/>
              <c:layout>
                <c:manualLayout>
                  <c:x val="-4.1964602682246853E-2"/>
                  <c:y val="-8.2631486026462558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{C13D9C41-C9C9-4F57-94B3-49D9E9DBC34B}</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BB0-4551-B2A4-645A789F8B1D}"/>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{3D7FD68E-E65F-486C-8861-871AF9296CAF}</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BB0-4551-B2A4-645A789F8B1D}"/>
                </c:ext>
              </c:extLst>
            </c:dLbl>
            <c:dLbl>
              <c:idx val="24"/>
              <c:layout/>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{397EDE99-E730-407B-8CC9-36ABC75E6728}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BB0-4551-B2A4-645A789F8B1D}"/>
                </c:ext>
              </c:extLst>
            </c:dLbl>
            <c:dLbl>
              <c:idx val="32"/>
              <c:layout/>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{D6D06E53-9991-4447-BB3E-5DFBC782DEB8}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BB0-4551-B2A4-645A789F8B1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c:v>
                </c:pt>
                <c:pt idx="16">
                  <c:v>62.2</c:v>
                </c:pt>
                <c:pt idx="24">
                  <c:v>63.2</c:v>
                </c:pt>
                <c:pt idx="32">
                  <c:v>64.599999999999994</c:v>
                </c:pt>
              </c:numCache>
            </c:numRef>
          </c:xVal>
          <c:yVal>
            <c:numRef>
              <c:f>公会計指標分析・財政指標組合せ分析表!$BP$55:$DC$55</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9BB0-4551-B2A4-645A789F8B1D}"/>
            </c:ext>
          </c:extLst>
        </c:ser>
        <c:dLbls>
          <c:showLegendKey val="0"/>
          <c:showVal val="1"/>
          <c:showCatName val="0"/>
          <c:showSerName val="0"/>
          <c:showPercent val="0"/>
          <c:showBubbleSize val="0"/>
        </c:dLbls>
        <c:axId val="46179840"/>
        <c:axId val="46181760"/>
      </c:scatterChart>
      <c:valAx>
        <c:axId val="46179840"/>
        <c:scaling>
          <c:orientation val="maxMin"/>
          <c:max val="66"/>
          <c:min val="54"/>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layout/>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{ED8ED1C4-18FE-4D52-9F2A-80470D131900}</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A9E8-4F8D-876E-F54F19A8009D}"/>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{A6DD3B4F-704E-4FD2-B96F-40376D196252}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9E8-4F8D-876E-F54F19A8009D}"/>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{2FFCDB5B-713E-469E-B8F3-4CCC1366AE23}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9E8-4F8D-876E-F54F19A8009D}"/>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{E42E5609-E4AA-4E13-BCBC-4F29160D8DBB}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9E8-4F8D-876E-F54F19A8009D}"/>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{E4F4DEE9-52D4-4B64-ADAF-1CEA9D9EB0E1}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9E8-4F8D-876E-F54F19A8009D}"/>
                </c:ext>
              </c:extLst>
            </c:dLbl>
            <c:dLbl>
              <c:idx val="8"/>
              <c:layout/>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{F3EA8992-ED9B-4071-83FF-A95F5E34C4DC}</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A9E8-4F8D-876E-F54F19A8009D}"/>
                </c:ext>
              </c:extLst>
            </c:dLbl>
            <c:dLbl>
              <c:idx val="16"/>
              <c:layout/>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{8B575270-CAAD-4162-8E26-646A82AAC3AC}</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A9E8-4F8D-876E-F54F19A8009D}"/>
                </c:ext>
              </c:extLst>
            </c:dLbl>
            <c:dLbl>
              <c:idx val="24"/>
              <c:layout>
                <c:manualLayout>
                  <c:x val="-3.9714098066514256E-2"/>
                  <c:y val="-6.4464893996672393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{412DC5A7-5842-4570-A63A-C0353BFB0C74}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A9E8-4F8D-876E-F54F19A8009D}"/>
                </c:ext>
              </c:extLst>
            </c:dLbl>
            <c:dLbl>
              <c:idx val="32"/>
              <c:layout>
                <c:manualLayout>
                  <c:x val="-3.0161179343680792E-2"/>
                  <c:y val="-6.2416647087793951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{E7FCE955-5884-4FAB-90A6-3DCD75D34092}</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A9E8-4F8D-876E-F54F19A8009D}"/>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8</c:v>
                </c:pt>
                <c:pt idx="8">
                  <c:v>6.9</c:v>
                </c:pt>
                <c:pt idx="16">
                  <c:v>6.5</c:v>
                </c:pt>
                <c:pt idx="24">
                  <c:v>6.3</c:v>
                </c:pt>
                <c:pt idx="32">
                  <c:v>6.1</c:v>
                </c:pt>
              </c:numCache>
            </c:numRef>
          </c:xVal>
          <c:yVal>
            <c:numRef>
              <c:f>公会計指標分析・財政指標組合せ分析表!$BP$73:$DC$73</c:f>
              <c:numCache>
                <c:formatCode>#,##0.0;"▲ "#,##0.0</c:formatCode>
                <c:ptCount val="40"/>
                <c:pt idx="0">
                  <c:v>65.599999999999994</c:v>
                </c:pt>
                <c:pt idx="8">
                  <c:v>56.1</c:v>
                </c:pt>
                <c:pt idx="16">
                  <c:v>40.299999999999997</c:v>
                </c:pt>
                <c:pt idx="24">
                  <c:v>28.9</c:v>
                </c:pt>
                <c:pt idx="32">
                  <c:v>28.2</c:v>
                </c:pt>
              </c:numCache>
            </c:numRef>
          </c:yVal>
          <c:smooth val="0"/>
          <c:extLst>
            <c:ext xmlns:c16="http://schemas.microsoft.com/office/drawing/2014/chart" uri="{C3380CC4-5D6E-409C-BE32-E72D297353CC}">
              <c16:uniqueId val="{00000009-A9E8-4F8D-876E-F54F19A8009D}"/>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3.9584713272831761E-3"/>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layout/>
                  <c15:dlblFieldTable>
                    <c15:dlblFTEntry>
                      <c15:txfldGUID>{D493886A-0EA0-429D-BB25-B52B7D1C29AA}</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A9E8-4F8D-876E-F54F19A8009D}"/>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{6ACC69C6-1E5F-4EAA-B5F5-A83848664ABC}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9E8-4F8D-876E-F54F19A8009D}"/>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{3FA112DB-97CD-4405-9407-07758E6AC944}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9E8-4F8D-876E-F54F19A8009D}"/>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{03A7667B-0DB8-47E7-A4DA-3ECBDB012133}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9E8-4F8D-876E-F54F19A8009D}"/>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{4A897F09-9726-45B2-8F9A-F02D7B85749F}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9E8-4F8D-876E-F54F19A8009D}"/>
                </c:ext>
              </c:extLst>
            </c:dLbl>
            <c:dLbl>
              <c:idx val="8"/>
              <c:layout>
                <c:manualLayout>
                  <c:x val="6.7346637535723123E-3"/>
                  <c:y val="6.0330897790064706E-3"/>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{9FF3D782-9BFF-4935-B29A-D4967267F02F}</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A9E8-4F8D-876E-F54F19A8009D}"/>
                </c:ext>
              </c:extLst>
            </c:dLbl>
            <c:dLbl>
              <c:idx val="16"/>
              <c:layout>
                <c:manualLayout>
                  <c:x val="0"/>
                  <c:y val="-4.3757924306137711E-3"/>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{FA78CF59-27BD-47C6-8D3F-BF6CDB50DE64}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A9E8-4F8D-876E-F54F19A8009D}"/>
                </c:ext>
              </c:extLst>
            </c:dLbl>
            <c:dLbl>
              <c:idx val="24"/>
              <c:layout>
                <c:manualLayout>
                  <c:x val="0"/>
                  <c:y val="5.4496622045102873E-3"/>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{9298B4B8-C322-4A16-A163-CBF9FF094DBC}</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A9E8-4F8D-876E-F54F19A8009D}"/>
                </c:ext>
              </c:extLst>
            </c:dLbl>
            <c:dLbl>
              <c:idx val="32"/>
              <c:layout>
                <c:manualLayout>
                  <c:x val="0"/>
                  <c:y val="-9.0176977026618817E-3"/>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{5C386323-8D0C-4A14-90EB-B901C987F6DA}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A9E8-4F8D-876E-F54F19A8009D}"/>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6.6</c:v>
                </c:pt>
                <c:pt idx="24">
                  <c:v>6.6</c:v>
                </c:pt>
                <c:pt idx="32">
                  <c:v>6.7</c:v>
                </c:pt>
              </c:numCache>
            </c:numRef>
          </c:xVal>
          <c:yVal>
            <c:numRef>
              <c:f>公会計指標分析・財政指標組合せ分析表!$BP$77:$DC$77</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A9E8-4F8D-876E-F54F19A8009D}"/>
            </c:ext>
          </c:extLst>
        </c:ser>
        <c:dLbls>
          <c:showLegendKey val="0"/>
          <c:showVal val="1"/>
          <c:showCatName val="0"/>
          <c:showSerName val="0"/>
          <c:showPercent val="0"/>
          <c:showBubbleSize val="0"/>
        </c:dLbls>
        <c:axId val="84219776"/>
        <c:axId val="84234240"/>
      </c:scatterChart>
      <c:valAx>
        <c:axId val="84219776"/>
        <c:scaling>
          <c:orientation val="maxMin"/>
          <c:max val="9"/>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8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196013" y="4460557"/>
          <a:ext cx="369570" cy="29527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252460" y="5667375"/>
          <a:ext cx="123825" cy="382905"/>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8633460" cy="62293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9799320" y="186690"/>
          <a:ext cx="2230755"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2420600" y="186690"/>
          <a:ext cx="3352800" cy="44005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457200" y="7429500"/>
          <a:ext cx="6705600" cy="388620"/>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103120" y="786574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103120" y="8254365"/>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103120" y="864298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103120" y="9031605"/>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103120" y="942022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103120" y="9808845"/>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103120" y="1019746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103120" y="10586085"/>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103120" y="1112710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265045" y="1103185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1811000" y="7439025"/>
          <a:ext cx="3971925" cy="388620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1811000" y="7429500"/>
          <a:ext cx="79438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37235"/>
          <a:ext cx="1308735" cy="31623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1934825" y="7772400"/>
          <a:ext cx="3705224" cy="338328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近年は社会教育施設整備事業などの大規模建設事業の実施により、元利償還金は高い水準となっているが、新規発行する市債を交付税措置率の高い事業債（旧合併特例事業債（特例分）、臨時財政対策債など）に絞る方針を継続した結果、算入公債費の増に寄与し、実質公債費比率が</a:t>
          </a:r>
          <a:r>
            <a:rPr kumimoji="1" lang="en-US" altLang="ja-JP" sz="1400">
              <a:latin typeface="ＭＳ ゴシック" pitchFamily="49" charset="-128"/>
              <a:ea typeface="ＭＳ ゴシック" pitchFamily="49" charset="-128"/>
            </a:rPr>
            <a:t>6.1</a:t>
          </a:r>
          <a:r>
            <a:rPr kumimoji="1" lang="ja-JP" altLang="en-US" sz="1400">
              <a:latin typeface="ＭＳ ゴシック" pitchFamily="49" charset="-128"/>
              <a:ea typeface="ＭＳ ゴシック" pitchFamily="49" charset="-128"/>
            </a:rPr>
            <a:t>％（</a:t>
          </a:r>
          <a:r>
            <a:rPr kumimoji="1" lang="en-US" altLang="ja-JP" sz="1400">
              <a:latin typeface="ＭＳ ゴシック" pitchFamily="49" charset="-128"/>
              <a:ea typeface="ＭＳ ゴシック" pitchFamily="49" charset="-128"/>
            </a:rPr>
            <a:t>3</a:t>
          </a:r>
          <a:r>
            <a:rPr kumimoji="1" lang="ja-JP" altLang="en-US" sz="1400">
              <a:latin typeface="ＭＳ ゴシック" pitchFamily="49" charset="-128"/>
              <a:ea typeface="ＭＳ ゴシック" pitchFamily="49" charset="-128"/>
            </a:rPr>
            <a:t>ヶ年平均）となった。</a:t>
          </a:r>
        </a:p>
        <a:p>
          <a:r>
            <a:rPr kumimoji="1" lang="ja-JP" altLang="en-US" sz="1400">
              <a:latin typeface="ＭＳ ゴシック" pitchFamily="49" charset="-128"/>
              <a:ea typeface="ＭＳ ゴシック" pitchFamily="49" charset="-128"/>
            </a:rPr>
            <a:t>　一方で、今後も合併特例事業債を活用した事業を予定しており、中長期的に元利償還金が増加することが見込まれる。引き続き交付税措置率が高い有利な地方債の活用を図り、分子の増加を抑制し、健全化に努め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457200" y="12230100"/>
          <a:ext cx="6705600" cy="39624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1811000" y="12239625"/>
          <a:ext cx="3999140" cy="156155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1835493" y="12230100"/>
          <a:ext cx="72362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1915775" y="12449175"/>
          <a:ext cx="3792141" cy="130438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満期一括償還地方債を発行していないため、当該地方債の償還の財源としての積立を行っていない。</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1706225" y="7572375"/>
          <a:ext cx="4200525" cy="493395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1764669" y="7602138"/>
          <a:ext cx="2243930" cy="67041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356485" y="799719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356485" y="8347710"/>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356485" y="868870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356485" y="9039225"/>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356485" y="939927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356485" y="9749790"/>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356485" y="1045083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356485" y="1079182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356485" y="1115187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356485" y="1150239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356485" y="1184338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385060" y="1230820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537460" y="1222248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832935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9780270" y="238125"/>
          <a:ext cx="227838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2470130" y="238125"/>
          <a:ext cx="343662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457200" y="7589520"/>
          <a:ext cx="5372100" cy="350520"/>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571500" y="704850"/>
          <a:ext cx="1619250"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1820525" y="7959090"/>
          <a:ext cx="3971924" cy="443484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一般会計等に係る地方債現在高や公営企業等繰入見込額の減により将来負担額は減少し、将来負担比率は</a:t>
          </a:r>
          <a:r>
            <a:rPr kumimoji="1" lang="en-US" altLang="ja-JP" sz="1400">
              <a:latin typeface="ＭＳ ゴシック" pitchFamily="49" charset="-128"/>
              <a:ea typeface="ＭＳ ゴシック" pitchFamily="49" charset="-128"/>
            </a:rPr>
            <a:t>28.2</a:t>
          </a:r>
          <a:r>
            <a:rPr kumimoji="1" lang="ja-JP" altLang="en-US" sz="1400">
              <a:latin typeface="ＭＳ ゴシック" pitchFamily="49" charset="-128"/>
              <a:ea typeface="ＭＳ ゴシック" pitchFamily="49" charset="-128"/>
            </a:rPr>
            <a:t>％と前年度より</a:t>
          </a:r>
          <a:r>
            <a:rPr kumimoji="1" lang="en-US" altLang="ja-JP" sz="1400">
              <a:latin typeface="ＭＳ ゴシック" pitchFamily="49" charset="-128"/>
              <a:ea typeface="ＭＳ ゴシック" pitchFamily="49" charset="-128"/>
            </a:rPr>
            <a:t>0.7</a:t>
          </a:r>
          <a:r>
            <a:rPr kumimoji="1" lang="ja-JP" altLang="en-US" sz="1400">
              <a:latin typeface="ＭＳ ゴシック" pitchFamily="49" charset="-128"/>
              <a:ea typeface="ＭＳ ゴシック" pitchFamily="49" charset="-128"/>
            </a:rPr>
            <a:t>％減少した。</a:t>
          </a:r>
        </a:p>
        <a:p>
          <a:r>
            <a:rPr kumimoji="1" lang="ja-JP" altLang="en-US" sz="1400">
              <a:latin typeface="ＭＳ ゴシック" pitchFamily="49" charset="-128"/>
              <a:ea typeface="ＭＳ ゴシック" pitchFamily="49" charset="-128"/>
            </a:rPr>
            <a:t>　また、公営企業債等繰入見込額については減少傾向にあるが、下水道事業において未整備地区の整備が実施されることから、公営企業債に係る負担が高い水準で推移する見込みである。</a:t>
          </a:r>
        </a:p>
        <a:p>
          <a:r>
            <a:rPr kumimoji="1" lang="ja-JP" altLang="en-US" sz="1400">
              <a:latin typeface="ＭＳ ゴシック" pitchFamily="49" charset="-128"/>
              <a:ea typeface="ＭＳ ゴシック" pitchFamily="49" charset="-128"/>
            </a:rPr>
            <a:t>　今後も大規模事業の実施が予定されていることから、引き続き実施事業の絞り込みや実施年度の見直しを行いながら、歳入に見合った歳出の徹底を初めとした財政の健全化を図り、将来負担比率の分子を抑制していく。</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763905" y="1219771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763905" y="1353312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2077181" cy="62674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563880" y="11727180"/>
          <a:ext cx="6515100" cy="365760"/>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2402638" y="165045"/>
          <a:ext cx="3593374" cy="41148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6189638" y="165046"/>
          <a:ext cx="6652948" cy="41148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滋賀県甲賀市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41589"/>
          <a:ext cx="216027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763905" y="1287018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2402638" y="794114"/>
          <a:ext cx="10439948" cy="425250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2402638" y="1275260"/>
          <a:ext cx="10438944" cy="377135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前年度決算剰余金から財政調整基金や鉄道施設基金などへ積み立てた一方、文化施設維持補修事業や学校給食センター厨房機器等更新事業等に公共施設等整備基金を</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億円取り崩したこと等により、基金全体としては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12.6</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億円の減となった。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今後は、総合計画の実現に向け更なる事業の推進のために「住みよさと活気あふれるまちづくり基金」からの取り崩しが見込まれる。また、物価高騰等の影響による社会情勢の変化等により先が見通せない中、臨時的支出への備えが必要であるものの、扶助費や公債費等の義務的経費が増加しており、「財政調整基金」を取り崩して財政運営せざるを得ない状況である。</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2485270" y="896301"/>
          <a:ext cx="1257055" cy="34571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2402638" y="12248803"/>
          <a:ext cx="10439948" cy="539911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2402638" y="12716395"/>
          <a:ext cx="10438944" cy="493236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公共施設等整備基金：公共施設等の整備を円滑に行うため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住みよさと活気あふれるまちづくり基金：市民の連携強化及び地域振興を図るため（合併特例事業債による基金造成）</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教育振興基金：教育事業の円滑な執行のため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あい甲賀ふるさと応援基金：個人又は団体等から広く寄附を募り、個性と魅力あるまちづくりを図るため</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鉄道施設基金：信楽高原鐵道の施設の保守及び管理等のため</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あい甲賀ふるさと応援基金：前年度のふるさと応援寄附金</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ICT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教育環境整備事業や学校給食事業などへ</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億円充当したことによる減少。</a:t>
          </a: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住みよさと活気あふれるまちづくり基金：コミュニティバス運行事業、福祉医療給付事業などの総合計画の実現に向けた事業の財源として</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億円充当したことによる減少。</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住みよさと活気あふれるまちづくり基金：総合計画の実現に向けた事業（ソフト事業）の財源として、毎年数億円程度を取り崩し予定。</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2485269" y="12347948"/>
          <a:ext cx="231277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2402638" y="5184320"/>
          <a:ext cx="10439948" cy="338956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2402638" y="5650230"/>
          <a:ext cx="10438944" cy="290633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前年度決算剰余金（実質収支額）の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分の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をくだらない額（</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12.1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億円）を積み立てた一方で、</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8.3</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億円の取り崩しを行ったことから、財政調整基金全体としては</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387</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百万円の増となった。</a:t>
          </a:r>
        </a:p>
        <a:p>
          <a:endPar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決算状況を踏まえて、可能な範囲で積み立てを行っているが、社会保障関係経費の増大や災害などの臨時的支出に備えるためにも、財政調整基金に頼らない予算編成とし、標準財政規模の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割を目安とした残高の維持を目指す。</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2485269" y="5277298"/>
          <a:ext cx="1850129"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2402638" y="8716535"/>
          <a:ext cx="10439948" cy="339372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2402638" y="9182445"/>
          <a:ext cx="10438944" cy="290841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近年は「減債基金」への積立及び取り崩しを行っていないため、同額で推移している。</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地方債償還のピークを迎えていることから、今後も必要に応じて償還財源として取り崩しを行う。</a:t>
          </a: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2485269" y="8809513"/>
          <a:ext cx="1256400" cy="33446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88,493
83,979
481.62
47,185,550
44,473,326
2,042,067
25,938,991
44,795,190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[ 61.9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latin typeface="ＭＳ Ｐゴシック" panose="020B0600070205080204" pitchFamily="50" charset="-128"/>
              <a:ea typeface="ＭＳ Ｐゴシック" panose="020B0600070205080204" pitchFamily="50" charset="-128"/>
            </a:rPr>
            <a:t>　当市では、平成</a:t>
          </a:r>
          <a:r>
            <a:rPr kumimoji="1" lang="en-US" altLang="ja-JP" sz="1100">
              <a:latin typeface="ＭＳ Ｐゴシック" panose="020B0600070205080204" pitchFamily="50" charset="-128"/>
              <a:ea typeface="ＭＳ Ｐゴシック" panose="020B0600070205080204" pitchFamily="50" charset="-128"/>
            </a:rPr>
            <a:t>29</a:t>
          </a:r>
          <a:r>
            <a:rPr kumimoji="1" lang="ja-JP" altLang="en-US" sz="1100">
              <a:latin typeface="ＭＳ Ｐゴシック" panose="020B0600070205080204" pitchFamily="50" charset="-128"/>
              <a:ea typeface="ＭＳ Ｐゴシック" panose="020B0600070205080204" pitchFamily="50" charset="-128"/>
            </a:rPr>
            <a:t>年度に策定した公共施設等総合管理計画（令和</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年</a:t>
          </a:r>
          <a:r>
            <a:rPr kumimoji="1" lang="en-US" altLang="ja-JP" sz="1100">
              <a:latin typeface="ＭＳ Ｐゴシック" panose="020B0600070205080204" pitchFamily="50" charset="-128"/>
              <a:ea typeface="ＭＳ Ｐゴシック" panose="020B0600070205080204" pitchFamily="50" charset="-128"/>
            </a:rPr>
            <a:t>3</a:t>
          </a:r>
          <a:r>
            <a:rPr kumimoji="1" lang="ja-JP" altLang="en-US" sz="1100">
              <a:latin typeface="ＭＳ Ｐゴシック" panose="020B0600070205080204" pitchFamily="50" charset="-128"/>
              <a:ea typeface="ＭＳ Ｐゴシック" panose="020B0600070205080204" pitchFamily="50" charset="-128"/>
            </a:rPr>
            <a:t>月改定）において、公共施設等の延床面積を</a:t>
          </a:r>
          <a:r>
            <a:rPr kumimoji="1" lang="en-US" altLang="ja-JP" sz="1100">
              <a:latin typeface="ＭＳ Ｐゴシック" panose="020B0600070205080204" pitchFamily="50" charset="-128"/>
              <a:ea typeface="ＭＳ Ｐゴシック" panose="020B0600070205080204" pitchFamily="50" charset="-128"/>
            </a:rPr>
            <a:t>40</a:t>
          </a:r>
          <a:r>
            <a:rPr kumimoji="1" lang="ja-JP" altLang="en-US" sz="1100">
              <a:latin typeface="ＭＳ Ｐゴシック" panose="020B0600070205080204" pitchFamily="50" charset="-128"/>
              <a:ea typeface="ＭＳ Ｐゴシック" panose="020B0600070205080204" pitchFamily="50" charset="-128"/>
            </a:rPr>
            <a:t>年間で</a:t>
          </a:r>
          <a:r>
            <a:rPr kumimoji="1" lang="en-US" altLang="ja-JP" sz="1100">
              <a:latin typeface="ＭＳ Ｐゴシック" panose="020B0600070205080204" pitchFamily="50" charset="-128"/>
              <a:ea typeface="ＭＳ Ｐゴシック" panose="020B0600070205080204" pitchFamily="50" charset="-128"/>
            </a:rPr>
            <a:t>30</a:t>
          </a:r>
          <a:r>
            <a:rPr kumimoji="1" lang="ja-JP" altLang="en-US" sz="1100">
              <a:latin typeface="ＭＳ Ｐゴシック" panose="020B0600070205080204" pitchFamily="50" charset="-128"/>
              <a:ea typeface="ＭＳ Ｐゴシック" panose="020B0600070205080204" pitchFamily="50" charset="-128"/>
            </a:rPr>
            <a:t>％削減するという目標を掲げ、公共施設の集約化・複合化や除却を進めている。有形固定資産減価償却率については類似団体平均を下回っているものの上昇傾向にあり、今後の取組の中で改善を図る。</a:t>
          </a:r>
        </a:p>
      </xdr:txBody>
    </xdr:sp>
    <xdr:clientData/>
  </xdr:twoCellAnchor>
  <xdr:oneCellAnchor>
    <xdr:from>
      <xdr:col>4</xdr:col>
      <xdr:colOff>174625</xdr:colOff>
      <xdr:row>23</xdr:row>
      <xdr:rowOff>47625</xdr:rowOff>
    </xdr:from>
    <xdr:ext cx="349839" cy="225703"/>
    <xdr:sp macro="" textlink="">
      <xdr:nvSpPr>
        <xdr:cNvPr id="49" name="テキスト ボックス 4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151257</xdr:rowOff>
    </xdr:from>
    <xdr:to>
      <xdr:col>23</xdr:col>
      <xdr:colOff>85090</xdr:colOff>
      <xdr:row>34</xdr:row>
      <xdr:rowOff>10287</xdr:rowOff>
    </xdr:to>
    <xdr:cxnSp macro="">
      <xdr:nvCxnSpPr>
        <xdr:cNvPr id="63" name="直線コネクタ 62"/>
        <xdr:cNvCxnSpPr/>
      </xdr:nvCxnSpPr>
      <xdr:spPr>
        <a:xfrm flipV="1">
          <a:off x="4760595" y="5380482"/>
          <a:ext cx="127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14114</xdr:rowOff>
    </xdr:from>
    <xdr:ext cx="405111" cy="259045"/>
    <xdr:sp macro="" textlink="">
      <xdr:nvSpPr>
        <xdr:cNvPr id="64" name="有形固定資産減価償却率最小値テキスト"/>
        <xdr:cNvSpPr txBox="1"/>
      </xdr:nvSpPr>
      <xdr:spPr>
        <a:xfrm>
          <a:off x="4813300" y="661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10287</xdr:rowOff>
    </xdr:from>
    <xdr:to>
      <xdr:col>23</xdr:col>
      <xdr:colOff>174625</xdr:colOff>
      <xdr:row>34</xdr:row>
      <xdr:rowOff>10287</xdr:rowOff>
    </xdr:to>
    <xdr:cxnSp macro="">
      <xdr:nvCxnSpPr>
        <xdr:cNvPr id="65" name="直線コネクタ 64"/>
        <xdr:cNvCxnSpPr/>
      </xdr:nvCxnSpPr>
      <xdr:spPr>
        <a:xfrm>
          <a:off x="4673600" y="6611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97934</xdr:rowOff>
    </xdr:from>
    <xdr:ext cx="405111" cy="259045"/>
    <xdr:sp macro="" textlink="">
      <xdr:nvSpPr>
        <xdr:cNvPr id="66" name="有形固定資産減価償却率最大値テキスト"/>
        <xdr:cNvSpPr txBox="1"/>
      </xdr:nvSpPr>
      <xdr:spPr>
        <a:xfrm>
          <a:off x="4813300" y="515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151257</xdr:rowOff>
    </xdr:from>
    <xdr:to>
      <xdr:col>23</xdr:col>
      <xdr:colOff>174625</xdr:colOff>
      <xdr:row>26</xdr:row>
      <xdr:rowOff>151257</xdr:rowOff>
    </xdr:to>
    <xdr:cxnSp macro="">
      <xdr:nvCxnSpPr>
        <xdr:cNvPr id="67" name="直線コネクタ 66"/>
        <xdr:cNvCxnSpPr/>
      </xdr:nvCxnSpPr>
      <xdr:spPr>
        <a:xfrm>
          <a:off x="4673600" y="53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27830</xdr:rowOff>
    </xdr:from>
    <xdr:ext cx="405111" cy="259045"/>
    <xdr:sp macro="" textlink="">
      <xdr:nvSpPr>
        <xdr:cNvPr id="68" name="有形固定資産減価償却率平均値テキスト"/>
        <xdr:cNvSpPr txBox="1"/>
      </xdr:nvSpPr>
      <xdr:spPr>
        <a:xfrm>
          <a:off x="4813300" y="59428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49403</xdr:rowOff>
    </xdr:from>
    <xdr:to>
      <xdr:col>23</xdr:col>
      <xdr:colOff>136525</xdr:colOff>
      <xdr:row>30</xdr:row>
      <xdr:rowOff>151003</xdr:rowOff>
    </xdr:to>
    <xdr:sp macro="" textlink="">
      <xdr:nvSpPr>
        <xdr:cNvPr id="69" name="フローチャート: 判断 68"/>
        <xdr:cNvSpPr/>
      </xdr:nvSpPr>
      <xdr:spPr>
        <a:xfrm>
          <a:off x="4711700" y="596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160401</xdr:rowOff>
    </xdr:from>
    <xdr:to>
      <xdr:col>19</xdr:col>
      <xdr:colOff>187325</xdr:colOff>
      <xdr:row>30</xdr:row>
      <xdr:rowOff>90551</xdr:rowOff>
    </xdr:to>
    <xdr:sp macro="" textlink="">
      <xdr:nvSpPr>
        <xdr:cNvPr id="70" name="フローチャート: 判断 69"/>
        <xdr:cNvSpPr/>
      </xdr:nvSpPr>
      <xdr:spPr>
        <a:xfrm>
          <a:off x="4000500" y="590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117221</xdr:rowOff>
    </xdr:from>
    <xdr:to>
      <xdr:col>15</xdr:col>
      <xdr:colOff>187325</xdr:colOff>
      <xdr:row>30</xdr:row>
      <xdr:rowOff>47371</xdr:rowOff>
    </xdr:to>
    <xdr:sp macro="" textlink="">
      <xdr:nvSpPr>
        <xdr:cNvPr id="71" name="フローチャート: 判断 70"/>
        <xdr:cNvSpPr/>
      </xdr:nvSpPr>
      <xdr:spPr>
        <a:xfrm>
          <a:off x="3238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72" name="フローチャート: 判断 71"/>
        <xdr:cNvSpPr/>
      </xdr:nvSpPr>
      <xdr:spPr>
        <a:xfrm>
          <a:off x="2476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61087</xdr:rowOff>
    </xdr:from>
    <xdr:to>
      <xdr:col>7</xdr:col>
      <xdr:colOff>187325</xdr:colOff>
      <xdr:row>29</xdr:row>
      <xdr:rowOff>162687</xdr:rowOff>
    </xdr:to>
    <xdr:sp macro="" textlink="">
      <xdr:nvSpPr>
        <xdr:cNvPr id="73" name="フローチャート: 判断 72"/>
        <xdr:cNvSpPr/>
      </xdr:nvSpPr>
      <xdr:spPr>
        <a:xfrm>
          <a:off x="1714500" y="5804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104267</xdr:rowOff>
    </xdr:from>
    <xdr:to>
      <xdr:col>23</xdr:col>
      <xdr:colOff>136525</xdr:colOff>
      <xdr:row>30</xdr:row>
      <xdr:rowOff>34417</xdr:rowOff>
    </xdr:to>
    <xdr:sp macro="" textlink="">
      <xdr:nvSpPr>
        <xdr:cNvPr id="79" name="楕円 78"/>
        <xdr:cNvSpPr/>
      </xdr:nvSpPr>
      <xdr:spPr>
        <a:xfrm>
          <a:off x="4711700" y="58478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127144</xdr:rowOff>
    </xdr:from>
    <xdr:ext cx="405111" cy="259045"/>
    <xdr:sp macro="" textlink="">
      <xdr:nvSpPr>
        <xdr:cNvPr id="80" name="有形固定資産減価償却率該当値テキスト"/>
        <xdr:cNvSpPr txBox="1"/>
      </xdr:nvSpPr>
      <xdr:spPr>
        <a:xfrm>
          <a:off x="4813300" y="569926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43815</xdr:rowOff>
    </xdr:from>
    <xdr:to>
      <xdr:col>19</xdr:col>
      <xdr:colOff>187325</xdr:colOff>
      <xdr:row>29</xdr:row>
      <xdr:rowOff>145415</xdr:rowOff>
    </xdr:to>
    <xdr:sp macro="" textlink="">
      <xdr:nvSpPr>
        <xdr:cNvPr id="81" name="楕円 80"/>
        <xdr:cNvSpPr/>
      </xdr:nvSpPr>
      <xdr:spPr>
        <a:xfrm>
          <a:off x="4000500" y="5787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94615</xdr:rowOff>
    </xdr:from>
    <xdr:to>
      <xdr:col>23</xdr:col>
      <xdr:colOff>85725</xdr:colOff>
      <xdr:row>29</xdr:row>
      <xdr:rowOff>155067</xdr:rowOff>
    </xdr:to>
    <xdr:cxnSp macro="">
      <xdr:nvCxnSpPr>
        <xdr:cNvPr id="82" name="直線コネクタ 81"/>
        <xdr:cNvCxnSpPr/>
      </xdr:nvCxnSpPr>
      <xdr:spPr>
        <a:xfrm>
          <a:off x="4051300" y="5838190"/>
          <a:ext cx="7112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28</xdr:row>
      <xdr:rowOff>133223</xdr:rowOff>
    </xdr:from>
    <xdr:to>
      <xdr:col>15</xdr:col>
      <xdr:colOff>187325</xdr:colOff>
      <xdr:row>29</xdr:row>
      <xdr:rowOff>63373</xdr:rowOff>
    </xdr:to>
    <xdr:sp macro="" textlink="">
      <xdr:nvSpPr>
        <xdr:cNvPr id="83" name="楕円 82"/>
        <xdr:cNvSpPr/>
      </xdr:nvSpPr>
      <xdr:spPr>
        <a:xfrm>
          <a:off x="3238500" y="57053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12573</xdr:rowOff>
    </xdr:from>
    <xdr:to>
      <xdr:col>19</xdr:col>
      <xdr:colOff>136525</xdr:colOff>
      <xdr:row>29</xdr:row>
      <xdr:rowOff>94615</xdr:rowOff>
    </xdr:to>
    <xdr:cxnSp macro="">
      <xdr:nvCxnSpPr>
        <xdr:cNvPr id="84" name="直線コネクタ 83"/>
        <xdr:cNvCxnSpPr/>
      </xdr:nvCxnSpPr>
      <xdr:spPr>
        <a:xfrm>
          <a:off x="3289300" y="5756148"/>
          <a:ext cx="762000" cy="82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55499</xdr:rowOff>
    </xdr:from>
    <xdr:to>
      <xdr:col>11</xdr:col>
      <xdr:colOff>187325</xdr:colOff>
      <xdr:row>28</xdr:row>
      <xdr:rowOff>157099</xdr:rowOff>
    </xdr:to>
    <xdr:sp macro="" textlink="">
      <xdr:nvSpPr>
        <xdr:cNvPr id="85" name="楕円 84"/>
        <xdr:cNvSpPr/>
      </xdr:nvSpPr>
      <xdr:spPr>
        <a:xfrm>
          <a:off x="2476500" y="5627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28</xdr:row>
      <xdr:rowOff>106299</xdr:rowOff>
    </xdr:from>
    <xdr:to>
      <xdr:col>15</xdr:col>
      <xdr:colOff>136525</xdr:colOff>
      <xdr:row>29</xdr:row>
      <xdr:rowOff>12573</xdr:rowOff>
    </xdr:to>
    <xdr:cxnSp macro="">
      <xdr:nvCxnSpPr>
        <xdr:cNvPr id="86" name="直線コネクタ 85"/>
        <xdr:cNvCxnSpPr/>
      </xdr:nvCxnSpPr>
      <xdr:spPr>
        <a:xfrm>
          <a:off x="2527300" y="5678424"/>
          <a:ext cx="762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27</xdr:row>
      <xdr:rowOff>166497</xdr:rowOff>
    </xdr:from>
    <xdr:to>
      <xdr:col>7</xdr:col>
      <xdr:colOff>187325</xdr:colOff>
      <xdr:row>28</xdr:row>
      <xdr:rowOff>96647</xdr:rowOff>
    </xdr:to>
    <xdr:sp macro="" textlink="">
      <xdr:nvSpPr>
        <xdr:cNvPr id="87" name="楕円 86"/>
        <xdr:cNvSpPr/>
      </xdr:nvSpPr>
      <xdr:spPr>
        <a:xfrm>
          <a:off x="1714500" y="556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45847</xdr:rowOff>
    </xdr:from>
    <xdr:to>
      <xdr:col>11</xdr:col>
      <xdr:colOff>136525</xdr:colOff>
      <xdr:row>28</xdr:row>
      <xdr:rowOff>106299</xdr:rowOff>
    </xdr:to>
    <xdr:cxnSp macro="">
      <xdr:nvCxnSpPr>
        <xdr:cNvPr id="88" name="直線コネクタ 87"/>
        <xdr:cNvCxnSpPr/>
      </xdr:nvCxnSpPr>
      <xdr:spPr>
        <a:xfrm>
          <a:off x="1765300" y="5617972"/>
          <a:ext cx="762000" cy="60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81678</xdr:rowOff>
    </xdr:from>
    <xdr:ext cx="405111" cy="259045"/>
    <xdr:sp macro="" textlink="">
      <xdr:nvSpPr>
        <xdr:cNvPr id="89" name="n_1aveValue有形固定資産減価償却率"/>
        <xdr:cNvSpPr txBox="1"/>
      </xdr:nvSpPr>
      <xdr:spPr>
        <a:xfrm>
          <a:off x="3836044" y="5996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38498</xdr:rowOff>
    </xdr:from>
    <xdr:ext cx="405111" cy="259045"/>
    <xdr:sp macro="" textlink="">
      <xdr:nvSpPr>
        <xdr:cNvPr id="90" name="n_2aveValue有形固定資産減価償却率"/>
        <xdr:cNvSpPr txBox="1"/>
      </xdr:nvSpPr>
      <xdr:spPr>
        <a:xfrm>
          <a:off x="3086744" y="5953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158132</xdr:rowOff>
    </xdr:from>
    <xdr:ext cx="405111" cy="259045"/>
    <xdr:sp macro="" textlink="">
      <xdr:nvSpPr>
        <xdr:cNvPr id="91" name="n_3aveValue有形固定資産減価償却率"/>
        <xdr:cNvSpPr txBox="1"/>
      </xdr:nvSpPr>
      <xdr:spPr>
        <a:xfrm>
          <a:off x="2324744" y="590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153814</xdr:rowOff>
    </xdr:from>
    <xdr:ext cx="405111" cy="259045"/>
    <xdr:sp macro="" textlink="">
      <xdr:nvSpPr>
        <xdr:cNvPr id="92" name="n_4aveValue有形固定資産減価償却率"/>
        <xdr:cNvSpPr txBox="1"/>
      </xdr:nvSpPr>
      <xdr:spPr>
        <a:xfrm>
          <a:off x="15627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27</xdr:row>
      <xdr:rowOff>161942</xdr:rowOff>
    </xdr:from>
    <xdr:ext cx="405111" cy="259045"/>
    <xdr:sp macro="" textlink="">
      <xdr:nvSpPr>
        <xdr:cNvPr id="93" name="n_1mainValue有形固定資産減価償却率"/>
        <xdr:cNvSpPr txBox="1"/>
      </xdr:nvSpPr>
      <xdr:spPr>
        <a:xfrm>
          <a:off x="3836044" y="5562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79900</xdr:rowOff>
    </xdr:from>
    <xdr:ext cx="405111" cy="259045"/>
    <xdr:sp macro="" textlink="">
      <xdr:nvSpPr>
        <xdr:cNvPr id="94" name="n_2mainValue有形固定資産減価償却率"/>
        <xdr:cNvSpPr txBox="1"/>
      </xdr:nvSpPr>
      <xdr:spPr>
        <a:xfrm>
          <a:off x="3086744" y="548057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2176</xdr:rowOff>
    </xdr:from>
    <xdr:ext cx="405111" cy="259045"/>
    <xdr:sp macro="" textlink="">
      <xdr:nvSpPr>
        <xdr:cNvPr id="95" name="n_3mainValue有形固定資産減価償却率"/>
        <xdr:cNvSpPr txBox="1"/>
      </xdr:nvSpPr>
      <xdr:spPr>
        <a:xfrm>
          <a:off x="2324744" y="54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26</xdr:row>
      <xdr:rowOff>113174</xdr:rowOff>
    </xdr:from>
    <xdr:ext cx="405111" cy="259045"/>
    <xdr:sp macro="" textlink="">
      <xdr:nvSpPr>
        <xdr:cNvPr id="96" name="n_4mainValue有形固定資産減価償却率"/>
        <xdr:cNvSpPr txBox="1"/>
      </xdr:nvSpPr>
      <xdr:spPr>
        <a:xfrm>
          <a:off x="1562744" y="5342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[ 712.6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　債務償還比率は類似団体平均を上回っている。これは、近年の公共投資にかかる地方債残高の増加が主な要因であるが、前年度に引き続き、地方債償還により残高は減少傾向にある。一方充当可能基金が減少となった影響が大きく、前年度と比較すると債務償還比率は上昇した。</a:t>
          </a:r>
        </a:p>
      </xdr:txBody>
    </xdr:sp>
    <xdr:clientData/>
  </xdr:twoCellAnchor>
  <xdr:oneCellAnchor>
    <xdr:from>
      <xdr:col>57</xdr:col>
      <xdr:colOff>111125</xdr:colOff>
      <xdr:row>23</xdr:row>
      <xdr:rowOff>47625</xdr:rowOff>
    </xdr:from>
    <xdr:ext cx="349839" cy="225703"/>
    <xdr:sp macro="" textlink="">
      <xdr:nvSpPr>
        <xdr:cNvPr id="110" name="テキスト ボックス 10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113729</xdr:rowOff>
    </xdr:to>
    <xdr:cxnSp macro="">
      <xdr:nvCxnSpPr>
        <xdr:cNvPr id="125" name="直線コネクタ 124"/>
        <xdr:cNvCxnSpPr/>
      </xdr:nvCxnSpPr>
      <xdr:spPr>
        <a:xfrm flipV="1">
          <a:off x="14793595" y="5312833"/>
          <a:ext cx="1269" cy="1230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117556</xdr:rowOff>
    </xdr:from>
    <xdr:ext cx="560923" cy="259045"/>
    <xdr:sp macro="" textlink="">
      <xdr:nvSpPr>
        <xdr:cNvPr id="126" name="債務償還比率最小値テキスト"/>
        <xdr:cNvSpPr txBox="1"/>
      </xdr:nvSpPr>
      <xdr:spPr>
        <a:xfrm>
          <a:off x="14846300" y="654693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113729</xdr:rowOff>
    </xdr:from>
    <xdr:to>
      <xdr:col>76</xdr:col>
      <xdr:colOff>111125</xdr:colOff>
      <xdr:row>33</xdr:row>
      <xdr:rowOff>113729</xdr:rowOff>
    </xdr:to>
    <xdr:cxnSp macro="">
      <xdr:nvCxnSpPr>
        <xdr:cNvPr id="127" name="直線コネクタ 126"/>
        <xdr:cNvCxnSpPr/>
      </xdr:nvCxnSpPr>
      <xdr:spPr>
        <a:xfrm>
          <a:off x="14706600" y="6543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14227</xdr:rowOff>
    </xdr:from>
    <xdr:ext cx="469744" cy="259045"/>
    <xdr:sp macro="" textlink="">
      <xdr:nvSpPr>
        <xdr:cNvPr id="130" name="債務償還比率平均値テキスト"/>
        <xdr:cNvSpPr txBox="1"/>
      </xdr:nvSpPr>
      <xdr:spPr>
        <a:xfrm>
          <a:off x="14846300" y="57578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162800</xdr:rowOff>
    </xdr:from>
    <xdr:to>
      <xdr:col>76</xdr:col>
      <xdr:colOff>73025</xdr:colOff>
      <xdr:row>30</xdr:row>
      <xdr:rowOff>92950</xdr:rowOff>
    </xdr:to>
    <xdr:sp macro="" textlink="">
      <xdr:nvSpPr>
        <xdr:cNvPr id="131" name="フローチャート: 判断 130"/>
        <xdr:cNvSpPr/>
      </xdr:nvSpPr>
      <xdr:spPr>
        <a:xfrm>
          <a:off x="14744700" y="59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155603</xdr:rowOff>
    </xdr:from>
    <xdr:to>
      <xdr:col>72</xdr:col>
      <xdr:colOff>123825</xdr:colOff>
      <xdr:row>30</xdr:row>
      <xdr:rowOff>85753</xdr:rowOff>
    </xdr:to>
    <xdr:sp macro="" textlink="">
      <xdr:nvSpPr>
        <xdr:cNvPr id="132" name="フローチャート: 判断 131"/>
        <xdr:cNvSpPr/>
      </xdr:nvSpPr>
      <xdr:spPr>
        <a:xfrm>
          <a:off x="14033500" y="589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109665</xdr:rowOff>
    </xdr:from>
    <xdr:to>
      <xdr:col>68</xdr:col>
      <xdr:colOff>123825</xdr:colOff>
      <xdr:row>30</xdr:row>
      <xdr:rowOff>39815</xdr:rowOff>
    </xdr:to>
    <xdr:sp macro="" textlink="">
      <xdr:nvSpPr>
        <xdr:cNvPr id="133" name="フローチャート: 判断 132"/>
        <xdr:cNvSpPr/>
      </xdr:nvSpPr>
      <xdr:spPr>
        <a:xfrm>
          <a:off x="13271500" y="585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106257</xdr:rowOff>
    </xdr:from>
    <xdr:to>
      <xdr:col>64</xdr:col>
      <xdr:colOff>123825</xdr:colOff>
      <xdr:row>31</xdr:row>
      <xdr:rowOff>36407</xdr:rowOff>
    </xdr:to>
    <xdr:sp macro="" textlink="">
      <xdr:nvSpPr>
        <xdr:cNvPr id="134" name="フローチャート: 判断 133"/>
        <xdr:cNvSpPr/>
      </xdr:nvSpPr>
      <xdr:spPr>
        <a:xfrm>
          <a:off x="12509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110695</xdr:rowOff>
    </xdr:from>
    <xdr:to>
      <xdr:col>60</xdr:col>
      <xdr:colOff>123825</xdr:colOff>
      <xdr:row>31</xdr:row>
      <xdr:rowOff>40845</xdr:rowOff>
    </xdr:to>
    <xdr:sp macro="" textlink="">
      <xdr:nvSpPr>
        <xdr:cNvPr id="135" name="フローチャート: 判断 134"/>
        <xdr:cNvSpPr/>
      </xdr:nvSpPr>
      <xdr:spPr>
        <a:xfrm>
          <a:off x="11747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31</xdr:row>
      <xdr:rowOff>30282</xdr:rowOff>
    </xdr:from>
    <xdr:to>
      <xdr:col>76</xdr:col>
      <xdr:colOff>73025</xdr:colOff>
      <xdr:row>31</xdr:row>
      <xdr:rowOff>131882</xdr:rowOff>
    </xdr:to>
    <xdr:sp macro="" textlink="">
      <xdr:nvSpPr>
        <xdr:cNvPr id="141" name="楕円 140"/>
        <xdr:cNvSpPr/>
      </xdr:nvSpPr>
      <xdr:spPr>
        <a:xfrm>
          <a:off x="14744700" y="61167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31</xdr:row>
      <xdr:rowOff>8709</xdr:rowOff>
    </xdr:from>
    <xdr:ext cx="469744" cy="259045"/>
    <xdr:sp macro="" textlink="">
      <xdr:nvSpPr>
        <xdr:cNvPr id="142" name="債務償還比率該当値テキスト"/>
        <xdr:cNvSpPr txBox="1"/>
      </xdr:nvSpPr>
      <xdr:spPr>
        <a:xfrm>
          <a:off x="14846300" y="6095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31</xdr:row>
      <xdr:rowOff>9532</xdr:rowOff>
    </xdr:from>
    <xdr:to>
      <xdr:col>72</xdr:col>
      <xdr:colOff>123825</xdr:colOff>
      <xdr:row>31</xdr:row>
      <xdr:rowOff>111132</xdr:rowOff>
    </xdr:to>
    <xdr:sp macro="" textlink="">
      <xdr:nvSpPr>
        <xdr:cNvPr id="143" name="楕円 142"/>
        <xdr:cNvSpPr/>
      </xdr:nvSpPr>
      <xdr:spPr>
        <a:xfrm>
          <a:off x="14033500" y="60960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31</xdr:row>
      <xdr:rowOff>60332</xdr:rowOff>
    </xdr:from>
    <xdr:to>
      <xdr:col>76</xdr:col>
      <xdr:colOff>22225</xdr:colOff>
      <xdr:row>31</xdr:row>
      <xdr:rowOff>81082</xdr:rowOff>
    </xdr:to>
    <xdr:cxnSp macro="">
      <xdr:nvCxnSpPr>
        <xdr:cNvPr id="144" name="直線コネクタ 143"/>
        <xdr:cNvCxnSpPr/>
      </xdr:nvCxnSpPr>
      <xdr:spPr>
        <a:xfrm>
          <a:off x="14084300" y="6146807"/>
          <a:ext cx="711200" cy="20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30</xdr:row>
      <xdr:rowOff>66315</xdr:rowOff>
    </xdr:from>
    <xdr:to>
      <xdr:col>68</xdr:col>
      <xdr:colOff>123825</xdr:colOff>
      <xdr:row>30</xdr:row>
      <xdr:rowOff>167915</xdr:rowOff>
    </xdr:to>
    <xdr:sp macro="" textlink="">
      <xdr:nvSpPr>
        <xdr:cNvPr id="145" name="楕円 144"/>
        <xdr:cNvSpPr/>
      </xdr:nvSpPr>
      <xdr:spPr>
        <a:xfrm>
          <a:off x="13271500" y="5981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117115</xdr:rowOff>
    </xdr:from>
    <xdr:to>
      <xdr:col>72</xdr:col>
      <xdr:colOff>73025</xdr:colOff>
      <xdr:row>31</xdr:row>
      <xdr:rowOff>60332</xdr:rowOff>
    </xdr:to>
    <xdr:cxnSp macro="">
      <xdr:nvCxnSpPr>
        <xdr:cNvPr id="146" name="直線コネクタ 145"/>
        <xdr:cNvCxnSpPr/>
      </xdr:nvCxnSpPr>
      <xdr:spPr>
        <a:xfrm>
          <a:off x="13322300" y="6032140"/>
          <a:ext cx="762000" cy="114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32</xdr:row>
      <xdr:rowOff>46425</xdr:rowOff>
    </xdr:from>
    <xdr:to>
      <xdr:col>64</xdr:col>
      <xdr:colOff>123825</xdr:colOff>
      <xdr:row>32</xdr:row>
      <xdr:rowOff>148025</xdr:rowOff>
    </xdr:to>
    <xdr:sp macro="" textlink="">
      <xdr:nvSpPr>
        <xdr:cNvPr id="147" name="楕円 146"/>
        <xdr:cNvSpPr/>
      </xdr:nvSpPr>
      <xdr:spPr>
        <a:xfrm>
          <a:off x="12509500" y="63043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117115</xdr:rowOff>
    </xdr:from>
    <xdr:to>
      <xdr:col>68</xdr:col>
      <xdr:colOff>73025</xdr:colOff>
      <xdr:row>32</xdr:row>
      <xdr:rowOff>97225</xdr:rowOff>
    </xdr:to>
    <xdr:cxnSp macro="">
      <xdr:nvCxnSpPr>
        <xdr:cNvPr id="148" name="直線コネクタ 147"/>
        <xdr:cNvCxnSpPr/>
      </xdr:nvCxnSpPr>
      <xdr:spPr>
        <a:xfrm flipV="1">
          <a:off x="12560300" y="6032140"/>
          <a:ext cx="762000" cy="323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32</xdr:row>
      <xdr:rowOff>14880</xdr:rowOff>
    </xdr:from>
    <xdr:to>
      <xdr:col>60</xdr:col>
      <xdr:colOff>123825</xdr:colOff>
      <xdr:row>32</xdr:row>
      <xdr:rowOff>116480</xdr:rowOff>
    </xdr:to>
    <xdr:sp macro="" textlink="">
      <xdr:nvSpPr>
        <xdr:cNvPr id="149" name="楕円 148"/>
        <xdr:cNvSpPr/>
      </xdr:nvSpPr>
      <xdr:spPr>
        <a:xfrm>
          <a:off x="11747500" y="6272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32</xdr:row>
      <xdr:rowOff>65680</xdr:rowOff>
    </xdr:from>
    <xdr:to>
      <xdr:col>64</xdr:col>
      <xdr:colOff>73025</xdr:colOff>
      <xdr:row>32</xdr:row>
      <xdr:rowOff>97225</xdr:rowOff>
    </xdr:to>
    <xdr:cxnSp macro="">
      <xdr:nvCxnSpPr>
        <xdr:cNvPr id="150" name="直線コネクタ 149"/>
        <xdr:cNvCxnSpPr/>
      </xdr:nvCxnSpPr>
      <xdr:spPr>
        <a:xfrm>
          <a:off x="11798300" y="6323605"/>
          <a:ext cx="762000" cy="315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102280</xdr:rowOff>
    </xdr:from>
    <xdr:ext cx="469744" cy="259045"/>
    <xdr:sp macro="" textlink="">
      <xdr:nvSpPr>
        <xdr:cNvPr id="151" name="n_1aveValue債務償還比率"/>
        <xdr:cNvSpPr txBox="1"/>
      </xdr:nvSpPr>
      <xdr:spPr>
        <a:xfrm>
          <a:off x="13836727" y="567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56342</xdr:rowOff>
    </xdr:from>
    <xdr:ext cx="469744" cy="259045"/>
    <xdr:sp macro="" textlink="">
      <xdr:nvSpPr>
        <xdr:cNvPr id="152" name="n_2aveValue債務償還比率"/>
        <xdr:cNvSpPr txBox="1"/>
      </xdr:nvSpPr>
      <xdr:spPr>
        <a:xfrm>
          <a:off x="13087427" y="562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52934</xdr:rowOff>
    </xdr:from>
    <xdr:ext cx="469744" cy="259045"/>
    <xdr:sp macro="" textlink="">
      <xdr:nvSpPr>
        <xdr:cNvPr id="153" name="n_3aveValue債務償還比率"/>
        <xdr:cNvSpPr txBox="1"/>
      </xdr:nvSpPr>
      <xdr:spPr>
        <a:xfrm>
          <a:off x="12325427" y="5796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57372</xdr:rowOff>
    </xdr:from>
    <xdr:ext cx="469744" cy="259045"/>
    <xdr:sp macro="" textlink="">
      <xdr:nvSpPr>
        <xdr:cNvPr id="154" name="n_4aveValue債務償還比率"/>
        <xdr:cNvSpPr txBox="1"/>
      </xdr:nvSpPr>
      <xdr:spPr>
        <a:xfrm>
          <a:off x="11563427" y="58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31</xdr:row>
      <xdr:rowOff>102259</xdr:rowOff>
    </xdr:from>
    <xdr:ext cx="469744" cy="259045"/>
    <xdr:sp macro="" textlink="">
      <xdr:nvSpPr>
        <xdr:cNvPr id="155" name="n_1mainValue債務償還比率"/>
        <xdr:cNvSpPr txBox="1"/>
      </xdr:nvSpPr>
      <xdr:spPr>
        <a:xfrm>
          <a:off x="13836727" y="6188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159042</xdr:rowOff>
    </xdr:from>
    <xdr:ext cx="469744" cy="259045"/>
    <xdr:sp macro="" textlink="">
      <xdr:nvSpPr>
        <xdr:cNvPr id="156" name="n_2mainValue債務償還比率"/>
        <xdr:cNvSpPr txBox="1"/>
      </xdr:nvSpPr>
      <xdr:spPr>
        <a:xfrm>
          <a:off x="13087427" y="6074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32</xdr:row>
      <xdr:rowOff>139152</xdr:rowOff>
    </xdr:from>
    <xdr:ext cx="469744" cy="259045"/>
    <xdr:sp macro="" textlink="">
      <xdr:nvSpPr>
        <xdr:cNvPr id="157" name="n_3mainValue債務償還比率"/>
        <xdr:cNvSpPr txBox="1"/>
      </xdr:nvSpPr>
      <xdr:spPr>
        <a:xfrm>
          <a:off x="12325427" y="6397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107607</xdr:rowOff>
    </xdr:from>
    <xdr:ext cx="469744" cy="259045"/>
    <xdr:sp macro="" textlink="">
      <xdr:nvSpPr>
        <xdr:cNvPr id="158" name="n_4mainValue債務償還比率"/>
        <xdr:cNvSpPr txBox="1"/>
      </xdr:nvSpPr>
      <xdr:spPr>
        <a:xfrm>
          <a:off x="11563427" y="6365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88,493
83,979
481.62
47,185,550
44,473,326
2,042,067
25,938,991
44,795,190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55626</xdr:rowOff>
    </xdr:from>
    <xdr:to>
      <xdr:col>24</xdr:col>
      <xdr:colOff>62865</xdr:colOff>
      <xdr:row>40</xdr:row>
      <xdr:rowOff>23622</xdr:rowOff>
    </xdr:to>
    <xdr:cxnSp macro="">
      <xdr:nvCxnSpPr>
        <xdr:cNvPr id="55" name="直線コネクタ 54"/>
        <xdr:cNvCxnSpPr/>
      </xdr:nvCxnSpPr>
      <xdr:spPr>
        <a:xfrm flipV="1">
          <a:off x="4634865" y="5713476"/>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27449</xdr:rowOff>
    </xdr:from>
    <xdr:ext cx="405111" cy="259045"/>
    <xdr:sp macro="" textlink="">
      <xdr:nvSpPr>
        <xdr:cNvPr id="56" name="【道路】&#10;有形固定資産減価償却率最小値テキスト"/>
        <xdr:cNvSpPr txBox="1"/>
      </xdr:nvSpPr>
      <xdr:spPr>
        <a:xfrm>
          <a:off x="4673600" y="688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23622</xdr:rowOff>
    </xdr:from>
    <xdr:to>
      <xdr:col>24</xdr:col>
      <xdr:colOff>152400</xdr:colOff>
      <xdr:row>40</xdr:row>
      <xdr:rowOff>23622</xdr:rowOff>
    </xdr:to>
    <xdr:cxnSp macro="">
      <xdr:nvCxnSpPr>
        <xdr:cNvPr id="57" name="直線コネクタ 56"/>
        <xdr:cNvCxnSpPr/>
      </xdr:nvCxnSpPr>
      <xdr:spPr>
        <a:xfrm>
          <a:off x="4546600" y="68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2303</xdr:rowOff>
    </xdr:from>
    <xdr:ext cx="405111" cy="259045"/>
    <xdr:sp macro="" textlink="">
      <xdr:nvSpPr>
        <xdr:cNvPr id="58" name="【道路】&#10;有形固定資産減価償却率最大値テキスト"/>
        <xdr:cNvSpPr txBox="1"/>
      </xdr:nvSpPr>
      <xdr:spPr>
        <a:xfrm>
          <a:off x="4673600" y="548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55626</xdr:rowOff>
    </xdr:from>
    <xdr:to>
      <xdr:col>24</xdr:col>
      <xdr:colOff>152400</xdr:colOff>
      <xdr:row>33</xdr:row>
      <xdr:rowOff>55626</xdr:rowOff>
    </xdr:to>
    <xdr:cxnSp macro="">
      <xdr:nvCxnSpPr>
        <xdr:cNvPr id="59" name="直線コネクタ 58"/>
        <xdr:cNvCxnSpPr/>
      </xdr:nvCxnSpPr>
      <xdr:spPr>
        <a:xfrm>
          <a:off x="4546600" y="571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145559</xdr:rowOff>
    </xdr:from>
    <xdr:ext cx="405111" cy="259045"/>
    <xdr:sp macro="" textlink="">
      <xdr:nvSpPr>
        <xdr:cNvPr id="60" name="【道路】&#10;有形固定資産減価償却率平均値テキスト"/>
        <xdr:cNvSpPr txBox="1"/>
      </xdr:nvSpPr>
      <xdr:spPr>
        <a:xfrm>
          <a:off x="4673600" y="6317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61" name="フローチャート: 判断 60"/>
        <xdr:cNvSpPr/>
      </xdr:nvSpPr>
      <xdr:spPr>
        <a:xfrm>
          <a:off x="4584700" y="633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123698</xdr:rowOff>
    </xdr:from>
    <xdr:to>
      <xdr:col>20</xdr:col>
      <xdr:colOff>38100</xdr:colOff>
      <xdr:row>37</xdr:row>
      <xdr:rowOff>53848</xdr:rowOff>
    </xdr:to>
    <xdr:sp macro="" textlink="">
      <xdr:nvSpPr>
        <xdr:cNvPr id="62" name="フローチャート: 判断 61"/>
        <xdr:cNvSpPr/>
      </xdr:nvSpPr>
      <xdr:spPr>
        <a:xfrm>
          <a:off x="37465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89408</xdr:rowOff>
    </xdr:from>
    <xdr:to>
      <xdr:col>15</xdr:col>
      <xdr:colOff>101600</xdr:colOff>
      <xdr:row>37</xdr:row>
      <xdr:rowOff>19558</xdr:rowOff>
    </xdr:to>
    <xdr:sp macro="" textlink="">
      <xdr:nvSpPr>
        <xdr:cNvPr id="63" name="フローチャート: 判断 62"/>
        <xdr:cNvSpPr/>
      </xdr:nvSpPr>
      <xdr:spPr>
        <a:xfrm>
          <a:off x="2857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4" name="フローチャート: 判断 63"/>
        <xdr:cNvSpPr/>
      </xdr:nvSpPr>
      <xdr:spPr>
        <a:xfrm>
          <a:off x="1968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32258</xdr:rowOff>
    </xdr:from>
    <xdr:to>
      <xdr:col>6</xdr:col>
      <xdr:colOff>38100</xdr:colOff>
      <xdr:row>36</xdr:row>
      <xdr:rowOff>133858</xdr:rowOff>
    </xdr:to>
    <xdr:sp macro="" textlink="">
      <xdr:nvSpPr>
        <xdr:cNvPr id="65" name="フローチャート: 判断 64"/>
        <xdr:cNvSpPr/>
      </xdr:nvSpPr>
      <xdr:spPr>
        <a:xfrm>
          <a:off x="1079500" y="620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100838</xdr:rowOff>
    </xdr:from>
    <xdr:to>
      <xdr:col>24</xdr:col>
      <xdr:colOff>114300</xdr:colOff>
      <xdr:row>36</xdr:row>
      <xdr:rowOff>30988</xdr:rowOff>
    </xdr:to>
    <xdr:sp macro="" textlink="">
      <xdr:nvSpPr>
        <xdr:cNvPr id="71" name="楕円 70"/>
        <xdr:cNvSpPr/>
      </xdr:nvSpPr>
      <xdr:spPr>
        <a:xfrm>
          <a:off x="4584700" y="6101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123715</xdr:rowOff>
    </xdr:from>
    <xdr:ext cx="405111" cy="259045"/>
    <xdr:sp macro="" textlink="">
      <xdr:nvSpPr>
        <xdr:cNvPr id="72" name="【道路】&#10;有形固定資産減価償却率該当値テキスト"/>
        <xdr:cNvSpPr txBox="1"/>
      </xdr:nvSpPr>
      <xdr:spPr>
        <a:xfrm>
          <a:off x="4673600" y="59530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55118</xdr:rowOff>
    </xdr:from>
    <xdr:to>
      <xdr:col>20</xdr:col>
      <xdr:colOff>38100</xdr:colOff>
      <xdr:row>35</xdr:row>
      <xdr:rowOff>156718</xdr:rowOff>
    </xdr:to>
    <xdr:sp macro="" textlink="">
      <xdr:nvSpPr>
        <xdr:cNvPr id="73" name="楕円 72"/>
        <xdr:cNvSpPr/>
      </xdr:nvSpPr>
      <xdr:spPr>
        <a:xfrm>
          <a:off x="3746500" y="60558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105918</xdr:rowOff>
    </xdr:from>
    <xdr:to>
      <xdr:col>24</xdr:col>
      <xdr:colOff>63500</xdr:colOff>
      <xdr:row>35</xdr:row>
      <xdr:rowOff>151638</xdr:rowOff>
    </xdr:to>
    <xdr:cxnSp macro="">
      <xdr:nvCxnSpPr>
        <xdr:cNvPr id="74" name="直線コネクタ 73"/>
        <xdr:cNvCxnSpPr/>
      </xdr:nvCxnSpPr>
      <xdr:spPr>
        <a:xfrm>
          <a:off x="3797300" y="6106668"/>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11684</xdr:rowOff>
    </xdr:from>
    <xdr:to>
      <xdr:col>15</xdr:col>
      <xdr:colOff>101600</xdr:colOff>
      <xdr:row>35</xdr:row>
      <xdr:rowOff>113284</xdr:rowOff>
    </xdr:to>
    <xdr:sp macro="" textlink="">
      <xdr:nvSpPr>
        <xdr:cNvPr id="75" name="楕円 74"/>
        <xdr:cNvSpPr/>
      </xdr:nvSpPr>
      <xdr:spPr>
        <a:xfrm>
          <a:off x="2857500" y="6012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35</xdr:row>
      <xdr:rowOff>62484</xdr:rowOff>
    </xdr:from>
    <xdr:to>
      <xdr:col>19</xdr:col>
      <xdr:colOff>177800</xdr:colOff>
      <xdr:row>35</xdr:row>
      <xdr:rowOff>105918</xdr:rowOff>
    </xdr:to>
    <xdr:cxnSp macro="">
      <xdr:nvCxnSpPr>
        <xdr:cNvPr id="76" name="直線コネクタ 75"/>
        <xdr:cNvCxnSpPr/>
      </xdr:nvCxnSpPr>
      <xdr:spPr>
        <a:xfrm>
          <a:off x="2908300" y="6063234"/>
          <a:ext cx="889000" cy="43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34</xdr:row>
      <xdr:rowOff>137414</xdr:rowOff>
    </xdr:from>
    <xdr:to>
      <xdr:col>10</xdr:col>
      <xdr:colOff>165100</xdr:colOff>
      <xdr:row>35</xdr:row>
      <xdr:rowOff>67564</xdr:rowOff>
    </xdr:to>
    <xdr:sp macro="" textlink="">
      <xdr:nvSpPr>
        <xdr:cNvPr id="77" name="楕円 76"/>
        <xdr:cNvSpPr/>
      </xdr:nvSpPr>
      <xdr:spPr>
        <a:xfrm>
          <a:off x="1968500" y="5966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16764</xdr:rowOff>
    </xdr:from>
    <xdr:to>
      <xdr:col>15</xdr:col>
      <xdr:colOff>50800</xdr:colOff>
      <xdr:row>35</xdr:row>
      <xdr:rowOff>62484</xdr:rowOff>
    </xdr:to>
    <xdr:cxnSp macro="">
      <xdr:nvCxnSpPr>
        <xdr:cNvPr id="78" name="直線コネクタ 77"/>
        <xdr:cNvCxnSpPr/>
      </xdr:nvCxnSpPr>
      <xdr:spPr>
        <a:xfrm>
          <a:off x="2019300" y="6017514"/>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34</xdr:row>
      <xdr:rowOff>96266</xdr:rowOff>
    </xdr:from>
    <xdr:to>
      <xdr:col>6</xdr:col>
      <xdr:colOff>38100</xdr:colOff>
      <xdr:row>35</xdr:row>
      <xdr:rowOff>26416</xdr:rowOff>
    </xdr:to>
    <xdr:sp macro="" textlink="">
      <xdr:nvSpPr>
        <xdr:cNvPr id="79" name="楕円 78"/>
        <xdr:cNvSpPr/>
      </xdr:nvSpPr>
      <xdr:spPr>
        <a:xfrm>
          <a:off x="1079500" y="5925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34</xdr:row>
      <xdr:rowOff>147066</xdr:rowOff>
    </xdr:from>
    <xdr:to>
      <xdr:col>10</xdr:col>
      <xdr:colOff>114300</xdr:colOff>
      <xdr:row>35</xdr:row>
      <xdr:rowOff>16764</xdr:rowOff>
    </xdr:to>
    <xdr:cxnSp macro="">
      <xdr:nvCxnSpPr>
        <xdr:cNvPr id="80" name="直線コネクタ 79"/>
        <xdr:cNvCxnSpPr/>
      </xdr:nvCxnSpPr>
      <xdr:spPr>
        <a:xfrm>
          <a:off x="1130300" y="5976366"/>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44975</xdr:rowOff>
    </xdr:from>
    <xdr:ext cx="405111" cy="259045"/>
    <xdr:sp macro="" textlink="">
      <xdr:nvSpPr>
        <xdr:cNvPr id="81" name="n_1aveValue【道路】&#10;有形固定資産減価償却率"/>
        <xdr:cNvSpPr txBox="1"/>
      </xdr:nvSpPr>
      <xdr:spPr>
        <a:xfrm>
          <a:off x="3582044" y="638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10685</xdr:rowOff>
    </xdr:from>
    <xdr:ext cx="405111" cy="259045"/>
    <xdr:sp macro="" textlink="">
      <xdr:nvSpPr>
        <xdr:cNvPr id="82" name="n_2aveValue【道路】&#10;有形固定資産減価償却率"/>
        <xdr:cNvSpPr txBox="1"/>
      </xdr:nvSpPr>
      <xdr:spPr>
        <a:xfrm>
          <a:off x="2705744" y="635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140987</xdr:rowOff>
    </xdr:from>
    <xdr:ext cx="405111" cy="259045"/>
    <xdr:sp macro="" textlink="">
      <xdr:nvSpPr>
        <xdr:cNvPr id="83" name="n_3aveValue【道路】&#10;有形固定資産減価償却率"/>
        <xdr:cNvSpPr txBox="1"/>
      </xdr:nvSpPr>
      <xdr:spPr>
        <a:xfrm>
          <a:off x="1816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124985</xdr:rowOff>
    </xdr:from>
    <xdr:ext cx="405111" cy="259045"/>
    <xdr:sp macro="" textlink="">
      <xdr:nvSpPr>
        <xdr:cNvPr id="84" name="n_4aveValue【道路】&#10;有形固定資産減価償却率"/>
        <xdr:cNvSpPr txBox="1"/>
      </xdr:nvSpPr>
      <xdr:spPr>
        <a:xfrm>
          <a:off x="927744" y="629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1795</xdr:rowOff>
    </xdr:from>
    <xdr:ext cx="405111" cy="259045"/>
    <xdr:sp macro="" textlink="">
      <xdr:nvSpPr>
        <xdr:cNvPr id="85" name="n_1mainValue【道路】&#10;有形固定資産減価償却率"/>
        <xdr:cNvSpPr txBox="1"/>
      </xdr:nvSpPr>
      <xdr:spPr>
        <a:xfrm>
          <a:off x="3582044" y="58310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33</xdr:row>
      <xdr:rowOff>129811</xdr:rowOff>
    </xdr:from>
    <xdr:ext cx="405111" cy="259045"/>
    <xdr:sp macro="" textlink="">
      <xdr:nvSpPr>
        <xdr:cNvPr id="86" name="n_2mainValue【道路】&#10;有形固定資産減価償却率"/>
        <xdr:cNvSpPr txBox="1"/>
      </xdr:nvSpPr>
      <xdr:spPr>
        <a:xfrm>
          <a:off x="2705744" y="5787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33</xdr:row>
      <xdr:rowOff>84091</xdr:rowOff>
    </xdr:from>
    <xdr:ext cx="405111" cy="259045"/>
    <xdr:sp macro="" textlink="">
      <xdr:nvSpPr>
        <xdr:cNvPr id="87" name="n_3mainValue【道路】&#10;有形固定資産減価償却率"/>
        <xdr:cNvSpPr txBox="1"/>
      </xdr:nvSpPr>
      <xdr:spPr>
        <a:xfrm>
          <a:off x="1816744" y="5741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33</xdr:row>
      <xdr:rowOff>42943</xdr:rowOff>
    </xdr:from>
    <xdr:ext cx="405111" cy="259045"/>
    <xdr:sp macro="" textlink="">
      <xdr:nvSpPr>
        <xdr:cNvPr id="88" name="n_4mainValue【道路】&#10;有形固定資産減価償却率"/>
        <xdr:cNvSpPr txBox="1"/>
      </xdr:nvSpPr>
      <xdr:spPr>
        <a:xfrm>
          <a:off x="927744" y="57007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85649</xdr:rowOff>
    </xdr:from>
    <xdr:to>
      <xdr:col>54</xdr:col>
      <xdr:colOff>189865</xdr:colOff>
      <xdr:row>41</xdr:row>
      <xdr:rowOff>74676</xdr:rowOff>
    </xdr:to>
    <xdr:cxnSp macro="">
      <xdr:nvCxnSpPr>
        <xdr:cNvPr id="112" name="直線コネクタ 111"/>
        <xdr:cNvCxnSpPr/>
      </xdr:nvCxnSpPr>
      <xdr:spPr>
        <a:xfrm flipV="1">
          <a:off x="10476865" y="5914949"/>
          <a:ext cx="0" cy="118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78503</xdr:rowOff>
    </xdr:from>
    <xdr:ext cx="469744" cy="259045"/>
    <xdr:sp macro="" textlink="">
      <xdr:nvSpPr>
        <xdr:cNvPr id="113" name="【道路】&#10;一人当たり延長最小値テキスト"/>
        <xdr:cNvSpPr txBox="1"/>
      </xdr:nvSpPr>
      <xdr:spPr>
        <a:xfrm>
          <a:off x="10515600" y="71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74676</xdr:rowOff>
    </xdr:from>
    <xdr:to>
      <xdr:col>55</xdr:col>
      <xdr:colOff>88900</xdr:colOff>
      <xdr:row>41</xdr:row>
      <xdr:rowOff>74676</xdr:rowOff>
    </xdr:to>
    <xdr:cxnSp macro="">
      <xdr:nvCxnSpPr>
        <xdr:cNvPr id="114" name="直線コネクタ 113"/>
        <xdr:cNvCxnSpPr/>
      </xdr:nvCxnSpPr>
      <xdr:spPr>
        <a:xfrm>
          <a:off x="10388600" y="7104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32326</xdr:rowOff>
    </xdr:from>
    <xdr:ext cx="534377" cy="259045"/>
    <xdr:sp macro="" textlink="">
      <xdr:nvSpPr>
        <xdr:cNvPr id="115" name="【道路】&#10;一人当たり延長最大値テキスト"/>
        <xdr:cNvSpPr txBox="1"/>
      </xdr:nvSpPr>
      <xdr:spPr>
        <a:xfrm>
          <a:off x="10515600" y="569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85649</xdr:rowOff>
    </xdr:from>
    <xdr:to>
      <xdr:col>55</xdr:col>
      <xdr:colOff>88900</xdr:colOff>
      <xdr:row>34</xdr:row>
      <xdr:rowOff>85649</xdr:rowOff>
    </xdr:to>
    <xdr:cxnSp macro="">
      <xdr:nvCxnSpPr>
        <xdr:cNvPr id="116" name="直線コネクタ 115"/>
        <xdr:cNvCxnSpPr/>
      </xdr:nvCxnSpPr>
      <xdr:spPr>
        <a:xfrm>
          <a:off x="10388600" y="591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11930</xdr:rowOff>
    </xdr:from>
    <xdr:ext cx="534377" cy="259045"/>
    <xdr:sp macro="" textlink="">
      <xdr:nvSpPr>
        <xdr:cNvPr id="117" name="【道路】&#10;一人当たり延長平均値テキスト"/>
        <xdr:cNvSpPr txBox="1"/>
      </xdr:nvSpPr>
      <xdr:spPr>
        <a:xfrm>
          <a:off x="10515600" y="6527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160503</xdr:rowOff>
    </xdr:from>
    <xdr:to>
      <xdr:col>55</xdr:col>
      <xdr:colOff>50800</xdr:colOff>
      <xdr:row>39</xdr:row>
      <xdr:rowOff>90653</xdr:rowOff>
    </xdr:to>
    <xdr:sp macro="" textlink="">
      <xdr:nvSpPr>
        <xdr:cNvPr id="118" name="フローチャート: 判断 117"/>
        <xdr:cNvSpPr/>
      </xdr:nvSpPr>
      <xdr:spPr>
        <a:xfrm>
          <a:off x="10426700" y="667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120764</xdr:rowOff>
    </xdr:from>
    <xdr:to>
      <xdr:col>50</xdr:col>
      <xdr:colOff>165100</xdr:colOff>
      <xdr:row>39</xdr:row>
      <xdr:rowOff>50914</xdr:rowOff>
    </xdr:to>
    <xdr:sp macro="" textlink="">
      <xdr:nvSpPr>
        <xdr:cNvPr id="119" name="フローチャート: 判断 118"/>
        <xdr:cNvSpPr/>
      </xdr:nvSpPr>
      <xdr:spPr>
        <a:xfrm>
          <a:off x="9588500" y="663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117754</xdr:rowOff>
    </xdr:from>
    <xdr:to>
      <xdr:col>46</xdr:col>
      <xdr:colOff>38100</xdr:colOff>
      <xdr:row>39</xdr:row>
      <xdr:rowOff>47904</xdr:rowOff>
    </xdr:to>
    <xdr:sp macro="" textlink="">
      <xdr:nvSpPr>
        <xdr:cNvPr id="120" name="フローチャート: 判断 119"/>
        <xdr:cNvSpPr/>
      </xdr:nvSpPr>
      <xdr:spPr>
        <a:xfrm>
          <a:off x="8699500" y="663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169228</xdr:rowOff>
    </xdr:from>
    <xdr:to>
      <xdr:col>41</xdr:col>
      <xdr:colOff>101600</xdr:colOff>
      <xdr:row>39</xdr:row>
      <xdr:rowOff>99378</xdr:rowOff>
    </xdr:to>
    <xdr:sp macro="" textlink="">
      <xdr:nvSpPr>
        <xdr:cNvPr id="121" name="フローチャート: 判断 120"/>
        <xdr:cNvSpPr/>
      </xdr:nvSpPr>
      <xdr:spPr>
        <a:xfrm>
          <a:off x="7810500" y="66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155016</xdr:rowOff>
    </xdr:from>
    <xdr:to>
      <xdr:col>36</xdr:col>
      <xdr:colOff>165100</xdr:colOff>
      <xdr:row>39</xdr:row>
      <xdr:rowOff>85166</xdr:rowOff>
    </xdr:to>
    <xdr:sp macro="" textlink="">
      <xdr:nvSpPr>
        <xdr:cNvPr id="122" name="フローチャート: 判断 121"/>
        <xdr:cNvSpPr/>
      </xdr:nvSpPr>
      <xdr:spPr>
        <a:xfrm>
          <a:off x="6921500" y="667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7341</xdr:rowOff>
    </xdr:from>
    <xdr:to>
      <xdr:col>55</xdr:col>
      <xdr:colOff>50800</xdr:colOff>
      <xdr:row>39</xdr:row>
      <xdr:rowOff>108941</xdr:rowOff>
    </xdr:to>
    <xdr:sp macro="" textlink="">
      <xdr:nvSpPr>
        <xdr:cNvPr id="128" name="楕円 127"/>
        <xdr:cNvSpPr/>
      </xdr:nvSpPr>
      <xdr:spPr>
        <a:xfrm>
          <a:off x="10426700" y="6693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38</xdr:row>
      <xdr:rowOff>157218</xdr:rowOff>
    </xdr:from>
    <xdr:ext cx="534377" cy="259045"/>
    <xdr:sp macro="" textlink="">
      <xdr:nvSpPr>
        <xdr:cNvPr id="129" name="【道路】&#10;一人当たり延長該当値テキスト"/>
        <xdr:cNvSpPr txBox="1"/>
      </xdr:nvSpPr>
      <xdr:spPr>
        <a:xfrm>
          <a:off x="10515600" y="66723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10999</xdr:rowOff>
    </xdr:from>
    <xdr:to>
      <xdr:col>50</xdr:col>
      <xdr:colOff>165100</xdr:colOff>
      <xdr:row>39</xdr:row>
      <xdr:rowOff>112599</xdr:rowOff>
    </xdr:to>
    <xdr:sp macro="" textlink="">
      <xdr:nvSpPr>
        <xdr:cNvPr id="130" name="楕円 129"/>
        <xdr:cNvSpPr/>
      </xdr:nvSpPr>
      <xdr:spPr>
        <a:xfrm>
          <a:off x="9588500" y="66975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58141</xdr:rowOff>
    </xdr:from>
    <xdr:to>
      <xdr:col>55</xdr:col>
      <xdr:colOff>0</xdr:colOff>
      <xdr:row>39</xdr:row>
      <xdr:rowOff>61799</xdr:rowOff>
    </xdr:to>
    <xdr:cxnSp macro="">
      <xdr:nvCxnSpPr>
        <xdr:cNvPr id="131" name="直線コネクタ 130"/>
        <xdr:cNvCxnSpPr/>
      </xdr:nvCxnSpPr>
      <xdr:spPr>
        <a:xfrm flipV="1">
          <a:off x="9639300" y="6744691"/>
          <a:ext cx="838200" cy="3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15380</xdr:rowOff>
    </xdr:from>
    <xdr:to>
      <xdr:col>46</xdr:col>
      <xdr:colOff>38100</xdr:colOff>
      <xdr:row>39</xdr:row>
      <xdr:rowOff>116980</xdr:rowOff>
    </xdr:to>
    <xdr:sp macro="" textlink="">
      <xdr:nvSpPr>
        <xdr:cNvPr id="132" name="楕円 131"/>
        <xdr:cNvSpPr/>
      </xdr:nvSpPr>
      <xdr:spPr>
        <a:xfrm>
          <a:off x="8699500" y="670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61799</xdr:rowOff>
    </xdr:from>
    <xdr:to>
      <xdr:col>50</xdr:col>
      <xdr:colOff>114300</xdr:colOff>
      <xdr:row>39</xdr:row>
      <xdr:rowOff>66180</xdr:rowOff>
    </xdr:to>
    <xdr:cxnSp macro="">
      <xdr:nvCxnSpPr>
        <xdr:cNvPr id="133" name="直線コネクタ 132"/>
        <xdr:cNvCxnSpPr/>
      </xdr:nvCxnSpPr>
      <xdr:spPr>
        <a:xfrm flipV="1">
          <a:off x="8750300" y="6748349"/>
          <a:ext cx="889000" cy="4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20256</xdr:rowOff>
    </xdr:from>
    <xdr:to>
      <xdr:col>41</xdr:col>
      <xdr:colOff>101600</xdr:colOff>
      <xdr:row>39</xdr:row>
      <xdr:rowOff>121856</xdr:rowOff>
    </xdr:to>
    <xdr:sp macro="" textlink="">
      <xdr:nvSpPr>
        <xdr:cNvPr id="134" name="楕円 133"/>
        <xdr:cNvSpPr/>
      </xdr:nvSpPr>
      <xdr:spPr>
        <a:xfrm>
          <a:off x="7810500" y="67068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66180</xdr:rowOff>
    </xdr:from>
    <xdr:to>
      <xdr:col>45</xdr:col>
      <xdr:colOff>177800</xdr:colOff>
      <xdr:row>39</xdr:row>
      <xdr:rowOff>71056</xdr:rowOff>
    </xdr:to>
    <xdr:cxnSp macro="">
      <xdr:nvCxnSpPr>
        <xdr:cNvPr id="135" name="直線コネクタ 134"/>
        <xdr:cNvCxnSpPr/>
      </xdr:nvCxnSpPr>
      <xdr:spPr>
        <a:xfrm flipV="1">
          <a:off x="7861300" y="6752730"/>
          <a:ext cx="889000" cy="4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23533</xdr:rowOff>
    </xdr:from>
    <xdr:to>
      <xdr:col>36</xdr:col>
      <xdr:colOff>165100</xdr:colOff>
      <xdr:row>39</xdr:row>
      <xdr:rowOff>125133</xdr:rowOff>
    </xdr:to>
    <xdr:sp macro="" textlink="">
      <xdr:nvSpPr>
        <xdr:cNvPr id="136" name="楕円 135"/>
        <xdr:cNvSpPr/>
      </xdr:nvSpPr>
      <xdr:spPr>
        <a:xfrm>
          <a:off x="6921500" y="67100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71056</xdr:rowOff>
    </xdr:from>
    <xdr:to>
      <xdr:col>41</xdr:col>
      <xdr:colOff>50800</xdr:colOff>
      <xdr:row>39</xdr:row>
      <xdr:rowOff>74333</xdr:rowOff>
    </xdr:to>
    <xdr:cxnSp macro="">
      <xdr:nvCxnSpPr>
        <xdr:cNvPr id="137" name="直線コネクタ 136"/>
        <xdr:cNvCxnSpPr/>
      </xdr:nvCxnSpPr>
      <xdr:spPr>
        <a:xfrm flipV="1">
          <a:off x="6972300" y="6757606"/>
          <a:ext cx="889000" cy="32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67441</xdr:rowOff>
    </xdr:from>
    <xdr:ext cx="534377" cy="259045"/>
    <xdr:sp macro="" textlink="">
      <xdr:nvSpPr>
        <xdr:cNvPr id="138" name="n_1aveValue【道路】&#10;一人当たり延長"/>
        <xdr:cNvSpPr txBox="1"/>
      </xdr:nvSpPr>
      <xdr:spPr>
        <a:xfrm>
          <a:off x="9359411" y="641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64431</xdr:rowOff>
    </xdr:from>
    <xdr:ext cx="534377" cy="259045"/>
    <xdr:sp macro="" textlink="">
      <xdr:nvSpPr>
        <xdr:cNvPr id="139" name="n_2aveValue【道路】&#10;一人当たり延長"/>
        <xdr:cNvSpPr txBox="1"/>
      </xdr:nvSpPr>
      <xdr:spPr>
        <a:xfrm>
          <a:off x="8483111" y="640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115905</xdr:rowOff>
    </xdr:from>
    <xdr:ext cx="534377" cy="259045"/>
    <xdr:sp macro="" textlink="">
      <xdr:nvSpPr>
        <xdr:cNvPr id="140" name="n_3aveValue【道路】&#10;一人当たり延長"/>
        <xdr:cNvSpPr txBox="1"/>
      </xdr:nvSpPr>
      <xdr:spPr>
        <a:xfrm>
          <a:off x="7594111" y="64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101693</xdr:rowOff>
    </xdr:from>
    <xdr:ext cx="534377" cy="259045"/>
    <xdr:sp macro="" textlink="">
      <xdr:nvSpPr>
        <xdr:cNvPr id="141" name="n_4aveValue【道路】&#10;一人当たり延長"/>
        <xdr:cNvSpPr txBox="1"/>
      </xdr:nvSpPr>
      <xdr:spPr>
        <a:xfrm>
          <a:off x="6705111" y="64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39</xdr:row>
      <xdr:rowOff>103726</xdr:rowOff>
    </xdr:from>
    <xdr:ext cx="534377" cy="259045"/>
    <xdr:sp macro="" textlink="">
      <xdr:nvSpPr>
        <xdr:cNvPr id="142" name="n_1mainValue【道路】&#10;一人当たり延長"/>
        <xdr:cNvSpPr txBox="1"/>
      </xdr:nvSpPr>
      <xdr:spPr>
        <a:xfrm>
          <a:off x="9359411" y="67902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108107</xdr:rowOff>
    </xdr:from>
    <xdr:ext cx="534377" cy="259045"/>
    <xdr:sp macro="" textlink="">
      <xdr:nvSpPr>
        <xdr:cNvPr id="143" name="n_2mainValue【道路】&#10;一人当たり延長"/>
        <xdr:cNvSpPr txBox="1"/>
      </xdr:nvSpPr>
      <xdr:spPr>
        <a:xfrm>
          <a:off x="8483111" y="6794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112983</xdr:rowOff>
    </xdr:from>
    <xdr:ext cx="534377" cy="259045"/>
    <xdr:sp macro="" textlink="">
      <xdr:nvSpPr>
        <xdr:cNvPr id="144" name="n_3mainValue【道路】&#10;一人当たり延長"/>
        <xdr:cNvSpPr txBox="1"/>
      </xdr:nvSpPr>
      <xdr:spPr>
        <a:xfrm>
          <a:off x="7594111" y="67995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116260</xdr:rowOff>
    </xdr:from>
    <xdr:ext cx="534377" cy="259045"/>
    <xdr:sp macro="" textlink="">
      <xdr:nvSpPr>
        <xdr:cNvPr id="145" name="n_4mainValue【道路】&#10;一人当たり延長"/>
        <xdr:cNvSpPr txBox="1"/>
      </xdr:nvSpPr>
      <xdr:spPr>
        <a:xfrm>
          <a:off x="6705111" y="68028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81643</xdr:rowOff>
    </xdr:from>
    <xdr:to>
      <xdr:col>24</xdr:col>
      <xdr:colOff>62865</xdr:colOff>
      <xdr:row>63</xdr:row>
      <xdr:rowOff>128996</xdr:rowOff>
    </xdr:to>
    <xdr:cxnSp macro="">
      <xdr:nvCxnSpPr>
        <xdr:cNvPr id="171" name="直線コネクタ 170"/>
        <xdr:cNvCxnSpPr/>
      </xdr:nvCxnSpPr>
      <xdr:spPr>
        <a:xfrm flipV="1">
          <a:off x="4634865" y="9511393"/>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132823</xdr:rowOff>
    </xdr:from>
    <xdr:ext cx="405111" cy="259045"/>
    <xdr:sp macro="" textlink="">
      <xdr:nvSpPr>
        <xdr:cNvPr id="172" name="【橋りょう・トンネル】&#10;有形固定資産減価償却率最小値テキスト"/>
        <xdr:cNvSpPr txBox="1"/>
      </xdr:nvSpPr>
      <xdr:spPr>
        <a:xfrm>
          <a:off x="4673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128996</xdr:rowOff>
    </xdr:from>
    <xdr:to>
      <xdr:col>24</xdr:col>
      <xdr:colOff>152400</xdr:colOff>
      <xdr:row>63</xdr:row>
      <xdr:rowOff>128996</xdr:rowOff>
    </xdr:to>
    <xdr:cxnSp macro="">
      <xdr:nvCxnSpPr>
        <xdr:cNvPr id="173" name="直線コネクタ 172"/>
        <xdr:cNvCxnSpPr/>
      </xdr:nvCxnSpPr>
      <xdr:spPr>
        <a:xfrm>
          <a:off x="4546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28320</xdr:rowOff>
    </xdr:from>
    <xdr:ext cx="340478" cy="259045"/>
    <xdr:sp macro="" textlink="">
      <xdr:nvSpPr>
        <xdr:cNvPr id="174" name="【橋りょう・トンネル】&#10;有形固定資産減価償却率最大値テキスト"/>
        <xdr:cNvSpPr txBox="1"/>
      </xdr:nvSpPr>
      <xdr:spPr>
        <a:xfrm>
          <a:off x="4673600" y="928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81643</xdr:rowOff>
    </xdr:from>
    <xdr:to>
      <xdr:col>24</xdr:col>
      <xdr:colOff>152400</xdr:colOff>
      <xdr:row>55</xdr:row>
      <xdr:rowOff>81643</xdr:rowOff>
    </xdr:to>
    <xdr:cxnSp macro="">
      <xdr:nvCxnSpPr>
        <xdr:cNvPr id="175" name="直線コネクタ 174"/>
        <xdr:cNvCxnSpPr/>
      </xdr:nvCxnSpPr>
      <xdr:spPr>
        <a:xfrm>
          <a:off x="4546600" y="951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6367</xdr:rowOff>
    </xdr:from>
    <xdr:ext cx="405111" cy="259045"/>
    <xdr:sp macro="" textlink="">
      <xdr:nvSpPr>
        <xdr:cNvPr id="176" name="【橋りょう・トンネル】&#10;有形固定資産減価償却率平均値テキスト"/>
        <xdr:cNvSpPr txBox="1"/>
      </xdr:nvSpPr>
      <xdr:spPr>
        <a:xfrm>
          <a:off x="4673600" y="10293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154940</xdr:rowOff>
    </xdr:from>
    <xdr:to>
      <xdr:col>24</xdr:col>
      <xdr:colOff>114300</xdr:colOff>
      <xdr:row>61</xdr:row>
      <xdr:rowOff>85090</xdr:rowOff>
    </xdr:to>
    <xdr:sp macro="" textlink="">
      <xdr:nvSpPr>
        <xdr:cNvPr id="177" name="フローチャート: 判断 176"/>
        <xdr:cNvSpPr/>
      </xdr:nvSpPr>
      <xdr:spPr>
        <a:xfrm>
          <a:off x="4584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78" name="フローチャート: 判断 177"/>
        <xdr:cNvSpPr/>
      </xdr:nvSpPr>
      <xdr:spPr>
        <a:xfrm>
          <a:off x="3746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79" name="フローチャート: 判断 178"/>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フローチャート: 判断 179"/>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1" name="フローチャート: 判断 180"/>
        <xdr:cNvSpPr/>
      </xdr:nvSpPr>
      <xdr:spPr>
        <a:xfrm>
          <a:off x="1079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156573</xdr:rowOff>
    </xdr:from>
    <xdr:to>
      <xdr:col>24</xdr:col>
      <xdr:colOff>114300</xdr:colOff>
      <xdr:row>61</xdr:row>
      <xdr:rowOff>86723</xdr:rowOff>
    </xdr:to>
    <xdr:sp macro="" textlink="">
      <xdr:nvSpPr>
        <xdr:cNvPr id="187" name="楕円 186"/>
        <xdr:cNvSpPr/>
      </xdr:nvSpPr>
      <xdr:spPr>
        <a:xfrm>
          <a:off x="4584700" y="104435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135000</xdr:rowOff>
    </xdr:from>
    <xdr:ext cx="405111" cy="259045"/>
    <xdr:sp macro="" textlink="">
      <xdr:nvSpPr>
        <xdr:cNvPr id="188" name="【橋りょう・トンネル】&#10;有形固定資産減価償却率該当値テキスト"/>
        <xdr:cNvSpPr txBox="1"/>
      </xdr:nvSpPr>
      <xdr:spPr>
        <a:xfrm>
          <a:off x="4673600" y="104220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60</xdr:row>
      <xdr:rowOff>130447</xdr:rowOff>
    </xdr:from>
    <xdr:to>
      <xdr:col>20</xdr:col>
      <xdr:colOff>38100</xdr:colOff>
      <xdr:row>61</xdr:row>
      <xdr:rowOff>60597</xdr:rowOff>
    </xdr:to>
    <xdr:sp macro="" textlink="">
      <xdr:nvSpPr>
        <xdr:cNvPr id="189" name="楕円 188"/>
        <xdr:cNvSpPr/>
      </xdr:nvSpPr>
      <xdr:spPr>
        <a:xfrm>
          <a:off x="3746500" y="104174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9797</xdr:rowOff>
    </xdr:from>
    <xdr:to>
      <xdr:col>24</xdr:col>
      <xdr:colOff>63500</xdr:colOff>
      <xdr:row>61</xdr:row>
      <xdr:rowOff>35923</xdr:rowOff>
    </xdr:to>
    <xdr:cxnSp macro="">
      <xdr:nvCxnSpPr>
        <xdr:cNvPr id="190" name="直線コネクタ 189"/>
        <xdr:cNvCxnSpPr/>
      </xdr:nvCxnSpPr>
      <xdr:spPr>
        <a:xfrm>
          <a:off x="3797300" y="10468247"/>
          <a:ext cx="8382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104322</xdr:rowOff>
    </xdr:from>
    <xdr:to>
      <xdr:col>15</xdr:col>
      <xdr:colOff>101600</xdr:colOff>
      <xdr:row>61</xdr:row>
      <xdr:rowOff>34472</xdr:rowOff>
    </xdr:to>
    <xdr:sp macro="" textlink="">
      <xdr:nvSpPr>
        <xdr:cNvPr id="191" name="楕円 190"/>
        <xdr:cNvSpPr/>
      </xdr:nvSpPr>
      <xdr:spPr>
        <a:xfrm>
          <a:off x="2857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60</xdr:row>
      <xdr:rowOff>155122</xdr:rowOff>
    </xdr:from>
    <xdr:to>
      <xdr:col>19</xdr:col>
      <xdr:colOff>177800</xdr:colOff>
      <xdr:row>61</xdr:row>
      <xdr:rowOff>9797</xdr:rowOff>
    </xdr:to>
    <xdr:cxnSp macro="">
      <xdr:nvCxnSpPr>
        <xdr:cNvPr id="192" name="直線コネクタ 191"/>
        <xdr:cNvCxnSpPr/>
      </xdr:nvCxnSpPr>
      <xdr:spPr>
        <a:xfrm>
          <a:off x="2908300" y="10442122"/>
          <a:ext cx="889000" cy="261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78196</xdr:rowOff>
    </xdr:from>
    <xdr:to>
      <xdr:col>10</xdr:col>
      <xdr:colOff>165100</xdr:colOff>
      <xdr:row>61</xdr:row>
      <xdr:rowOff>8346</xdr:rowOff>
    </xdr:to>
    <xdr:sp macro="" textlink="">
      <xdr:nvSpPr>
        <xdr:cNvPr id="193" name="楕円 192"/>
        <xdr:cNvSpPr/>
      </xdr:nvSpPr>
      <xdr:spPr>
        <a:xfrm>
          <a:off x="1968500" y="103651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128996</xdr:rowOff>
    </xdr:from>
    <xdr:to>
      <xdr:col>15</xdr:col>
      <xdr:colOff>50800</xdr:colOff>
      <xdr:row>60</xdr:row>
      <xdr:rowOff>155122</xdr:rowOff>
    </xdr:to>
    <xdr:cxnSp macro="">
      <xdr:nvCxnSpPr>
        <xdr:cNvPr id="194" name="直線コネクタ 193"/>
        <xdr:cNvCxnSpPr/>
      </xdr:nvCxnSpPr>
      <xdr:spPr>
        <a:xfrm>
          <a:off x="2019300" y="10415996"/>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50437</xdr:rowOff>
    </xdr:from>
    <xdr:to>
      <xdr:col>6</xdr:col>
      <xdr:colOff>38100</xdr:colOff>
      <xdr:row>60</xdr:row>
      <xdr:rowOff>152037</xdr:rowOff>
    </xdr:to>
    <xdr:sp macro="" textlink="">
      <xdr:nvSpPr>
        <xdr:cNvPr id="195" name="楕円 194"/>
        <xdr:cNvSpPr/>
      </xdr:nvSpPr>
      <xdr:spPr>
        <a:xfrm>
          <a:off x="1079500" y="1033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101237</xdr:rowOff>
    </xdr:from>
    <xdr:to>
      <xdr:col>10</xdr:col>
      <xdr:colOff>114300</xdr:colOff>
      <xdr:row>60</xdr:row>
      <xdr:rowOff>128996</xdr:rowOff>
    </xdr:to>
    <xdr:cxnSp macro="">
      <xdr:nvCxnSpPr>
        <xdr:cNvPr id="196" name="直線コネクタ 195"/>
        <xdr:cNvCxnSpPr/>
      </xdr:nvCxnSpPr>
      <xdr:spPr>
        <a:xfrm>
          <a:off x="1130300" y="10388237"/>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51724</xdr:rowOff>
    </xdr:from>
    <xdr:ext cx="405111" cy="259045"/>
    <xdr:sp macro="" textlink="">
      <xdr:nvSpPr>
        <xdr:cNvPr id="197" name="n_1aveValue【橋りょう・トンネル】&#10;有形固定資産減価償却率"/>
        <xdr:cNvSpPr txBox="1"/>
      </xdr:nvSpPr>
      <xdr:spPr>
        <a:xfrm>
          <a:off x="35820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198" name="n_2aveValue【橋りょう・トンネル】&#10;有形固定資産減価償却率"/>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99" name="n_3aveValue【橋りょう・トンネル】&#10;有形固定資産減価償却率"/>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41927</xdr:rowOff>
    </xdr:from>
    <xdr:ext cx="405111" cy="259045"/>
    <xdr:sp macro="" textlink="">
      <xdr:nvSpPr>
        <xdr:cNvPr id="200" name="n_4aveValue【橋りょう・トンネル】&#10;有形固定資産減価償却率"/>
        <xdr:cNvSpPr txBox="1"/>
      </xdr:nvSpPr>
      <xdr:spPr>
        <a:xfrm>
          <a:off x="927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77124</xdr:rowOff>
    </xdr:from>
    <xdr:ext cx="405111" cy="259045"/>
    <xdr:sp macro="" textlink="">
      <xdr:nvSpPr>
        <xdr:cNvPr id="201" name="n_1mainValue【橋りょう・トンネル】&#10;有形固定資産減価償却率"/>
        <xdr:cNvSpPr txBox="1"/>
      </xdr:nvSpPr>
      <xdr:spPr>
        <a:xfrm>
          <a:off x="35820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50999</xdr:rowOff>
    </xdr:from>
    <xdr:ext cx="405111" cy="259045"/>
    <xdr:sp macro="" textlink="">
      <xdr:nvSpPr>
        <xdr:cNvPr id="202" name="n_2mainValue【橋りょう・トンネル】&#10;有形固定資産減価償却率"/>
        <xdr:cNvSpPr txBox="1"/>
      </xdr:nvSpPr>
      <xdr:spPr>
        <a:xfrm>
          <a:off x="2705744" y="1016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24873</xdr:rowOff>
    </xdr:from>
    <xdr:ext cx="405111" cy="259045"/>
    <xdr:sp macro="" textlink="">
      <xdr:nvSpPr>
        <xdr:cNvPr id="203" name="n_3mainValue【橋りょう・トンネル】&#10;有形固定資産減価償却率"/>
        <xdr:cNvSpPr txBox="1"/>
      </xdr:nvSpPr>
      <xdr:spPr>
        <a:xfrm>
          <a:off x="1816744" y="101404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168564</xdr:rowOff>
    </xdr:from>
    <xdr:ext cx="405111" cy="259045"/>
    <xdr:sp macro="" textlink="">
      <xdr:nvSpPr>
        <xdr:cNvPr id="204" name="n_4mainValue【橋りょう・トンネル】&#10;有形固定資産減価償却率"/>
        <xdr:cNvSpPr txBox="1"/>
      </xdr:nvSpPr>
      <xdr:spPr>
        <a:xfrm>
          <a:off x="927744" y="1011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155768</xdr:rowOff>
    </xdr:from>
    <xdr:to>
      <xdr:col>54</xdr:col>
      <xdr:colOff>189865</xdr:colOff>
      <xdr:row>64</xdr:row>
      <xdr:rowOff>58416</xdr:rowOff>
    </xdr:to>
    <xdr:cxnSp macro="">
      <xdr:nvCxnSpPr>
        <xdr:cNvPr id="228" name="直線コネクタ 227"/>
        <xdr:cNvCxnSpPr/>
      </xdr:nvCxnSpPr>
      <xdr:spPr>
        <a:xfrm flipV="1">
          <a:off x="10476865" y="9585518"/>
          <a:ext cx="0" cy="144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62243</xdr:rowOff>
    </xdr:from>
    <xdr:ext cx="534377" cy="259045"/>
    <xdr:sp macro="" textlink="">
      <xdr:nvSpPr>
        <xdr:cNvPr id="229" name="【橋りょう・トンネル】&#10;一人当たり有形固定資産（償却資産）額最小値テキスト"/>
        <xdr:cNvSpPr txBox="1"/>
      </xdr:nvSpPr>
      <xdr:spPr>
        <a:xfrm>
          <a:off x="10515600" y="1103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58416</xdr:rowOff>
    </xdr:from>
    <xdr:to>
      <xdr:col>55</xdr:col>
      <xdr:colOff>88900</xdr:colOff>
      <xdr:row>64</xdr:row>
      <xdr:rowOff>58416</xdr:rowOff>
    </xdr:to>
    <xdr:cxnSp macro="">
      <xdr:nvCxnSpPr>
        <xdr:cNvPr id="230" name="直線コネクタ 229"/>
        <xdr:cNvCxnSpPr/>
      </xdr:nvCxnSpPr>
      <xdr:spPr>
        <a:xfrm>
          <a:off x="10388600" y="1103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102445</xdr:rowOff>
    </xdr:from>
    <xdr:ext cx="690189" cy="259045"/>
    <xdr:sp macro="" textlink="">
      <xdr:nvSpPr>
        <xdr:cNvPr id="231" name="【橋りょう・トンネル】&#10;一人当たり有形固定資産（償却資産）額最大値テキスト"/>
        <xdr:cNvSpPr txBox="1"/>
      </xdr:nvSpPr>
      <xdr:spPr>
        <a:xfrm>
          <a:off x="10515600" y="93607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155768</xdr:rowOff>
    </xdr:from>
    <xdr:to>
      <xdr:col>55</xdr:col>
      <xdr:colOff>88900</xdr:colOff>
      <xdr:row>55</xdr:row>
      <xdr:rowOff>155768</xdr:rowOff>
    </xdr:to>
    <xdr:cxnSp macro="">
      <xdr:nvCxnSpPr>
        <xdr:cNvPr id="232" name="直線コネクタ 231"/>
        <xdr:cNvCxnSpPr/>
      </xdr:nvCxnSpPr>
      <xdr:spPr>
        <a:xfrm>
          <a:off x="10388600" y="9585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122569</xdr:rowOff>
    </xdr:from>
    <xdr:ext cx="599010" cy="259045"/>
    <xdr:sp macro="" textlink="">
      <xdr:nvSpPr>
        <xdr:cNvPr id="233" name="【橋りょう・トンネル】&#10;一人当たり有形固定資産（償却資産）額平均値テキスト"/>
        <xdr:cNvSpPr txBox="1"/>
      </xdr:nvSpPr>
      <xdr:spPr>
        <a:xfrm>
          <a:off x="10515600" y="10581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99692</xdr:rowOff>
    </xdr:from>
    <xdr:to>
      <xdr:col>55</xdr:col>
      <xdr:colOff>50800</xdr:colOff>
      <xdr:row>63</xdr:row>
      <xdr:rowOff>29842</xdr:rowOff>
    </xdr:to>
    <xdr:sp macro="" textlink="">
      <xdr:nvSpPr>
        <xdr:cNvPr id="234" name="フローチャート: 判断 233"/>
        <xdr:cNvSpPr/>
      </xdr:nvSpPr>
      <xdr:spPr>
        <a:xfrm>
          <a:off x="10426700" y="1072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98943</xdr:rowOff>
    </xdr:from>
    <xdr:to>
      <xdr:col>50</xdr:col>
      <xdr:colOff>165100</xdr:colOff>
      <xdr:row>63</xdr:row>
      <xdr:rowOff>29093</xdr:rowOff>
    </xdr:to>
    <xdr:sp macro="" textlink="">
      <xdr:nvSpPr>
        <xdr:cNvPr id="235" name="フローチャート: 判断 234"/>
        <xdr:cNvSpPr/>
      </xdr:nvSpPr>
      <xdr:spPr>
        <a:xfrm>
          <a:off x="9588500" y="1072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96082</xdr:rowOff>
    </xdr:from>
    <xdr:to>
      <xdr:col>46</xdr:col>
      <xdr:colOff>38100</xdr:colOff>
      <xdr:row>63</xdr:row>
      <xdr:rowOff>26232</xdr:rowOff>
    </xdr:to>
    <xdr:sp macro="" textlink="">
      <xdr:nvSpPr>
        <xdr:cNvPr id="236" name="フローチャート: 判断 235"/>
        <xdr:cNvSpPr/>
      </xdr:nvSpPr>
      <xdr:spPr>
        <a:xfrm>
          <a:off x="8699500" y="1072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111844</xdr:rowOff>
    </xdr:from>
    <xdr:to>
      <xdr:col>41</xdr:col>
      <xdr:colOff>101600</xdr:colOff>
      <xdr:row>63</xdr:row>
      <xdr:rowOff>41994</xdr:rowOff>
    </xdr:to>
    <xdr:sp macro="" textlink="">
      <xdr:nvSpPr>
        <xdr:cNvPr id="237" name="フローチャート: 判断 236"/>
        <xdr:cNvSpPr/>
      </xdr:nvSpPr>
      <xdr:spPr>
        <a:xfrm>
          <a:off x="7810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113012</xdr:rowOff>
    </xdr:from>
    <xdr:to>
      <xdr:col>36</xdr:col>
      <xdr:colOff>165100</xdr:colOff>
      <xdr:row>63</xdr:row>
      <xdr:rowOff>43162</xdr:rowOff>
    </xdr:to>
    <xdr:sp macro="" textlink="">
      <xdr:nvSpPr>
        <xdr:cNvPr id="238" name="フローチャート: 判断 237"/>
        <xdr:cNvSpPr/>
      </xdr:nvSpPr>
      <xdr:spPr>
        <a:xfrm>
          <a:off x="6921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152625</xdr:rowOff>
    </xdr:from>
    <xdr:to>
      <xdr:col>55</xdr:col>
      <xdr:colOff>50800</xdr:colOff>
      <xdr:row>63</xdr:row>
      <xdr:rowOff>82775</xdr:rowOff>
    </xdr:to>
    <xdr:sp macro="" textlink="">
      <xdr:nvSpPr>
        <xdr:cNvPr id="244" name="楕円 243"/>
        <xdr:cNvSpPr/>
      </xdr:nvSpPr>
      <xdr:spPr>
        <a:xfrm>
          <a:off x="10426700" y="107825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131052</xdr:rowOff>
    </xdr:from>
    <xdr:ext cx="599010" cy="259045"/>
    <xdr:sp macro="" textlink="">
      <xdr:nvSpPr>
        <xdr:cNvPr id="245" name="【橋りょう・トンネル】&#10;一人当たり有形固定資産（償却資産）額該当値テキスト"/>
        <xdr:cNvSpPr txBox="1"/>
      </xdr:nvSpPr>
      <xdr:spPr>
        <a:xfrm>
          <a:off x="10515600" y="107609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169,823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153946</xdr:rowOff>
    </xdr:from>
    <xdr:to>
      <xdr:col>50</xdr:col>
      <xdr:colOff>165100</xdr:colOff>
      <xdr:row>63</xdr:row>
      <xdr:rowOff>84096</xdr:rowOff>
    </xdr:to>
    <xdr:sp macro="" textlink="">
      <xdr:nvSpPr>
        <xdr:cNvPr id="246" name="楕円 245"/>
        <xdr:cNvSpPr/>
      </xdr:nvSpPr>
      <xdr:spPr>
        <a:xfrm>
          <a:off x="9588500" y="107838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31975</xdr:rowOff>
    </xdr:from>
    <xdr:to>
      <xdr:col>55</xdr:col>
      <xdr:colOff>0</xdr:colOff>
      <xdr:row>63</xdr:row>
      <xdr:rowOff>33296</xdr:rowOff>
    </xdr:to>
    <xdr:cxnSp macro="">
      <xdr:nvCxnSpPr>
        <xdr:cNvPr id="247" name="直線コネクタ 246"/>
        <xdr:cNvCxnSpPr/>
      </xdr:nvCxnSpPr>
      <xdr:spPr>
        <a:xfrm flipV="1">
          <a:off x="9639300" y="10833325"/>
          <a:ext cx="838200" cy="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155077</xdr:rowOff>
    </xdr:from>
    <xdr:to>
      <xdr:col>46</xdr:col>
      <xdr:colOff>38100</xdr:colOff>
      <xdr:row>63</xdr:row>
      <xdr:rowOff>85227</xdr:rowOff>
    </xdr:to>
    <xdr:sp macro="" textlink="">
      <xdr:nvSpPr>
        <xdr:cNvPr id="248" name="楕円 247"/>
        <xdr:cNvSpPr/>
      </xdr:nvSpPr>
      <xdr:spPr>
        <a:xfrm>
          <a:off x="8699500" y="10784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33296</xdr:rowOff>
    </xdr:from>
    <xdr:to>
      <xdr:col>50</xdr:col>
      <xdr:colOff>114300</xdr:colOff>
      <xdr:row>63</xdr:row>
      <xdr:rowOff>34427</xdr:rowOff>
    </xdr:to>
    <xdr:cxnSp macro="">
      <xdr:nvCxnSpPr>
        <xdr:cNvPr id="249" name="直線コネクタ 248"/>
        <xdr:cNvCxnSpPr/>
      </xdr:nvCxnSpPr>
      <xdr:spPr>
        <a:xfrm flipV="1">
          <a:off x="8750300" y="10834646"/>
          <a:ext cx="889000" cy="1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156693</xdr:rowOff>
    </xdr:from>
    <xdr:to>
      <xdr:col>41</xdr:col>
      <xdr:colOff>101600</xdr:colOff>
      <xdr:row>63</xdr:row>
      <xdr:rowOff>86843</xdr:rowOff>
    </xdr:to>
    <xdr:sp macro="" textlink="">
      <xdr:nvSpPr>
        <xdr:cNvPr id="250" name="楕円 249"/>
        <xdr:cNvSpPr/>
      </xdr:nvSpPr>
      <xdr:spPr>
        <a:xfrm>
          <a:off x="7810500" y="107865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34427</xdr:rowOff>
    </xdr:from>
    <xdr:to>
      <xdr:col>45</xdr:col>
      <xdr:colOff>177800</xdr:colOff>
      <xdr:row>63</xdr:row>
      <xdr:rowOff>36043</xdr:rowOff>
    </xdr:to>
    <xdr:cxnSp macro="">
      <xdr:nvCxnSpPr>
        <xdr:cNvPr id="251" name="直線コネクタ 250"/>
        <xdr:cNvCxnSpPr/>
      </xdr:nvCxnSpPr>
      <xdr:spPr>
        <a:xfrm flipV="1">
          <a:off x="7861300" y="10835777"/>
          <a:ext cx="889000" cy="1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157880</xdr:rowOff>
    </xdr:from>
    <xdr:to>
      <xdr:col>36</xdr:col>
      <xdr:colOff>165100</xdr:colOff>
      <xdr:row>63</xdr:row>
      <xdr:rowOff>88030</xdr:rowOff>
    </xdr:to>
    <xdr:sp macro="" textlink="">
      <xdr:nvSpPr>
        <xdr:cNvPr id="252" name="楕円 251"/>
        <xdr:cNvSpPr/>
      </xdr:nvSpPr>
      <xdr:spPr>
        <a:xfrm>
          <a:off x="6921500" y="107877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36043</xdr:rowOff>
    </xdr:from>
    <xdr:to>
      <xdr:col>41</xdr:col>
      <xdr:colOff>50800</xdr:colOff>
      <xdr:row>63</xdr:row>
      <xdr:rowOff>37230</xdr:rowOff>
    </xdr:to>
    <xdr:cxnSp macro="">
      <xdr:nvCxnSpPr>
        <xdr:cNvPr id="253" name="直線コネクタ 252"/>
        <xdr:cNvCxnSpPr/>
      </xdr:nvCxnSpPr>
      <xdr:spPr>
        <a:xfrm flipV="1">
          <a:off x="6972300" y="10837393"/>
          <a:ext cx="889000" cy="1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45620</xdr:rowOff>
    </xdr:from>
    <xdr:ext cx="599010" cy="259045"/>
    <xdr:sp macro="" textlink="">
      <xdr:nvSpPr>
        <xdr:cNvPr id="254" name="n_1aveValue【橋りょう・トンネル】&#10;一人当たり有形固定資産（償却資産）額"/>
        <xdr:cNvSpPr txBox="1"/>
      </xdr:nvSpPr>
      <xdr:spPr>
        <a:xfrm>
          <a:off x="9327095" y="1050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42759</xdr:rowOff>
    </xdr:from>
    <xdr:ext cx="599010" cy="259045"/>
    <xdr:sp macro="" textlink="">
      <xdr:nvSpPr>
        <xdr:cNvPr id="255" name="n_2aveValue【橋りょう・トンネル】&#10;一人当たり有形固定資産（償却資産）額"/>
        <xdr:cNvSpPr txBox="1"/>
      </xdr:nvSpPr>
      <xdr:spPr>
        <a:xfrm>
          <a:off x="8450795" y="105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58521</xdr:rowOff>
    </xdr:from>
    <xdr:ext cx="599010" cy="259045"/>
    <xdr:sp macro="" textlink="">
      <xdr:nvSpPr>
        <xdr:cNvPr id="256" name="n_3aveValue【橋りょう・トンネル】&#10;一人当たり有形固定資産（償却資産）額"/>
        <xdr:cNvSpPr txBox="1"/>
      </xdr:nvSpPr>
      <xdr:spPr>
        <a:xfrm>
          <a:off x="7561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59689</xdr:rowOff>
    </xdr:from>
    <xdr:ext cx="599010" cy="259045"/>
    <xdr:sp macro="" textlink="">
      <xdr:nvSpPr>
        <xdr:cNvPr id="257" name="n_4aveValue【橋りょう・トンネル】&#10;一人当たり有形固定資産（償却資産）額"/>
        <xdr:cNvSpPr txBox="1"/>
      </xdr:nvSpPr>
      <xdr:spPr>
        <a:xfrm>
          <a:off x="6672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63</xdr:row>
      <xdr:rowOff>75223</xdr:rowOff>
    </xdr:from>
    <xdr:ext cx="599010" cy="259045"/>
    <xdr:sp macro="" textlink="">
      <xdr:nvSpPr>
        <xdr:cNvPr id="258" name="n_1mainValue【橋りょう・トンネル】&#10;一人当たり有形固定資産（償却資産）額"/>
        <xdr:cNvSpPr txBox="1"/>
      </xdr:nvSpPr>
      <xdr:spPr>
        <a:xfrm>
          <a:off x="9327095" y="108765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168,783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63</xdr:row>
      <xdr:rowOff>76354</xdr:rowOff>
    </xdr:from>
    <xdr:ext cx="599010" cy="259045"/>
    <xdr:sp macro="" textlink="">
      <xdr:nvSpPr>
        <xdr:cNvPr id="259" name="n_2mainValue【橋りょう・トンネル】&#10;一人当たり有形固定資産（償却資産）額"/>
        <xdr:cNvSpPr txBox="1"/>
      </xdr:nvSpPr>
      <xdr:spPr>
        <a:xfrm>
          <a:off x="8450795" y="10877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167,892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63</xdr:row>
      <xdr:rowOff>77970</xdr:rowOff>
    </xdr:from>
    <xdr:ext cx="599010" cy="259045"/>
    <xdr:sp macro="" textlink="">
      <xdr:nvSpPr>
        <xdr:cNvPr id="260" name="n_3mainValue【橋りょう・トンネル】&#10;一人当たり有形固定資産（償却資産）額"/>
        <xdr:cNvSpPr txBox="1"/>
      </xdr:nvSpPr>
      <xdr:spPr>
        <a:xfrm>
          <a:off x="7561795" y="108793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63</xdr:row>
      <xdr:rowOff>79157</xdr:rowOff>
    </xdr:from>
    <xdr:ext cx="599010" cy="259045"/>
    <xdr:sp macro="" textlink="">
      <xdr:nvSpPr>
        <xdr:cNvPr id="261" name="n_4mainValue【橋りょう・トンネル】&#10;一人当たり有形固定資産（償却資産）額"/>
        <xdr:cNvSpPr txBox="1"/>
      </xdr:nvSpPr>
      <xdr:spPr>
        <a:xfrm>
          <a:off x="6672795" y="108805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47244</xdr:rowOff>
    </xdr:from>
    <xdr:to>
      <xdr:col>24</xdr:col>
      <xdr:colOff>62865</xdr:colOff>
      <xdr:row>86</xdr:row>
      <xdr:rowOff>38100</xdr:rowOff>
    </xdr:to>
    <xdr:cxnSp macro="">
      <xdr:nvCxnSpPr>
        <xdr:cNvPr id="284" name="直線コネクタ 283"/>
        <xdr:cNvCxnSpPr/>
      </xdr:nvCxnSpPr>
      <xdr:spPr>
        <a:xfrm flipV="1">
          <a:off x="4634865" y="13591794"/>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公営住宅】&#10;有形固定資産減価償却率最小値テキスト"/>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165371</xdr:rowOff>
    </xdr:from>
    <xdr:ext cx="405111" cy="259045"/>
    <xdr:sp macro="" textlink="">
      <xdr:nvSpPr>
        <xdr:cNvPr id="287" name="【公営住宅】&#10;有形固定資産減価償却率最大値テキスト"/>
        <xdr:cNvSpPr txBox="1"/>
      </xdr:nvSpPr>
      <xdr:spPr>
        <a:xfrm>
          <a:off x="4673600" y="13367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47244</xdr:rowOff>
    </xdr:from>
    <xdr:to>
      <xdr:col>24</xdr:col>
      <xdr:colOff>152400</xdr:colOff>
      <xdr:row>79</xdr:row>
      <xdr:rowOff>47244</xdr:rowOff>
    </xdr:to>
    <xdr:cxnSp macro="">
      <xdr:nvCxnSpPr>
        <xdr:cNvPr id="288" name="直線コネクタ 287"/>
        <xdr:cNvCxnSpPr/>
      </xdr:nvCxnSpPr>
      <xdr:spPr>
        <a:xfrm>
          <a:off x="4546600" y="1359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69614</xdr:rowOff>
    </xdr:from>
    <xdr:ext cx="405111" cy="259045"/>
    <xdr:sp macro="" textlink="">
      <xdr:nvSpPr>
        <xdr:cNvPr id="289" name="【公営住宅】&#10;有形固定資産減価償却率平均値テキスト"/>
        <xdr:cNvSpPr txBox="1"/>
      </xdr:nvSpPr>
      <xdr:spPr>
        <a:xfrm>
          <a:off x="4673600" y="139570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46737</xdr:rowOff>
    </xdr:from>
    <xdr:to>
      <xdr:col>24</xdr:col>
      <xdr:colOff>114300</xdr:colOff>
      <xdr:row>82</xdr:row>
      <xdr:rowOff>148337</xdr:rowOff>
    </xdr:to>
    <xdr:sp macro="" textlink="">
      <xdr:nvSpPr>
        <xdr:cNvPr id="290" name="フローチャート: 判断 289"/>
        <xdr:cNvSpPr/>
      </xdr:nvSpPr>
      <xdr:spPr>
        <a:xfrm>
          <a:off x="4584700" y="1410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37592</xdr:rowOff>
    </xdr:from>
    <xdr:to>
      <xdr:col>20</xdr:col>
      <xdr:colOff>38100</xdr:colOff>
      <xdr:row>82</xdr:row>
      <xdr:rowOff>139192</xdr:rowOff>
    </xdr:to>
    <xdr:sp macro="" textlink="">
      <xdr:nvSpPr>
        <xdr:cNvPr id="291" name="フローチャート: 判断 290"/>
        <xdr:cNvSpPr/>
      </xdr:nvSpPr>
      <xdr:spPr>
        <a:xfrm>
          <a:off x="3746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19304</xdr:rowOff>
    </xdr:from>
    <xdr:to>
      <xdr:col>15</xdr:col>
      <xdr:colOff>101600</xdr:colOff>
      <xdr:row>82</xdr:row>
      <xdr:rowOff>120904</xdr:rowOff>
    </xdr:to>
    <xdr:sp macro="" textlink="">
      <xdr:nvSpPr>
        <xdr:cNvPr id="292" name="フローチャート: 判断 291"/>
        <xdr:cNvSpPr/>
      </xdr:nvSpPr>
      <xdr:spPr>
        <a:xfrm>
          <a:off x="2857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154178</xdr:rowOff>
    </xdr:from>
    <xdr:to>
      <xdr:col>10</xdr:col>
      <xdr:colOff>165100</xdr:colOff>
      <xdr:row>82</xdr:row>
      <xdr:rowOff>84328</xdr:rowOff>
    </xdr:to>
    <xdr:sp macro="" textlink="">
      <xdr:nvSpPr>
        <xdr:cNvPr id="293" name="フローチャート: 判断 292"/>
        <xdr:cNvSpPr/>
      </xdr:nvSpPr>
      <xdr:spPr>
        <a:xfrm>
          <a:off x="1968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126746</xdr:rowOff>
    </xdr:from>
    <xdr:to>
      <xdr:col>6</xdr:col>
      <xdr:colOff>38100</xdr:colOff>
      <xdr:row>82</xdr:row>
      <xdr:rowOff>56896</xdr:rowOff>
    </xdr:to>
    <xdr:sp macro="" textlink="">
      <xdr:nvSpPr>
        <xdr:cNvPr id="294" name="フローチャート: 判断 293"/>
        <xdr:cNvSpPr/>
      </xdr:nvSpPr>
      <xdr:spPr>
        <a:xfrm>
          <a:off x="1079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115315</xdr:rowOff>
    </xdr:from>
    <xdr:to>
      <xdr:col>24</xdr:col>
      <xdr:colOff>114300</xdr:colOff>
      <xdr:row>83</xdr:row>
      <xdr:rowOff>45465</xdr:rowOff>
    </xdr:to>
    <xdr:sp macro="" textlink="">
      <xdr:nvSpPr>
        <xdr:cNvPr id="300" name="楕円 299"/>
        <xdr:cNvSpPr/>
      </xdr:nvSpPr>
      <xdr:spPr>
        <a:xfrm>
          <a:off x="4584700" y="14174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82</xdr:row>
      <xdr:rowOff>93742</xdr:rowOff>
    </xdr:from>
    <xdr:ext cx="405111" cy="259045"/>
    <xdr:sp macro="" textlink="">
      <xdr:nvSpPr>
        <xdr:cNvPr id="301" name="【公営住宅】&#10;有形固定資産減価償却率該当値テキスト"/>
        <xdr:cNvSpPr txBox="1"/>
      </xdr:nvSpPr>
      <xdr:spPr>
        <a:xfrm>
          <a:off x="4673600" y="141526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92456</xdr:rowOff>
    </xdr:from>
    <xdr:to>
      <xdr:col>20</xdr:col>
      <xdr:colOff>38100</xdr:colOff>
      <xdr:row>83</xdr:row>
      <xdr:rowOff>22606</xdr:rowOff>
    </xdr:to>
    <xdr:sp macro="" textlink="">
      <xdr:nvSpPr>
        <xdr:cNvPr id="302" name="楕円 301"/>
        <xdr:cNvSpPr/>
      </xdr:nvSpPr>
      <xdr:spPr>
        <a:xfrm>
          <a:off x="3746500" y="14151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143256</xdr:rowOff>
    </xdr:from>
    <xdr:to>
      <xdr:col>24</xdr:col>
      <xdr:colOff>63500</xdr:colOff>
      <xdr:row>82</xdr:row>
      <xdr:rowOff>166115</xdr:rowOff>
    </xdr:to>
    <xdr:cxnSp macro="">
      <xdr:nvCxnSpPr>
        <xdr:cNvPr id="303" name="直線コネクタ 302"/>
        <xdr:cNvCxnSpPr/>
      </xdr:nvCxnSpPr>
      <xdr:spPr>
        <a:xfrm>
          <a:off x="3797300" y="14202156"/>
          <a:ext cx="838200" cy="22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67311</xdr:rowOff>
    </xdr:from>
    <xdr:to>
      <xdr:col>15</xdr:col>
      <xdr:colOff>101600</xdr:colOff>
      <xdr:row>82</xdr:row>
      <xdr:rowOff>168911</xdr:rowOff>
    </xdr:to>
    <xdr:sp macro="" textlink="">
      <xdr:nvSpPr>
        <xdr:cNvPr id="304" name="楕円 303"/>
        <xdr:cNvSpPr/>
      </xdr:nvSpPr>
      <xdr:spPr>
        <a:xfrm>
          <a:off x="2857500" y="14126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118111</xdr:rowOff>
    </xdr:from>
    <xdr:to>
      <xdr:col>19</xdr:col>
      <xdr:colOff>177800</xdr:colOff>
      <xdr:row>82</xdr:row>
      <xdr:rowOff>143256</xdr:rowOff>
    </xdr:to>
    <xdr:cxnSp macro="">
      <xdr:nvCxnSpPr>
        <xdr:cNvPr id="305" name="直線コネクタ 304"/>
        <xdr:cNvCxnSpPr/>
      </xdr:nvCxnSpPr>
      <xdr:spPr>
        <a:xfrm>
          <a:off x="2908300" y="14177011"/>
          <a:ext cx="889000" cy="251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37592</xdr:rowOff>
    </xdr:from>
    <xdr:to>
      <xdr:col>10</xdr:col>
      <xdr:colOff>165100</xdr:colOff>
      <xdr:row>82</xdr:row>
      <xdr:rowOff>139192</xdr:rowOff>
    </xdr:to>
    <xdr:sp macro="" textlink="">
      <xdr:nvSpPr>
        <xdr:cNvPr id="306" name="楕円 305"/>
        <xdr:cNvSpPr/>
      </xdr:nvSpPr>
      <xdr:spPr>
        <a:xfrm>
          <a:off x="1968500" y="140964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88392</xdr:rowOff>
    </xdr:from>
    <xdr:to>
      <xdr:col>15</xdr:col>
      <xdr:colOff>50800</xdr:colOff>
      <xdr:row>82</xdr:row>
      <xdr:rowOff>118111</xdr:rowOff>
    </xdr:to>
    <xdr:cxnSp macro="">
      <xdr:nvCxnSpPr>
        <xdr:cNvPr id="307" name="直線コネクタ 306"/>
        <xdr:cNvCxnSpPr/>
      </xdr:nvCxnSpPr>
      <xdr:spPr>
        <a:xfrm>
          <a:off x="2019300" y="14147292"/>
          <a:ext cx="889000" cy="29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10161</xdr:rowOff>
    </xdr:from>
    <xdr:to>
      <xdr:col>6</xdr:col>
      <xdr:colOff>38100</xdr:colOff>
      <xdr:row>81</xdr:row>
      <xdr:rowOff>111761</xdr:rowOff>
    </xdr:to>
    <xdr:sp macro="" textlink="">
      <xdr:nvSpPr>
        <xdr:cNvPr id="308" name="楕円 307"/>
        <xdr:cNvSpPr/>
      </xdr:nvSpPr>
      <xdr:spPr>
        <a:xfrm>
          <a:off x="1079500" y="13897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60961</xdr:rowOff>
    </xdr:from>
    <xdr:to>
      <xdr:col>10</xdr:col>
      <xdr:colOff>114300</xdr:colOff>
      <xdr:row>82</xdr:row>
      <xdr:rowOff>88392</xdr:rowOff>
    </xdr:to>
    <xdr:cxnSp macro="">
      <xdr:nvCxnSpPr>
        <xdr:cNvPr id="309" name="直線コネクタ 308"/>
        <xdr:cNvCxnSpPr/>
      </xdr:nvCxnSpPr>
      <xdr:spPr>
        <a:xfrm>
          <a:off x="1130300" y="13948411"/>
          <a:ext cx="889000" cy="1988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155719</xdr:rowOff>
    </xdr:from>
    <xdr:ext cx="405111" cy="259045"/>
    <xdr:sp macro="" textlink="">
      <xdr:nvSpPr>
        <xdr:cNvPr id="310" name="n_1aveValue【公営住宅】&#10;有形固定資産減価償却率"/>
        <xdr:cNvSpPr txBox="1"/>
      </xdr:nvSpPr>
      <xdr:spPr>
        <a:xfrm>
          <a:off x="3582044" y="138717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137431</xdr:rowOff>
    </xdr:from>
    <xdr:ext cx="405111" cy="259045"/>
    <xdr:sp macro="" textlink="">
      <xdr:nvSpPr>
        <xdr:cNvPr id="311" name="n_2aveValue【公営住宅】&#10;有形固定資産減価償却率"/>
        <xdr:cNvSpPr txBox="1"/>
      </xdr:nvSpPr>
      <xdr:spPr>
        <a:xfrm>
          <a:off x="2705744" y="138534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100855</xdr:rowOff>
    </xdr:from>
    <xdr:ext cx="405111" cy="259045"/>
    <xdr:sp macro="" textlink="">
      <xdr:nvSpPr>
        <xdr:cNvPr id="312" name="n_3aveValue【公営住宅】&#10;有形固定資産減価償却率"/>
        <xdr:cNvSpPr txBox="1"/>
      </xdr:nvSpPr>
      <xdr:spPr>
        <a:xfrm>
          <a:off x="1816744" y="138168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48023</xdr:rowOff>
    </xdr:from>
    <xdr:ext cx="405111" cy="259045"/>
    <xdr:sp macro="" textlink="">
      <xdr:nvSpPr>
        <xdr:cNvPr id="313" name="n_4aveValue【公営住宅】&#10;有形固定資産減価償却率"/>
        <xdr:cNvSpPr txBox="1"/>
      </xdr:nvSpPr>
      <xdr:spPr>
        <a:xfrm>
          <a:off x="927744" y="1410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13733</xdr:rowOff>
    </xdr:from>
    <xdr:ext cx="405111" cy="259045"/>
    <xdr:sp macro="" textlink="">
      <xdr:nvSpPr>
        <xdr:cNvPr id="314" name="n_1mainValue【公営住宅】&#10;有形固定資産減価償却率"/>
        <xdr:cNvSpPr txBox="1"/>
      </xdr:nvSpPr>
      <xdr:spPr>
        <a:xfrm>
          <a:off x="3582044" y="142440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160038</xdr:rowOff>
    </xdr:from>
    <xdr:ext cx="405111" cy="259045"/>
    <xdr:sp macro="" textlink="">
      <xdr:nvSpPr>
        <xdr:cNvPr id="315" name="n_2mainValue【公営住宅】&#10;有形固定資産減価償却率"/>
        <xdr:cNvSpPr txBox="1"/>
      </xdr:nvSpPr>
      <xdr:spPr>
        <a:xfrm>
          <a:off x="2705744" y="14218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130319</xdr:rowOff>
    </xdr:from>
    <xdr:ext cx="405111" cy="259045"/>
    <xdr:sp macro="" textlink="">
      <xdr:nvSpPr>
        <xdr:cNvPr id="316" name="n_3mainValue【公営住宅】&#10;有形固定資産減価償却率"/>
        <xdr:cNvSpPr txBox="1"/>
      </xdr:nvSpPr>
      <xdr:spPr>
        <a:xfrm>
          <a:off x="1816744" y="1418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128288</xdr:rowOff>
    </xdr:from>
    <xdr:ext cx="405111" cy="259045"/>
    <xdr:sp macro="" textlink="">
      <xdr:nvSpPr>
        <xdr:cNvPr id="317" name="n_4mainValue【公営住宅】&#10;有形固定資産減価償却率"/>
        <xdr:cNvSpPr txBox="1"/>
      </xdr:nvSpPr>
      <xdr:spPr>
        <a:xfrm>
          <a:off x="9277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3239</xdr:rowOff>
    </xdr:from>
    <xdr:to>
      <xdr:col>54</xdr:col>
      <xdr:colOff>189865</xdr:colOff>
      <xdr:row>86</xdr:row>
      <xdr:rowOff>112967</xdr:rowOff>
    </xdr:to>
    <xdr:cxnSp macro="">
      <xdr:nvCxnSpPr>
        <xdr:cNvPr id="341" name="直線コネクタ 340"/>
        <xdr:cNvCxnSpPr/>
      </xdr:nvCxnSpPr>
      <xdr:spPr>
        <a:xfrm flipV="1">
          <a:off x="10476865" y="13547789"/>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116794</xdr:rowOff>
    </xdr:from>
    <xdr:ext cx="469744" cy="259045"/>
    <xdr:sp macro="" textlink="">
      <xdr:nvSpPr>
        <xdr:cNvPr id="342" name="【公営住宅】&#10;一人当たり面積最小値テキスト"/>
        <xdr:cNvSpPr txBox="1"/>
      </xdr:nvSpPr>
      <xdr:spPr>
        <a:xfrm>
          <a:off x="10515600" y="1486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112967</xdr:rowOff>
    </xdr:from>
    <xdr:to>
      <xdr:col>55</xdr:col>
      <xdr:colOff>88900</xdr:colOff>
      <xdr:row>86</xdr:row>
      <xdr:rowOff>112967</xdr:rowOff>
    </xdr:to>
    <xdr:cxnSp macro="">
      <xdr:nvCxnSpPr>
        <xdr:cNvPr id="343" name="直線コネクタ 342"/>
        <xdr:cNvCxnSpPr/>
      </xdr:nvCxnSpPr>
      <xdr:spPr>
        <a:xfrm>
          <a:off x="10388600" y="14857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121366</xdr:rowOff>
    </xdr:from>
    <xdr:ext cx="469744" cy="259045"/>
    <xdr:sp macro="" textlink="">
      <xdr:nvSpPr>
        <xdr:cNvPr id="344" name="【公営住宅】&#10;一人当たり面積最大値テキスト"/>
        <xdr:cNvSpPr txBox="1"/>
      </xdr:nvSpPr>
      <xdr:spPr>
        <a:xfrm>
          <a:off x="10515600" y="1332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3239</xdr:rowOff>
    </xdr:from>
    <xdr:to>
      <xdr:col>55</xdr:col>
      <xdr:colOff>88900</xdr:colOff>
      <xdr:row>79</xdr:row>
      <xdr:rowOff>3239</xdr:rowOff>
    </xdr:to>
    <xdr:cxnSp macro="">
      <xdr:nvCxnSpPr>
        <xdr:cNvPr id="345" name="直線コネクタ 344"/>
        <xdr:cNvCxnSpPr/>
      </xdr:nvCxnSpPr>
      <xdr:spPr>
        <a:xfrm>
          <a:off x="10388600" y="1354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133811</xdr:rowOff>
    </xdr:from>
    <xdr:ext cx="469744" cy="259045"/>
    <xdr:sp macro="" textlink="">
      <xdr:nvSpPr>
        <xdr:cNvPr id="346" name="【公営住宅】&#10;一人当たり面積平均値テキスト"/>
        <xdr:cNvSpPr txBox="1"/>
      </xdr:nvSpPr>
      <xdr:spPr>
        <a:xfrm>
          <a:off x="10515600" y="14535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110934</xdr:rowOff>
    </xdr:from>
    <xdr:to>
      <xdr:col>55</xdr:col>
      <xdr:colOff>50800</xdr:colOff>
      <xdr:row>86</xdr:row>
      <xdr:rowOff>41084</xdr:rowOff>
    </xdr:to>
    <xdr:sp macro="" textlink="">
      <xdr:nvSpPr>
        <xdr:cNvPr id="347" name="フローチャート: 判断 346"/>
        <xdr:cNvSpPr/>
      </xdr:nvSpPr>
      <xdr:spPr>
        <a:xfrm>
          <a:off x="10426700" y="1468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135510</xdr:rowOff>
    </xdr:from>
    <xdr:to>
      <xdr:col>50</xdr:col>
      <xdr:colOff>165100</xdr:colOff>
      <xdr:row>86</xdr:row>
      <xdr:rowOff>65660</xdr:rowOff>
    </xdr:to>
    <xdr:sp macro="" textlink="">
      <xdr:nvSpPr>
        <xdr:cNvPr id="348" name="フローチャート: 判断 347"/>
        <xdr:cNvSpPr/>
      </xdr:nvSpPr>
      <xdr:spPr>
        <a:xfrm>
          <a:off x="9588500" y="1470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134938</xdr:rowOff>
    </xdr:from>
    <xdr:to>
      <xdr:col>46</xdr:col>
      <xdr:colOff>38100</xdr:colOff>
      <xdr:row>86</xdr:row>
      <xdr:rowOff>65088</xdr:rowOff>
    </xdr:to>
    <xdr:sp macro="" textlink="">
      <xdr:nvSpPr>
        <xdr:cNvPr id="349" name="フローチャート: 判断 348"/>
        <xdr:cNvSpPr/>
      </xdr:nvSpPr>
      <xdr:spPr>
        <a:xfrm>
          <a:off x="8699500" y="1470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136652</xdr:rowOff>
    </xdr:from>
    <xdr:to>
      <xdr:col>41</xdr:col>
      <xdr:colOff>101600</xdr:colOff>
      <xdr:row>86</xdr:row>
      <xdr:rowOff>66802</xdr:rowOff>
    </xdr:to>
    <xdr:sp macro="" textlink="">
      <xdr:nvSpPr>
        <xdr:cNvPr id="350" name="フローチャート: 判断 349"/>
        <xdr:cNvSpPr/>
      </xdr:nvSpPr>
      <xdr:spPr>
        <a:xfrm>
          <a:off x="7810500" y="1470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133604</xdr:rowOff>
    </xdr:from>
    <xdr:to>
      <xdr:col>36</xdr:col>
      <xdr:colOff>165100</xdr:colOff>
      <xdr:row>86</xdr:row>
      <xdr:rowOff>63754</xdr:rowOff>
    </xdr:to>
    <xdr:sp macro="" textlink="">
      <xdr:nvSpPr>
        <xdr:cNvPr id="351" name="フローチャート: 判断 350"/>
        <xdr:cNvSpPr/>
      </xdr:nvSpPr>
      <xdr:spPr>
        <a:xfrm>
          <a:off x="6921500" y="1470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86</xdr:row>
      <xdr:rowOff>4826</xdr:rowOff>
    </xdr:from>
    <xdr:to>
      <xdr:col>55</xdr:col>
      <xdr:colOff>50800</xdr:colOff>
      <xdr:row>86</xdr:row>
      <xdr:rowOff>106426</xdr:rowOff>
    </xdr:to>
    <xdr:sp macro="" textlink="">
      <xdr:nvSpPr>
        <xdr:cNvPr id="357" name="楕円 356"/>
        <xdr:cNvSpPr/>
      </xdr:nvSpPr>
      <xdr:spPr>
        <a:xfrm>
          <a:off x="10426700" y="147495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91203</xdr:rowOff>
    </xdr:from>
    <xdr:ext cx="469744" cy="259045"/>
    <xdr:sp macro="" textlink="">
      <xdr:nvSpPr>
        <xdr:cNvPr id="358" name="【公営住宅】&#10;一人当たり面積該当値テキスト"/>
        <xdr:cNvSpPr txBox="1"/>
      </xdr:nvSpPr>
      <xdr:spPr>
        <a:xfrm>
          <a:off x="10515600" y="146644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86</xdr:row>
      <xdr:rowOff>3874</xdr:rowOff>
    </xdr:from>
    <xdr:to>
      <xdr:col>50</xdr:col>
      <xdr:colOff>165100</xdr:colOff>
      <xdr:row>86</xdr:row>
      <xdr:rowOff>105474</xdr:rowOff>
    </xdr:to>
    <xdr:sp macro="" textlink="">
      <xdr:nvSpPr>
        <xdr:cNvPr id="359" name="楕円 358"/>
        <xdr:cNvSpPr/>
      </xdr:nvSpPr>
      <xdr:spPr>
        <a:xfrm>
          <a:off x="9588500" y="14748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54674</xdr:rowOff>
    </xdr:from>
    <xdr:to>
      <xdr:col>55</xdr:col>
      <xdr:colOff>0</xdr:colOff>
      <xdr:row>86</xdr:row>
      <xdr:rowOff>55626</xdr:rowOff>
    </xdr:to>
    <xdr:cxnSp macro="">
      <xdr:nvCxnSpPr>
        <xdr:cNvPr id="360" name="直線コネクタ 359"/>
        <xdr:cNvCxnSpPr/>
      </xdr:nvCxnSpPr>
      <xdr:spPr>
        <a:xfrm>
          <a:off x="9639300" y="14799374"/>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86</xdr:row>
      <xdr:rowOff>4254</xdr:rowOff>
    </xdr:from>
    <xdr:to>
      <xdr:col>46</xdr:col>
      <xdr:colOff>38100</xdr:colOff>
      <xdr:row>86</xdr:row>
      <xdr:rowOff>105854</xdr:rowOff>
    </xdr:to>
    <xdr:sp macro="" textlink="">
      <xdr:nvSpPr>
        <xdr:cNvPr id="361" name="楕円 360"/>
        <xdr:cNvSpPr/>
      </xdr:nvSpPr>
      <xdr:spPr>
        <a:xfrm>
          <a:off x="8699500" y="1474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54674</xdr:rowOff>
    </xdr:from>
    <xdr:to>
      <xdr:col>50</xdr:col>
      <xdr:colOff>114300</xdr:colOff>
      <xdr:row>86</xdr:row>
      <xdr:rowOff>55054</xdr:rowOff>
    </xdr:to>
    <xdr:cxnSp macro="">
      <xdr:nvCxnSpPr>
        <xdr:cNvPr id="362" name="直線コネクタ 361"/>
        <xdr:cNvCxnSpPr/>
      </xdr:nvCxnSpPr>
      <xdr:spPr>
        <a:xfrm flipV="1">
          <a:off x="8750300" y="14799374"/>
          <a:ext cx="88900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86</xdr:row>
      <xdr:rowOff>4254</xdr:rowOff>
    </xdr:from>
    <xdr:to>
      <xdr:col>41</xdr:col>
      <xdr:colOff>101600</xdr:colOff>
      <xdr:row>86</xdr:row>
      <xdr:rowOff>105854</xdr:rowOff>
    </xdr:to>
    <xdr:sp macro="" textlink="">
      <xdr:nvSpPr>
        <xdr:cNvPr id="363" name="楕円 362"/>
        <xdr:cNvSpPr/>
      </xdr:nvSpPr>
      <xdr:spPr>
        <a:xfrm>
          <a:off x="7810500" y="147489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55054</xdr:rowOff>
    </xdr:from>
    <xdr:to>
      <xdr:col>45</xdr:col>
      <xdr:colOff>177800</xdr:colOff>
      <xdr:row>86</xdr:row>
      <xdr:rowOff>55054</xdr:rowOff>
    </xdr:to>
    <xdr:cxnSp macro="">
      <xdr:nvCxnSpPr>
        <xdr:cNvPr id="364" name="直線コネクタ 363"/>
        <xdr:cNvCxnSpPr/>
      </xdr:nvCxnSpPr>
      <xdr:spPr>
        <a:xfrm>
          <a:off x="7861300" y="1479975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86</xdr:row>
      <xdr:rowOff>4635</xdr:rowOff>
    </xdr:from>
    <xdr:to>
      <xdr:col>36</xdr:col>
      <xdr:colOff>165100</xdr:colOff>
      <xdr:row>86</xdr:row>
      <xdr:rowOff>106235</xdr:rowOff>
    </xdr:to>
    <xdr:sp macro="" textlink="">
      <xdr:nvSpPr>
        <xdr:cNvPr id="365" name="楕円 364"/>
        <xdr:cNvSpPr/>
      </xdr:nvSpPr>
      <xdr:spPr>
        <a:xfrm>
          <a:off x="6921500" y="14749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55054</xdr:rowOff>
    </xdr:from>
    <xdr:to>
      <xdr:col>41</xdr:col>
      <xdr:colOff>50800</xdr:colOff>
      <xdr:row>86</xdr:row>
      <xdr:rowOff>55435</xdr:rowOff>
    </xdr:to>
    <xdr:cxnSp macro="">
      <xdr:nvCxnSpPr>
        <xdr:cNvPr id="366" name="直線コネクタ 365"/>
        <xdr:cNvCxnSpPr/>
      </xdr:nvCxnSpPr>
      <xdr:spPr>
        <a:xfrm flipV="1">
          <a:off x="6972300" y="14799754"/>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82187</xdr:rowOff>
    </xdr:from>
    <xdr:ext cx="469744" cy="259045"/>
    <xdr:sp macro="" textlink="">
      <xdr:nvSpPr>
        <xdr:cNvPr id="367" name="n_1aveValue【公営住宅】&#10;一人当たり面積"/>
        <xdr:cNvSpPr txBox="1"/>
      </xdr:nvSpPr>
      <xdr:spPr>
        <a:xfrm>
          <a:off x="9391727" y="14483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81615</xdr:rowOff>
    </xdr:from>
    <xdr:ext cx="469744" cy="259045"/>
    <xdr:sp macro="" textlink="">
      <xdr:nvSpPr>
        <xdr:cNvPr id="368" name="n_2aveValue【公営住宅】&#10;一人当たり面積"/>
        <xdr:cNvSpPr txBox="1"/>
      </xdr:nvSpPr>
      <xdr:spPr>
        <a:xfrm>
          <a:off x="8515427" y="1448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83329</xdr:rowOff>
    </xdr:from>
    <xdr:ext cx="469744" cy="259045"/>
    <xdr:sp macro="" textlink="">
      <xdr:nvSpPr>
        <xdr:cNvPr id="369" name="n_3aveValue【公営住宅】&#10;一人当たり面積"/>
        <xdr:cNvSpPr txBox="1"/>
      </xdr:nvSpPr>
      <xdr:spPr>
        <a:xfrm>
          <a:off x="7626427" y="1448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80281</xdr:rowOff>
    </xdr:from>
    <xdr:ext cx="469744" cy="259045"/>
    <xdr:sp macro="" textlink="">
      <xdr:nvSpPr>
        <xdr:cNvPr id="370" name="n_4aveValue【公営住宅】&#10;一人当たり面積"/>
        <xdr:cNvSpPr txBox="1"/>
      </xdr:nvSpPr>
      <xdr:spPr>
        <a:xfrm>
          <a:off x="6737427" y="144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96601</xdr:rowOff>
    </xdr:from>
    <xdr:ext cx="469744" cy="259045"/>
    <xdr:sp macro="" textlink="">
      <xdr:nvSpPr>
        <xdr:cNvPr id="371" name="n_1mainValue【公営住宅】&#10;一人当たり面積"/>
        <xdr:cNvSpPr txBox="1"/>
      </xdr:nvSpPr>
      <xdr:spPr>
        <a:xfrm>
          <a:off x="9391727" y="148413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96981</xdr:rowOff>
    </xdr:from>
    <xdr:ext cx="469744" cy="259045"/>
    <xdr:sp macro="" textlink="">
      <xdr:nvSpPr>
        <xdr:cNvPr id="372" name="n_2mainValue【公営住宅】&#10;一人当たり面積"/>
        <xdr:cNvSpPr txBox="1"/>
      </xdr:nvSpPr>
      <xdr:spPr>
        <a:xfrm>
          <a:off x="8515427" y="1484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96981</xdr:rowOff>
    </xdr:from>
    <xdr:ext cx="469744" cy="259045"/>
    <xdr:sp macro="" textlink="">
      <xdr:nvSpPr>
        <xdr:cNvPr id="373" name="n_3mainValue【公営住宅】&#10;一人当たり面積"/>
        <xdr:cNvSpPr txBox="1"/>
      </xdr:nvSpPr>
      <xdr:spPr>
        <a:xfrm>
          <a:off x="7626427" y="14841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97362</xdr:rowOff>
    </xdr:from>
    <xdr:ext cx="469744" cy="259045"/>
    <xdr:sp macro="" textlink="">
      <xdr:nvSpPr>
        <xdr:cNvPr id="374" name="n_4mainValue【公営住宅】&#10;一人当たり面積"/>
        <xdr:cNvSpPr txBox="1"/>
      </xdr:nvSpPr>
      <xdr:spPr>
        <a:xfrm>
          <a:off x="6737427" y="14842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24765</xdr:rowOff>
    </xdr:from>
    <xdr:to>
      <xdr:col>85</xdr:col>
      <xdr:colOff>126364</xdr:colOff>
      <xdr:row>41</xdr:row>
      <xdr:rowOff>135255</xdr:rowOff>
    </xdr:to>
    <xdr:cxnSp macro="">
      <xdr:nvCxnSpPr>
        <xdr:cNvPr id="415" name="直線コネクタ 414"/>
        <xdr:cNvCxnSpPr/>
      </xdr:nvCxnSpPr>
      <xdr:spPr>
        <a:xfrm flipV="1">
          <a:off x="16318864" y="5854065"/>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139082</xdr:rowOff>
    </xdr:from>
    <xdr:ext cx="405111" cy="259045"/>
    <xdr:sp macro="" textlink="">
      <xdr:nvSpPr>
        <xdr:cNvPr id="416" name="【認定こども園・幼稚園・保育所】&#10;有形固定資産減価償却率最小値テキスト"/>
        <xdr:cNvSpPr txBox="1"/>
      </xdr:nvSpPr>
      <xdr:spPr>
        <a:xfrm>
          <a:off x="16357600" y="716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135255</xdr:rowOff>
    </xdr:from>
    <xdr:to>
      <xdr:col>86</xdr:col>
      <xdr:colOff>25400</xdr:colOff>
      <xdr:row>41</xdr:row>
      <xdr:rowOff>135255</xdr:rowOff>
    </xdr:to>
    <xdr:cxnSp macro="">
      <xdr:nvCxnSpPr>
        <xdr:cNvPr id="417" name="直線コネクタ 416"/>
        <xdr:cNvCxnSpPr/>
      </xdr:nvCxnSpPr>
      <xdr:spPr>
        <a:xfrm>
          <a:off x="16230600" y="716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142892</xdr:rowOff>
    </xdr:from>
    <xdr:ext cx="405111" cy="259045"/>
    <xdr:sp macro="" textlink="">
      <xdr:nvSpPr>
        <xdr:cNvPr id="418" name="【認定こども園・幼稚園・保育所】&#10;有形固定資産減価償却率最大値テキスト"/>
        <xdr:cNvSpPr txBox="1"/>
      </xdr:nvSpPr>
      <xdr:spPr>
        <a:xfrm>
          <a:off x="16357600" y="5629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24765</xdr:rowOff>
    </xdr:from>
    <xdr:to>
      <xdr:col>86</xdr:col>
      <xdr:colOff>25400</xdr:colOff>
      <xdr:row>34</xdr:row>
      <xdr:rowOff>24765</xdr:rowOff>
    </xdr:to>
    <xdr:cxnSp macro="">
      <xdr:nvCxnSpPr>
        <xdr:cNvPr id="419" name="直線コネクタ 418"/>
        <xdr:cNvCxnSpPr/>
      </xdr:nvCxnSpPr>
      <xdr:spPr>
        <a:xfrm>
          <a:off x="16230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100982</xdr:rowOff>
    </xdr:from>
    <xdr:ext cx="405111" cy="259045"/>
    <xdr:sp macro="" textlink="">
      <xdr:nvSpPr>
        <xdr:cNvPr id="420" name="【認定こども園・幼稚園・保育所】&#10;有形固定資産減価償却率平均値テキスト"/>
        <xdr:cNvSpPr txBox="1"/>
      </xdr:nvSpPr>
      <xdr:spPr>
        <a:xfrm>
          <a:off x="16357600" y="6444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122555</xdr:rowOff>
    </xdr:from>
    <xdr:to>
      <xdr:col>85</xdr:col>
      <xdr:colOff>177800</xdr:colOff>
      <xdr:row>38</xdr:row>
      <xdr:rowOff>52705</xdr:rowOff>
    </xdr:to>
    <xdr:sp macro="" textlink="">
      <xdr:nvSpPr>
        <xdr:cNvPr id="421" name="フローチャート: 判断 420"/>
        <xdr:cNvSpPr/>
      </xdr:nvSpPr>
      <xdr:spPr>
        <a:xfrm>
          <a:off x="162687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422" name="フローチャート: 判断 421"/>
        <xdr:cNvSpPr/>
      </xdr:nvSpPr>
      <xdr:spPr>
        <a:xfrm>
          <a:off x="15430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133985</xdr:rowOff>
    </xdr:from>
    <xdr:to>
      <xdr:col>76</xdr:col>
      <xdr:colOff>165100</xdr:colOff>
      <xdr:row>38</xdr:row>
      <xdr:rowOff>64135</xdr:rowOff>
    </xdr:to>
    <xdr:sp macro="" textlink="">
      <xdr:nvSpPr>
        <xdr:cNvPr id="423" name="フローチャート: 判断 422"/>
        <xdr:cNvSpPr/>
      </xdr:nvSpPr>
      <xdr:spPr>
        <a:xfrm>
          <a:off x="14541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151130</xdr:rowOff>
    </xdr:from>
    <xdr:to>
      <xdr:col>72</xdr:col>
      <xdr:colOff>38100</xdr:colOff>
      <xdr:row>38</xdr:row>
      <xdr:rowOff>81280</xdr:rowOff>
    </xdr:to>
    <xdr:sp macro="" textlink="">
      <xdr:nvSpPr>
        <xdr:cNvPr id="424" name="フローチャート: 判断 423"/>
        <xdr:cNvSpPr/>
      </xdr:nvSpPr>
      <xdr:spPr>
        <a:xfrm>
          <a:off x="13652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425" name="フローチャート: 判断 424"/>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120650</xdr:rowOff>
    </xdr:from>
    <xdr:to>
      <xdr:col>85</xdr:col>
      <xdr:colOff>177800</xdr:colOff>
      <xdr:row>37</xdr:row>
      <xdr:rowOff>50800</xdr:rowOff>
    </xdr:to>
    <xdr:sp macro="" textlink="">
      <xdr:nvSpPr>
        <xdr:cNvPr id="431" name="楕円 430"/>
        <xdr:cNvSpPr/>
      </xdr:nvSpPr>
      <xdr:spPr>
        <a:xfrm>
          <a:off x="16268700" y="629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143527</xdr:rowOff>
    </xdr:from>
    <xdr:ext cx="405111" cy="259045"/>
    <xdr:sp macro="" textlink="">
      <xdr:nvSpPr>
        <xdr:cNvPr id="432" name="【認定こども園・幼稚園・保育所】&#10;有形固定資産減価償却率該当値テキスト"/>
        <xdr:cNvSpPr txBox="1"/>
      </xdr:nvSpPr>
      <xdr:spPr>
        <a:xfrm>
          <a:off x="16357600" y="6144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27305</xdr:rowOff>
    </xdr:from>
    <xdr:to>
      <xdr:col>81</xdr:col>
      <xdr:colOff>101600</xdr:colOff>
      <xdr:row>38</xdr:row>
      <xdr:rowOff>128905</xdr:rowOff>
    </xdr:to>
    <xdr:sp macro="" textlink="">
      <xdr:nvSpPr>
        <xdr:cNvPr id="433" name="楕円 432"/>
        <xdr:cNvSpPr/>
      </xdr:nvSpPr>
      <xdr:spPr>
        <a:xfrm>
          <a:off x="15430500" y="654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0</xdr:rowOff>
    </xdr:from>
    <xdr:to>
      <xdr:col>85</xdr:col>
      <xdr:colOff>127000</xdr:colOff>
      <xdr:row>38</xdr:row>
      <xdr:rowOff>78105</xdr:rowOff>
    </xdr:to>
    <xdr:cxnSp macro="">
      <xdr:nvCxnSpPr>
        <xdr:cNvPr id="434" name="直線コネクタ 433"/>
        <xdr:cNvCxnSpPr/>
      </xdr:nvCxnSpPr>
      <xdr:spPr>
        <a:xfrm flipV="1">
          <a:off x="15481300" y="6343650"/>
          <a:ext cx="838200" cy="249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31115</xdr:rowOff>
    </xdr:from>
    <xdr:to>
      <xdr:col>76</xdr:col>
      <xdr:colOff>165100</xdr:colOff>
      <xdr:row>38</xdr:row>
      <xdr:rowOff>132715</xdr:rowOff>
    </xdr:to>
    <xdr:sp macro="" textlink="">
      <xdr:nvSpPr>
        <xdr:cNvPr id="435" name="楕円 434"/>
        <xdr:cNvSpPr/>
      </xdr:nvSpPr>
      <xdr:spPr>
        <a:xfrm>
          <a:off x="14541500" y="6546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78105</xdr:rowOff>
    </xdr:from>
    <xdr:to>
      <xdr:col>81</xdr:col>
      <xdr:colOff>50800</xdr:colOff>
      <xdr:row>38</xdr:row>
      <xdr:rowOff>81915</xdr:rowOff>
    </xdr:to>
    <xdr:cxnSp macro="">
      <xdr:nvCxnSpPr>
        <xdr:cNvPr id="436" name="直線コネクタ 435"/>
        <xdr:cNvCxnSpPr/>
      </xdr:nvCxnSpPr>
      <xdr:spPr>
        <a:xfrm flipV="1">
          <a:off x="14592300" y="6593205"/>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168275</xdr:rowOff>
    </xdr:from>
    <xdr:to>
      <xdr:col>72</xdr:col>
      <xdr:colOff>38100</xdr:colOff>
      <xdr:row>38</xdr:row>
      <xdr:rowOff>98425</xdr:rowOff>
    </xdr:to>
    <xdr:sp macro="" textlink="">
      <xdr:nvSpPr>
        <xdr:cNvPr id="437" name="楕円 436"/>
        <xdr:cNvSpPr/>
      </xdr:nvSpPr>
      <xdr:spPr>
        <a:xfrm>
          <a:off x="13652500" y="65119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47625</xdr:rowOff>
    </xdr:from>
    <xdr:to>
      <xdr:col>76</xdr:col>
      <xdr:colOff>114300</xdr:colOff>
      <xdr:row>38</xdr:row>
      <xdr:rowOff>81915</xdr:rowOff>
    </xdr:to>
    <xdr:cxnSp macro="">
      <xdr:nvCxnSpPr>
        <xdr:cNvPr id="438" name="直線コネクタ 437"/>
        <xdr:cNvCxnSpPr/>
      </xdr:nvCxnSpPr>
      <xdr:spPr>
        <a:xfrm>
          <a:off x="13703300" y="656272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145415</xdr:rowOff>
    </xdr:from>
    <xdr:to>
      <xdr:col>67</xdr:col>
      <xdr:colOff>101600</xdr:colOff>
      <xdr:row>38</xdr:row>
      <xdr:rowOff>75565</xdr:rowOff>
    </xdr:to>
    <xdr:sp macro="" textlink="">
      <xdr:nvSpPr>
        <xdr:cNvPr id="439" name="楕円 438"/>
        <xdr:cNvSpPr/>
      </xdr:nvSpPr>
      <xdr:spPr>
        <a:xfrm>
          <a:off x="12763500" y="6489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24765</xdr:rowOff>
    </xdr:from>
    <xdr:to>
      <xdr:col>71</xdr:col>
      <xdr:colOff>177800</xdr:colOff>
      <xdr:row>38</xdr:row>
      <xdr:rowOff>47625</xdr:rowOff>
    </xdr:to>
    <xdr:cxnSp macro="">
      <xdr:nvCxnSpPr>
        <xdr:cNvPr id="440" name="直線コネクタ 439"/>
        <xdr:cNvCxnSpPr/>
      </xdr:nvCxnSpPr>
      <xdr:spPr>
        <a:xfrm>
          <a:off x="12814300" y="6539865"/>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78757</xdr:rowOff>
    </xdr:from>
    <xdr:ext cx="405111" cy="259045"/>
    <xdr:sp macro="" textlink="">
      <xdr:nvSpPr>
        <xdr:cNvPr id="441" name="n_1aveValue【認定こども園・幼稚園・保育所】&#10;有形固定資産減価償却率"/>
        <xdr:cNvSpPr txBox="1"/>
      </xdr:nvSpPr>
      <xdr:spPr>
        <a:xfrm>
          <a:off x="152660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80662</xdr:rowOff>
    </xdr:from>
    <xdr:ext cx="405111" cy="259045"/>
    <xdr:sp macro="" textlink="">
      <xdr:nvSpPr>
        <xdr:cNvPr id="442" name="n_2aveValue【認定こども園・幼稚園・保育所】&#10;有形固定資産減価償却率"/>
        <xdr:cNvSpPr txBox="1"/>
      </xdr:nvSpPr>
      <xdr:spPr>
        <a:xfrm>
          <a:off x="14389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97807</xdr:rowOff>
    </xdr:from>
    <xdr:ext cx="405111" cy="259045"/>
    <xdr:sp macro="" textlink="">
      <xdr:nvSpPr>
        <xdr:cNvPr id="443" name="n_3aveValue【認定こども園・幼稚園・保育所】&#10;有形固定資産減価償却率"/>
        <xdr:cNvSpPr txBox="1"/>
      </xdr:nvSpPr>
      <xdr:spPr>
        <a:xfrm>
          <a:off x="135007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444" name="n_4aveValue【認定こども園・幼稚園・保育所】&#10;有形固定資産減価償却率"/>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120032</xdr:rowOff>
    </xdr:from>
    <xdr:ext cx="405111" cy="259045"/>
    <xdr:sp macro="" textlink="">
      <xdr:nvSpPr>
        <xdr:cNvPr id="445" name="n_1mainValue【認定こども園・幼稚園・保育所】&#10;有形固定資産減価償却率"/>
        <xdr:cNvSpPr txBox="1"/>
      </xdr:nvSpPr>
      <xdr:spPr>
        <a:xfrm>
          <a:off x="152660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38</xdr:row>
      <xdr:rowOff>123842</xdr:rowOff>
    </xdr:from>
    <xdr:ext cx="405111" cy="259045"/>
    <xdr:sp macro="" textlink="">
      <xdr:nvSpPr>
        <xdr:cNvPr id="446" name="n_2mainValue【認定こども園・幼稚園・保育所】&#10;有形固定資産減価償却率"/>
        <xdr:cNvSpPr txBox="1"/>
      </xdr:nvSpPr>
      <xdr:spPr>
        <a:xfrm>
          <a:off x="14389744" y="6638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38</xdr:row>
      <xdr:rowOff>89552</xdr:rowOff>
    </xdr:from>
    <xdr:ext cx="405111" cy="259045"/>
    <xdr:sp macro="" textlink="">
      <xdr:nvSpPr>
        <xdr:cNvPr id="447" name="n_3mainValue【認定こども園・幼稚園・保育所】&#10;有形固定資産減価償却率"/>
        <xdr:cNvSpPr txBox="1"/>
      </xdr:nvSpPr>
      <xdr:spPr>
        <a:xfrm>
          <a:off x="13500744" y="66046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66692</xdr:rowOff>
    </xdr:from>
    <xdr:ext cx="405111" cy="259045"/>
    <xdr:sp macro="" textlink="">
      <xdr:nvSpPr>
        <xdr:cNvPr id="448" name="n_4mainValue【認定こども園・幼稚園・保育所】&#10;有形固定資産減価償却率"/>
        <xdr:cNvSpPr txBox="1"/>
      </xdr:nvSpPr>
      <xdr:spPr>
        <a:xfrm>
          <a:off x="12611744" y="6581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106680</xdr:rowOff>
    </xdr:from>
    <xdr:to>
      <xdr:col>116</xdr:col>
      <xdr:colOff>62864</xdr:colOff>
      <xdr:row>42</xdr:row>
      <xdr:rowOff>3810</xdr:rowOff>
    </xdr:to>
    <xdr:cxnSp macro="">
      <xdr:nvCxnSpPr>
        <xdr:cNvPr id="472" name="直線コネクタ 471"/>
        <xdr:cNvCxnSpPr/>
      </xdr:nvCxnSpPr>
      <xdr:spPr>
        <a:xfrm flipV="1">
          <a:off x="22160864" y="576453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3" name="【認定こども園・幼稚園・保育所】&#10;一人当たり面積最小値テキスト"/>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4" name="直線コネクタ 473"/>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53357</xdr:rowOff>
    </xdr:from>
    <xdr:ext cx="469744" cy="259045"/>
    <xdr:sp macro="" textlink="">
      <xdr:nvSpPr>
        <xdr:cNvPr id="475" name="【認定こども園・幼稚園・保育所】&#10;一人当たり面積最大値テキスト"/>
        <xdr:cNvSpPr txBox="1"/>
      </xdr:nvSpPr>
      <xdr:spPr>
        <a:xfrm>
          <a:off x="22199600" y="55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106680</xdr:rowOff>
    </xdr:from>
    <xdr:to>
      <xdr:col>116</xdr:col>
      <xdr:colOff>152400</xdr:colOff>
      <xdr:row>33</xdr:row>
      <xdr:rowOff>106680</xdr:rowOff>
    </xdr:to>
    <xdr:cxnSp macro="">
      <xdr:nvCxnSpPr>
        <xdr:cNvPr id="476" name="直線コネクタ 475"/>
        <xdr:cNvCxnSpPr/>
      </xdr:nvCxnSpPr>
      <xdr:spPr>
        <a:xfrm>
          <a:off x="22072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154957</xdr:rowOff>
    </xdr:from>
    <xdr:ext cx="469744" cy="259045"/>
    <xdr:sp macro="" textlink="">
      <xdr:nvSpPr>
        <xdr:cNvPr id="477" name="【認定こども園・幼稚園・保育所】&#10;一人当たり面積平均値テキスト"/>
        <xdr:cNvSpPr txBox="1"/>
      </xdr:nvSpPr>
      <xdr:spPr>
        <a:xfrm>
          <a:off x="22199600" y="6498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478" name="フローチャート: 判断 477"/>
        <xdr:cNvSpPr/>
      </xdr:nvSpPr>
      <xdr:spPr>
        <a:xfrm>
          <a:off x="22110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79" name="フローチャート: 判断 478"/>
        <xdr:cNvSpPr/>
      </xdr:nvSpPr>
      <xdr:spPr>
        <a:xfrm>
          <a:off x="21272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101600</xdr:rowOff>
    </xdr:from>
    <xdr:to>
      <xdr:col>107</xdr:col>
      <xdr:colOff>101600</xdr:colOff>
      <xdr:row>39</xdr:row>
      <xdr:rowOff>31750</xdr:rowOff>
    </xdr:to>
    <xdr:sp macro="" textlink="">
      <xdr:nvSpPr>
        <xdr:cNvPr id="480" name="フローチャート: 判断 479"/>
        <xdr:cNvSpPr/>
      </xdr:nvSpPr>
      <xdr:spPr>
        <a:xfrm>
          <a:off x="20383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120650</xdr:rowOff>
    </xdr:from>
    <xdr:to>
      <xdr:col>102</xdr:col>
      <xdr:colOff>165100</xdr:colOff>
      <xdr:row>39</xdr:row>
      <xdr:rowOff>50800</xdr:rowOff>
    </xdr:to>
    <xdr:sp macro="" textlink="">
      <xdr:nvSpPr>
        <xdr:cNvPr id="481" name="フローチャート: 判断 480"/>
        <xdr:cNvSpPr/>
      </xdr:nvSpPr>
      <xdr:spPr>
        <a:xfrm>
          <a:off x="19494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86360</xdr:rowOff>
    </xdr:from>
    <xdr:to>
      <xdr:col>98</xdr:col>
      <xdr:colOff>38100</xdr:colOff>
      <xdr:row>39</xdr:row>
      <xdr:rowOff>16510</xdr:rowOff>
    </xdr:to>
    <xdr:sp macro="" textlink="">
      <xdr:nvSpPr>
        <xdr:cNvPr id="482" name="フローチャート: 判断 481"/>
        <xdr:cNvSpPr/>
      </xdr:nvSpPr>
      <xdr:spPr>
        <a:xfrm>
          <a:off x="18605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21590</xdr:rowOff>
    </xdr:from>
    <xdr:to>
      <xdr:col>116</xdr:col>
      <xdr:colOff>114300</xdr:colOff>
      <xdr:row>39</xdr:row>
      <xdr:rowOff>123190</xdr:rowOff>
    </xdr:to>
    <xdr:sp macro="" textlink="">
      <xdr:nvSpPr>
        <xdr:cNvPr id="488" name="楕円 487"/>
        <xdr:cNvSpPr/>
      </xdr:nvSpPr>
      <xdr:spPr>
        <a:xfrm>
          <a:off x="22110700" y="6708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17</xdr:rowOff>
    </xdr:from>
    <xdr:ext cx="469744" cy="259045"/>
    <xdr:sp macro="" textlink="">
      <xdr:nvSpPr>
        <xdr:cNvPr id="489" name="【認定こども園・幼稚園・保育所】&#10;一人当たり面積該当値テキスト"/>
        <xdr:cNvSpPr txBox="1"/>
      </xdr:nvSpPr>
      <xdr:spPr>
        <a:xfrm>
          <a:off x="22199600" y="6686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48260</xdr:rowOff>
    </xdr:from>
    <xdr:to>
      <xdr:col>112</xdr:col>
      <xdr:colOff>38100</xdr:colOff>
      <xdr:row>38</xdr:row>
      <xdr:rowOff>149860</xdr:rowOff>
    </xdr:to>
    <xdr:sp macro="" textlink="">
      <xdr:nvSpPr>
        <xdr:cNvPr id="490" name="楕円 489"/>
        <xdr:cNvSpPr/>
      </xdr:nvSpPr>
      <xdr:spPr>
        <a:xfrm>
          <a:off x="21272500" y="6563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38</xdr:row>
      <xdr:rowOff>99060</xdr:rowOff>
    </xdr:from>
    <xdr:to>
      <xdr:col>116</xdr:col>
      <xdr:colOff>63500</xdr:colOff>
      <xdr:row>39</xdr:row>
      <xdr:rowOff>72390</xdr:rowOff>
    </xdr:to>
    <xdr:cxnSp macro="">
      <xdr:nvCxnSpPr>
        <xdr:cNvPr id="491" name="直線コネクタ 490"/>
        <xdr:cNvCxnSpPr/>
      </xdr:nvCxnSpPr>
      <xdr:spPr>
        <a:xfrm>
          <a:off x="21323300" y="661416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158750</xdr:rowOff>
    </xdr:from>
    <xdr:to>
      <xdr:col>107</xdr:col>
      <xdr:colOff>101600</xdr:colOff>
      <xdr:row>38</xdr:row>
      <xdr:rowOff>88900</xdr:rowOff>
    </xdr:to>
    <xdr:sp macro="" textlink="">
      <xdr:nvSpPr>
        <xdr:cNvPr id="492" name="楕円 491"/>
        <xdr:cNvSpPr/>
      </xdr:nvSpPr>
      <xdr:spPr>
        <a:xfrm>
          <a:off x="20383500" y="650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38100</xdr:rowOff>
    </xdr:from>
    <xdr:to>
      <xdr:col>111</xdr:col>
      <xdr:colOff>177800</xdr:colOff>
      <xdr:row>38</xdr:row>
      <xdr:rowOff>99060</xdr:rowOff>
    </xdr:to>
    <xdr:cxnSp macro="">
      <xdr:nvCxnSpPr>
        <xdr:cNvPr id="493" name="直線コネクタ 492"/>
        <xdr:cNvCxnSpPr/>
      </xdr:nvCxnSpPr>
      <xdr:spPr>
        <a:xfrm>
          <a:off x="20434300" y="655320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162560</xdr:rowOff>
    </xdr:from>
    <xdr:to>
      <xdr:col>102</xdr:col>
      <xdr:colOff>165100</xdr:colOff>
      <xdr:row>38</xdr:row>
      <xdr:rowOff>92710</xdr:rowOff>
    </xdr:to>
    <xdr:sp macro="" textlink="">
      <xdr:nvSpPr>
        <xdr:cNvPr id="494" name="楕円 493"/>
        <xdr:cNvSpPr/>
      </xdr:nvSpPr>
      <xdr:spPr>
        <a:xfrm>
          <a:off x="19494500" y="65062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38100</xdr:rowOff>
    </xdr:from>
    <xdr:to>
      <xdr:col>107</xdr:col>
      <xdr:colOff>50800</xdr:colOff>
      <xdr:row>38</xdr:row>
      <xdr:rowOff>41910</xdr:rowOff>
    </xdr:to>
    <xdr:cxnSp macro="">
      <xdr:nvCxnSpPr>
        <xdr:cNvPr id="495" name="直線コネクタ 494"/>
        <xdr:cNvCxnSpPr/>
      </xdr:nvCxnSpPr>
      <xdr:spPr>
        <a:xfrm flipV="1">
          <a:off x="19545300" y="655320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33020</xdr:rowOff>
    </xdr:from>
    <xdr:to>
      <xdr:col>98</xdr:col>
      <xdr:colOff>38100</xdr:colOff>
      <xdr:row>38</xdr:row>
      <xdr:rowOff>134620</xdr:rowOff>
    </xdr:to>
    <xdr:sp macro="" textlink="">
      <xdr:nvSpPr>
        <xdr:cNvPr id="496" name="楕円 495"/>
        <xdr:cNvSpPr/>
      </xdr:nvSpPr>
      <xdr:spPr>
        <a:xfrm>
          <a:off x="18605500" y="654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41910</xdr:rowOff>
    </xdr:from>
    <xdr:to>
      <xdr:col>102</xdr:col>
      <xdr:colOff>114300</xdr:colOff>
      <xdr:row>38</xdr:row>
      <xdr:rowOff>83820</xdr:rowOff>
    </xdr:to>
    <xdr:cxnSp macro="">
      <xdr:nvCxnSpPr>
        <xdr:cNvPr id="497" name="直線コネクタ 496"/>
        <xdr:cNvCxnSpPr/>
      </xdr:nvCxnSpPr>
      <xdr:spPr>
        <a:xfrm flipV="1">
          <a:off x="18656300" y="655701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498" name="n_1aveValue【認定こども園・幼稚園・保育所】&#10;一人当たり面積"/>
        <xdr:cNvSpPr txBox="1"/>
      </xdr:nvSpPr>
      <xdr:spPr>
        <a:xfrm>
          <a:off x="210757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22877</xdr:rowOff>
    </xdr:from>
    <xdr:ext cx="469744" cy="259045"/>
    <xdr:sp macro="" textlink="">
      <xdr:nvSpPr>
        <xdr:cNvPr id="499" name="n_2aveValue【認定こども園・幼稚園・保育所】&#10;一人当たり面積"/>
        <xdr:cNvSpPr txBox="1"/>
      </xdr:nvSpPr>
      <xdr:spPr>
        <a:xfrm>
          <a:off x="201994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41927</xdr:rowOff>
    </xdr:from>
    <xdr:ext cx="469744" cy="259045"/>
    <xdr:sp macro="" textlink="">
      <xdr:nvSpPr>
        <xdr:cNvPr id="500" name="n_3aveValue【認定こども園・幼稚園・保育所】&#10;一人当たり面積"/>
        <xdr:cNvSpPr txBox="1"/>
      </xdr:nvSpPr>
      <xdr:spPr>
        <a:xfrm>
          <a:off x="193104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7637</xdr:rowOff>
    </xdr:from>
    <xdr:ext cx="469744" cy="259045"/>
    <xdr:sp macro="" textlink="">
      <xdr:nvSpPr>
        <xdr:cNvPr id="501" name="n_4aveValue【認定こども園・幼稚園・保育所】&#10;一人当たり面積"/>
        <xdr:cNvSpPr txBox="1"/>
      </xdr:nvSpPr>
      <xdr:spPr>
        <a:xfrm>
          <a:off x="18421427" y="669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36</xdr:row>
      <xdr:rowOff>166387</xdr:rowOff>
    </xdr:from>
    <xdr:ext cx="469744" cy="259045"/>
    <xdr:sp macro="" textlink="">
      <xdr:nvSpPr>
        <xdr:cNvPr id="502" name="n_1mainValue【認定こども園・幼稚園・保育所】&#10;一人当たり面積"/>
        <xdr:cNvSpPr txBox="1"/>
      </xdr:nvSpPr>
      <xdr:spPr>
        <a:xfrm>
          <a:off x="21075727" y="63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36</xdr:row>
      <xdr:rowOff>105427</xdr:rowOff>
    </xdr:from>
    <xdr:ext cx="469744" cy="259045"/>
    <xdr:sp macro="" textlink="">
      <xdr:nvSpPr>
        <xdr:cNvPr id="503" name="n_2mainValue【認定こども園・幼稚園・保育所】&#10;一人当たり面積"/>
        <xdr:cNvSpPr txBox="1"/>
      </xdr:nvSpPr>
      <xdr:spPr>
        <a:xfrm>
          <a:off x="20199427" y="6277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36</xdr:row>
      <xdr:rowOff>109237</xdr:rowOff>
    </xdr:from>
    <xdr:ext cx="469744" cy="259045"/>
    <xdr:sp macro="" textlink="">
      <xdr:nvSpPr>
        <xdr:cNvPr id="504" name="n_3mainValue【認定こども園・幼稚園・保育所】&#10;一人当たり面積"/>
        <xdr:cNvSpPr txBox="1"/>
      </xdr:nvSpPr>
      <xdr:spPr>
        <a:xfrm>
          <a:off x="19310427" y="6281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36</xdr:row>
      <xdr:rowOff>151147</xdr:rowOff>
    </xdr:from>
    <xdr:ext cx="469744" cy="259045"/>
    <xdr:sp macro="" textlink="">
      <xdr:nvSpPr>
        <xdr:cNvPr id="505" name="n_4mainValue【認定こども園・幼稚園・保育所】&#10;一人当たり面積"/>
        <xdr:cNvSpPr txBox="1"/>
      </xdr:nvSpPr>
      <xdr:spPr>
        <a:xfrm>
          <a:off x="18421427" y="632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8" name="テキスト ボックス 517"/>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6" name="テキスト ボックス 525"/>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62</xdr:row>
      <xdr:rowOff>156210</xdr:rowOff>
    </xdr:to>
    <xdr:cxnSp macro="">
      <xdr:nvCxnSpPr>
        <xdr:cNvPr id="530" name="直線コネクタ 529"/>
        <xdr:cNvCxnSpPr/>
      </xdr:nvCxnSpPr>
      <xdr:spPr>
        <a:xfrm flipV="1">
          <a:off x="16318864" y="954405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531" name="【学校施設】&#10;有形固定資産減価償却率最小値テキスト"/>
        <xdr:cNvSpPr txBox="1"/>
      </xdr:nvSpPr>
      <xdr:spPr>
        <a:xfrm>
          <a:off x="16357600"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532" name="直線コネクタ 531"/>
        <xdr:cNvCxnSpPr/>
      </xdr:nvCxnSpPr>
      <xdr:spPr>
        <a:xfrm>
          <a:off x="16230600" y="1078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533" name="【学校施設】&#10;有形固定資産減価償却率最大値テキスト"/>
        <xdr:cNvSpPr txBox="1"/>
      </xdr:nvSpPr>
      <xdr:spPr>
        <a:xfrm>
          <a:off x="163576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534" name="直線コネクタ 533"/>
        <xdr:cNvCxnSpPr/>
      </xdr:nvCxnSpPr>
      <xdr:spPr>
        <a:xfrm>
          <a:off x="16230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10177</xdr:rowOff>
    </xdr:from>
    <xdr:ext cx="405111" cy="259045"/>
    <xdr:sp macro="" textlink="">
      <xdr:nvSpPr>
        <xdr:cNvPr id="535" name="【学校施設】&#10;有形固定資産減価償却率平均値テキスト"/>
        <xdr:cNvSpPr txBox="1"/>
      </xdr:nvSpPr>
      <xdr:spPr>
        <a:xfrm>
          <a:off x="16357600" y="995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158750</xdr:rowOff>
    </xdr:from>
    <xdr:to>
      <xdr:col>85</xdr:col>
      <xdr:colOff>177800</xdr:colOff>
      <xdr:row>59</xdr:row>
      <xdr:rowOff>88900</xdr:rowOff>
    </xdr:to>
    <xdr:sp macro="" textlink="">
      <xdr:nvSpPr>
        <xdr:cNvPr id="536" name="フローチャート: 判断 535"/>
        <xdr:cNvSpPr/>
      </xdr:nvSpPr>
      <xdr:spPr>
        <a:xfrm>
          <a:off x="16268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147320</xdr:rowOff>
    </xdr:from>
    <xdr:to>
      <xdr:col>81</xdr:col>
      <xdr:colOff>101600</xdr:colOff>
      <xdr:row>59</xdr:row>
      <xdr:rowOff>77470</xdr:rowOff>
    </xdr:to>
    <xdr:sp macro="" textlink="">
      <xdr:nvSpPr>
        <xdr:cNvPr id="537" name="フローチャート: 判断 536"/>
        <xdr:cNvSpPr/>
      </xdr:nvSpPr>
      <xdr:spPr>
        <a:xfrm>
          <a:off x="154305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113030</xdr:rowOff>
    </xdr:from>
    <xdr:to>
      <xdr:col>76</xdr:col>
      <xdr:colOff>165100</xdr:colOff>
      <xdr:row>59</xdr:row>
      <xdr:rowOff>43180</xdr:rowOff>
    </xdr:to>
    <xdr:sp macro="" textlink="">
      <xdr:nvSpPr>
        <xdr:cNvPr id="538" name="フローチャート: 判断 537"/>
        <xdr:cNvSpPr/>
      </xdr:nvSpPr>
      <xdr:spPr>
        <a:xfrm>
          <a:off x="14541500"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128270</xdr:rowOff>
    </xdr:from>
    <xdr:to>
      <xdr:col>72</xdr:col>
      <xdr:colOff>38100</xdr:colOff>
      <xdr:row>59</xdr:row>
      <xdr:rowOff>58420</xdr:rowOff>
    </xdr:to>
    <xdr:sp macro="" textlink="">
      <xdr:nvSpPr>
        <xdr:cNvPr id="539" name="フローチャート: 判断 538"/>
        <xdr:cNvSpPr/>
      </xdr:nvSpPr>
      <xdr:spPr>
        <a:xfrm>
          <a:off x="136525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86360</xdr:rowOff>
    </xdr:from>
    <xdr:to>
      <xdr:col>67</xdr:col>
      <xdr:colOff>101600</xdr:colOff>
      <xdr:row>59</xdr:row>
      <xdr:rowOff>16510</xdr:rowOff>
    </xdr:to>
    <xdr:sp macro="" textlink="">
      <xdr:nvSpPr>
        <xdr:cNvPr id="540" name="フローチャート: 判断 539"/>
        <xdr:cNvSpPr/>
      </xdr:nvSpPr>
      <xdr:spPr>
        <a:xfrm>
          <a:off x="1276350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170180</xdr:rowOff>
    </xdr:from>
    <xdr:to>
      <xdr:col>85</xdr:col>
      <xdr:colOff>177800</xdr:colOff>
      <xdr:row>61</xdr:row>
      <xdr:rowOff>100330</xdr:rowOff>
    </xdr:to>
    <xdr:sp macro="" textlink="">
      <xdr:nvSpPr>
        <xdr:cNvPr id="546" name="楕円 545"/>
        <xdr:cNvSpPr/>
      </xdr:nvSpPr>
      <xdr:spPr>
        <a:xfrm>
          <a:off x="16268700" y="1045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148607</xdr:rowOff>
    </xdr:from>
    <xdr:ext cx="405111" cy="259045"/>
    <xdr:sp macro="" textlink="">
      <xdr:nvSpPr>
        <xdr:cNvPr id="547" name="【学校施設】&#10;有形固定資産減価償却率該当値テキスト"/>
        <xdr:cNvSpPr txBox="1"/>
      </xdr:nvSpPr>
      <xdr:spPr>
        <a:xfrm>
          <a:off x="16357600" y="1043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97790</xdr:rowOff>
    </xdr:from>
    <xdr:to>
      <xdr:col>81</xdr:col>
      <xdr:colOff>101600</xdr:colOff>
      <xdr:row>61</xdr:row>
      <xdr:rowOff>27940</xdr:rowOff>
    </xdr:to>
    <xdr:sp macro="" textlink="">
      <xdr:nvSpPr>
        <xdr:cNvPr id="548" name="楕円 547"/>
        <xdr:cNvSpPr/>
      </xdr:nvSpPr>
      <xdr:spPr>
        <a:xfrm>
          <a:off x="15430500" y="10384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148590</xdr:rowOff>
    </xdr:from>
    <xdr:to>
      <xdr:col>85</xdr:col>
      <xdr:colOff>127000</xdr:colOff>
      <xdr:row>61</xdr:row>
      <xdr:rowOff>49530</xdr:rowOff>
    </xdr:to>
    <xdr:cxnSp macro="">
      <xdr:nvCxnSpPr>
        <xdr:cNvPr id="549" name="直線コネクタ 548"/>
        <xdr:cNvCxnSpPr/>
      </xdr:nvCxnSpPr>
      <xdr:spPr>
        <a:xfrm>
          <a:off x="15481300" y="10435590"/>
          <a:ext cx="8382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21590</xdr:rowOff>
    </xdr:from>
    <xdr:to>
      <xdr:col>76</xdr:col>
      <xdr:colOff>165100</xdr:colOff>
      <xdr:row>60</xdr:row>
      <xdr:rowOff>123190</xdr:rowOff>
    </xdr:to>
    <xdr:sp macro="" textlink="">
      <xdr:nvSpPr>
        <xdr:cNvPr id="550" name="楕円 549"/>
        <xdr:cNvSpPr/>
      </xdr:nvSpPr>
      <xdr:spPr>
        <a:xfrm>
          <a:off x="14541500" y="10308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72390</xdr:rowOff>
    </xdr:from>
    <xdr:to>
      <xdr:col>81</xdr:col>
      <xdr:colOff>50800</xdr:colOff>
      <xdr:row>60</xdr:row>
      <xdr:rowOff>148590</xdr:rowOff>
    </xdr:to>
    <xdr:cxnSp macro="">
      <xdr:nvCxnSpPr>
        <xdr:cNvPr id="551" name="直線コネクタ 550"/>
        <xdr:cNvCxnSpPr/>
      </xdr:nvCxnSpPr>
      <xdr:spPr>
        <a:xfrm>
          <a:off x="14592300" y="1035939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158750</xdr:rowOff>
    </xdr:from>
    <xdr:to>
      <xdr:col>72</xdr:col>
      <xdr:colOff>38100</xdr:colOff>
      <xdr:row>60</xdr:row>
      <xdr:rowOff>88900</xdr:rowOff>
    </xdr:to>
    <xdr:sp macro="" textlink="">
      <xdr:nvSpPr>
        <xdr:cNvPr id="552" name="楕円 551"/>
        <xdr:cNvSpPr/>
      </xdr:nvSpPr>
      <xdr:spPr>
        <a:xfrm>
          <a:off x="13652500" y="10274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38100</xdr:rowOff>
    </xdr:from>
    <xdr:to>
      <xdr:col>76</xdr:col>
      <xdr:colOff>114300</xdr:colOff>
      <xdr:row>60</xdr:row>
      <xdr:rowOff>72390</xdr:rowOff>
    </xdr:to>
    <xdr:cxnSp macro="">
      <xdr:nvCxnSpPr>
        <xdr:cNvPr id="553" name="直線コネクタ 552"/>
        <xdr:cNvCxnSpPr/>
      </xdr:nvCxnSpPr>
      <xdr:spPr>
        <a:xfrm>
          <a:off x="13703300" y="1032510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113030</xdr:rowOff>
    </xdr:from>
    <xdr:to>
      <xdr:col>67</xdr:col>
      <xdr:colOff>101600</xdr:colOff>
      <xdr:row>60</xdr:row>
      <xdr:rowOff>43180</xdr:rowOff>
    </xdr:to>
    <xdr:sp macro="" textlink="">
      <xdr:nvSpPr>
        <xdr:cNvPr id="554" name="楕円 553"/>
        <xdr:cNvSpPr/>
      </xdr:nvSpPr>
      <xdr:spPr>
        <a:xfrm>
          <a:off x="12763500" y="10228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163830</xdr:rowOff>
    </xdr:from>
    <xdr:to>
      <xdr:col>71</xdr:col>
      <xdr:colOff>177800</xdr:colOff>
      <xdr:row>60</xdr:row>
      <xdr:rowOff>38100</xdr:rowOff>
    </xdr:to>
    <xdr:cxnSp macro="">
      <xdr:nvCxnSpPr>
        <xdr:cNvPr id="555" name="直線コネクタ 554"/>
        <xdr:cNvCxnSpPr/>
      </xdr:nvCxnSpPr>
      <xdr:spPr>
        <a:xfrm>
          <a:off x="12814300" y="102793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93997</xdr:rowOff>
    </xdr:from>
    <xdr:ext cx="405111" cy="259045"/>
    <xdr:sp macro="" textlink="">
      <xdr:nvSpPr>
        <xdr:cNvPr id="556" name="n_1aveValue【学校施設】&#10;有形固定資産減価償却率"/>
        <xdr:cNvSpPr txBox="1"/>
      </xdr:nvSpPr>
      <xdr:spPr>
        <a:xfrm>
          <a:off x="152660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59707</xdr:rowOff>
    </xdr:from>
    <xdr:ext cx="405111" cy="259045"/>
    <xdr:sp macro="" textlink="">
      <xdr:nvSpPr>
        <xdr:cNvPr id="557" name="n_2aveValue【学校施設】&#10;有形固定資産減価償却率"/>
        <xdr:cNvSpPr txBox="1"/>
      </xdr:nvSpPr>
      <xdr:spPr>
        <a:xfrm>
          <a:off x="14389744" y="9832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74947</xdr:rowOff>
    </xdr:from>
    <xdr:ext cx="405111" cy="259045"/>
    <xdr:sp macro="" textlink="">
      <xdr:nvSpPr>
        <xdr:cNvPr id="558" name="n_3aveValue【学校施設】&#10;有形固定資産減価償却率"/>
        <xdr:cNvSpPr txBox="1"/>
      </xdr:nvSpPr>
      <xdr:spPr>
        <a:xfrm>
          <a:off x="13500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33037</xdr:rowOff>
    </xdr:from>
    <xdr:ext cx="405111" cy="259045"/>
    <xdr:sp macro="" textlink="">
      <xdr:nvSpPr>
        <xdr:cNvPr id="559" name="n_4aveValue【学校施設】&#10;有形固定資産減価償却率"/>
        <xdr:cNvSpPr txBox="1"/>
      </xdr:nvSpPr>
      <xdr:spPr>
        <a:xfrm>
          <a:off x="126117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19067</xdr:rowOff>
    </xdr:from>
    <xdr:ext cx="405111" cy="259045"/>
    <xdr:sp macro="" textlink="">
      <xdr:nvSpPr>
        <xdr:cNvPr id="560" name="n_1mainValue【学校施設】&#10;有形固定資産減価償却率"/>
        <xdr:cNvSpPr txBox="1"/>
      </xdr:nvSpPr>
      <xdr:spPr>
        <a:xfrm>
          <a:off x="15266044" y="104775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114317</xdr:rowOff>
    </xdr:from>
    <xdr:ext cx="405111" cy="259045"/>
    <xdr:sp macro="" textlink="">
      <xdr:nvSpPr>
        <xdr:cNvPr id="561" name="n_2mainValue【学校施設】&#10;有形固定資産減価償却率"/>
        <xdr:cNvSpPr txBox="1"/>
      </xdr:nvSpPr>
      <xdr:spPr>
        <a:xfrm>
          <a:off x="14389744" y="10401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80027</xdr:rowOff>
    </xdr:from>
    <xdr:ext cx="405111" cy="259045"/>
    <xdr:sp macro="" textlink="">
      <xdr:nvSpPr>
        <xdr:cNvPr id="562" name="n_3mainValue【学校施設】&#10;有形固定資産減価償却率"/>
        <xdr:cNvSpPr txBox="1"/>
      </xdr:nvSpPr>
      <xdr:spPr>
        <a:xfrm>
          <a:off x="13500744" y="10367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34307</xdr:rowOff>
    </xdr:from>
    <xdr:ext cx="405111" cy="259045"/>
    <xdr:sp macro="" textlink="">
      <xdr:nvSpPr>
        <xdr:cNvPr id="563" name="n_4mainValue【学校施設】&#10;有形固定資産減価償却率"/>
        <xdr:cNvSpPr txBox="1"/>
      </xdr:nvSpPr>
      <xdr:spPr>
        <a:xfrm>
          <a:off x="12611744" y="10321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5" name="直線コネクタ 574"/>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6" name="テキスト ボックス 575"/>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9" name="直線コネクタ 578"/>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0" name="テキスト ボックス 579"/>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170879</xdr:rowOff>
    </xdr:from>
    <xdr:to>
      <xdr:col>116</xdr:col>
      <xdr:colOff>62864</xdr:colOff>
      <xdr:row>63</xdr:row>
      <xdr:rowOff>2857</xdr:rowOff>
    </xdr:to>
    <xdr:cxnSp macro="">
      <xdr:nvCxnSpPr>
        <xdr:cNvPr id="584" name="直線コネクタ 583"/>
        <xdr:cNvCxnSpPr/>
      </xdr:nvCxnSpPr>
      <xdr:spPr>
        <a:xfrm flipV="1">
          <a:off x="22160864" y="9600629"/>
          <a:ext cx="0" cy="1203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6684</xdr:rowOff>
    </xdr:from>
    <xdr:ext cx="469744" cy="259045"/>
    <xdr:sp macro="" textlink="">
      <xdr:nvSpPr>
        <xdr:cNvPr id="585" name="【学校施設】&#10;一人当たり面積最小値テキスト"/>
        <xdr:cNvSpPr txBox="1"/>
      </xdr:nvSpPr>
      <xdr:spPr>
        <a:xfrm>
          <a:off x="22199600" y="1080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2857</xdr:rowOff>
    </xdr:from>
    <xdr:to>
      <xdr:col>116</xdr:col>
      <xdr:colOff>152400</xdr:colOff>
      <xdr:row>63</xdr:row>
      <xdr:rowOff>2857</xdr:rowOff>
    </xdr:to>
    <xdr:cxnSp macro="">
      <xdr:nvCxnSpPr>
        <xdr:cNvPr id="586" name="直線コネクタ 585"/>
        <xdr:cNvCxnSpPr/>
      </xdr:nvCxnSpPr>
      <xdr:spPr>
        <a:xfrm>
          <a:off x="22072600" y="108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117556</xdr:rowOff>
    </xdr:from>
    <xdr:ext cx="469744" cy="259045"/>
    <xdr:sp macro="" textlink="">
      <xdr:nvSpPr>
        <xdr:cNvPr id="587" name="【学校施設】&#10;一人当たり面積最大値テキスト"/>
        <xdr:cNvSpPr txBox="1"/>
      </xdr:nvSpPr>
      <xdr:spPr>
        <a:xfrm>
          <a:off x="22199600" y="937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170879</xdr:rowOff>
    </xdr:from>
    <xdr:to>
      <xdr:col>116</xdr:col>
      <xdr:colOff>152400</xdr:colOff>
      <xdr:row>55</xdr:row>
      <xdr:rowOff>170879</xdr:rowOff>
    </xdr:to>
    <xdr:cxnSp macro="">
      <xdr:nvCxnSpPr>
        <xdr:cNvPr id="588" name="直線コネクタ 587"/>
        <xdr:cNvCxnSpPr/>
      </xdr:nvCxnSpPr>
      <xdr:spPr>
        <a:xfrm>
          <a:off x="22072600" y="9600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99077</xdr:rowOff>
    </xdr:from>
    <xdr:ext cx="469744" cy="259045"/>
    <xdr:sp macro="" textlink="">
      <xdr:nvSpPr>
        <xdr:cNvPr id="589" name="【学校施設】&#10;一人当たり面積平均値テキスト"/>
        <xdr:cNvSpPr txBox="1"/>
      </xdr:nvSpPr>
      <xdr:spPr>
        <a:xfrm>
          <a:off x="22199600" y="10386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120650</xdr:rowOff>
    </xdr:from>
    <xdr:to>
      <xdr:col>116</xdr:col>
      <xdr:colOff>114300</xdr:colOff>
      <xdr:row>61</xdr:row>
      <xdr:rowOff>50800</xdr:rowOff>
    </xdr:to>
    <xdr:sp macro="" textlink="">
      <xdr:nvSpPr>
        <xdr:cNvPr id="590" name="フローチャート: 判断 589"/>
        <xdr:cNvSpPr/>
      </xdr:nvSpPr>
      <xdr:spPr>
        <a:xfrm>
          <a:off x="221107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121793</xdr:rowOff>
    </xdr:from>
    <xdr:to>
      <xdr:col>112</xdr:col>
      <xdr:colOff>38100</xdr:colOff>
      <xdr:row>61</xdr:row>
      <xdr:rowOff>51943</xdr:rowOff>
    </xdr:to>
    <xdr:sp macro="" textlink="">
      <xdr:nvSpPr>
        <xdr:cNvPr id="591" name="フローチャート: 判断 590"/>
        <xdr:cNvSpPr/>
      </xdr:nvSpPr>
      <xdr:spPr>
        <a:xfrm>
          <a:off x="212725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121221</xdr:rowOff>
    </xdr:from>
    <xdr:to>
      <xdr:col>107</xdr:col>
      <xdr:colOff>101600</xdr:colOff>
      <xdr:row>61</xdr:row>
      <xdr:rowOff>51371</xdr:rowOff>
    </xdr:to>
    <xdr:sp macro="" textlink="">
      <xdr:nvSpPr>
        <xdr:cNvPr id="592" name="フローチャート: 判断 591"/>
        <xdr:cNvSpPr/>
      </xdr:nvSpPr>
      <xdr:spPr>
        <a:xfrm>
          <a:off x="20383500" y="1040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141795</xdr:rowOff>
    </xdr:from>
    <xdr:to>
      <xdr:col>102</xdr:col>
      <xdr:colOff>165100</xdr:colOff>
      <xdr:row>61</xdr:row>
      <xdr:rowOff>71945</xdr:rowOff>
    </xdr:to>
    <xdr:sp macro="" textlink="">
      <xdr:nvSpPr>
        <xdr:cNvPr id="593" name="フローチャート: 判断 592"/>
        <xdr:cNvSpPr/>
      </xdr:nvSpPr>
      <xdr:spPr>
        <a:xfrm>
          <a:off x="19494500" y="104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144653</xdr:rowOff>
    </xdr:from>
    <xdr:to>
      <xdr:col>98</xdr:col>
      <xdr:colOff>38100</xdr:colOff>
      <xdr:row>61</xdr:row>
      <xdr:rowOff>74803</xdr:rowOff>
    </xdr:to>
    <xdr:sp macro="" textlink="">
      <xdr:nvSpPr>
        <xdr:cNvPr id="594" name="フローチャート: 判断 593"/>
        <xdr:cNvSpPr/>
      </xdr:nvSpPr>
      <xdr:spPr>
        <a:xfrm>
          <a:off x="18605500" y="10431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51498</xdr:rowOff>
    </xdr:from>
    <xdr:to>
      <xdr:col>116</xdr:col>
      <xdr:colOff>114300</xdr:colOff>
      <xdr:row>60</xdr:row>
      <xdr:rowOff>153098</xdr:rowOff>
    </xdr:to>
    <xdr:sp macro="" textlink="">
      <xdr:nvSpPr>
        <xdr:cNvPr id="600" name="楕円 599"/>
        <xdr:cNvSpPr/>
      </xdr:nvSpPr>
      <xdr:spPr>
        <a:xfrm>
          <a:off x="22110700" y="10338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74375</xdr:rowOff>
    </xdr:from>
    <xdr:ext cx="469744" cy="259045"/>
    <xdr:sp macro="" textlink="">
      <xdr:nvSpPr>
        <xdr:cNvPr id="601" name="【学校施設】&#10;一人当たり面積該当値テキスト"/>
        <xdr:cNvSpPr txBox="1"/>
      </xdr:nvSpPr>
      <xdr:spPr>
        <a:xfrm>
          <a:off x="22199600" y="101899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57785</xdr:rowOff>
    </xdr:from>
    <xdr:to>
      <xdr:col>112</xdr:col>
      <xdr:colOff>38100</xdr:colOff>
      <xdr:row>60</xdr:row>
      <xdr:rowOff>159385</xdr:rowOff>
    </xdr:to>
    <xdr:sp macro="" textlink="">
      <xdr:nvSpPr>
        <xdr:cNvPr id="602" name="楕円 601"/>
        <xdr:cNvSpPr/>
      </xdr:nvSpPr>
      <xdr:spPr>
        <a:xfrm>
          <a:off x="21272500" y="10344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102298</xdr:rowOff>
    </xdr:from>
    <xdr:to>
      <xdr:col>116</xdr:col>
      <xdr:colOff>63500</xdr:colOff>
      <xdr:row>60</xdr:row>
      <xdr:rowOff>108585</xdr:rowOff>
    </xdr:to>
    <xdr:cxnSp macro="">
      <xdr:nvCxnSpPr>
        <xdr:cNvPr id="603" name="直線コネクタ 602"/>
        <xdr:cNvCxnSpPr/>
      </xdr:nvCxnSpPr>
      <xdr:spPr>
        <a:xfrm flipV="1">
          <a:off x="21323300" y="10389298"/>
          <a:ext cx="838200" cy="6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63500</xdr:rowOff>
    </xdr:from>
    <xdr:to>
      <xdr:col>107</xdr:col>
      <xdr:colOff>101600</xdr:colOff>
      <xdr:row>60</xdr:row>
      <xdr:rowOff>165100</xdr:rowOff>
    </xdr:to>
    <xdr:sp macro="" textlink="">
      <xdr:nvSpPr>
        <xdr:cNvPr id="604" name="楕円 603"/>
        <xdr:cNvSpPr/>
      </xdr:nvSpPr>
      <xdr:spPr>
        <a:xfrm>
          <a:off x="20383500" y="10350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108585</xdr:rowOff>
    </xdr:from>
    <xdr:to>
      <xdr:col>111</xdr:col>
      <xdr:colOff>177800</xdr:colOff>
      <xdr:row>60</xdr:row>
      <xdr:rowOff>114300</xdr:rowOff>
    </xdr:to>
    <xdr:cxnSp macro="">
      <xdr:nvCxnSpPr>
        <xdr:cNvPr id="605" name="直線コネクタ 604"/>
        <xdr:cNvCxnSpPr/>
      </xdr:nvCxnSpPr>
      <xdr:spPr>
        <a:xfrm flipV="1">
          <a:off x="20434300" y="1039558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70930</xdr:rowOff>
    </xdr:from>
    <xdr:to>
      <xdr:col>102</xdr:col>
      <xdr:colOff>165100</xdr:colOff>
      <xdr:row>61</xdr:row>
      <xdr:rowOff>1080</xdr:rowOff>
    </xdr:to>
    <xdr:sp macro="" textlink="">
      <xdr:nvSpPr>
        <xdr:cNvPr id="606" name="楕円 605"/>
        <xdr:cNvSpPr/>
      </xdr:nvSpPr>
      <xdr:spPr>
        <a:xfrm>
          <a:off x="19494500" y="10357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114300</xdr:rowOff>
    </xdr:from>
    <xdr:to>
      <xdr:col>107</xdr:col>
      <xdr:colOff>50800</xdr:colOff>
      <xdr:row>60</xdr:row>
      <xdr:rowOff>121730</xdr:rowOff>
    </xdr:to>
    <xdr:cxnSp macro="">
      <xdr:nvCxnSpPr>
        <xdr:cNvPr id="607" name="直線コネクタ 606"/>
        <xdr:cNvCxnSpPr/>
      </xdr:nvCxnSpPr>
      <xdr:spPr>
        <a:xfrm flipV="1">
          <a:off x="19545300" y="10401300"/>
          <a:ext cx="889000" cy="7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82359</xdr:rowOff>
    </xdr:from>
    <xdr:to>
      <xdr:col>98</xdr:col>
      <xdr:colOff>38100</xdr:colOff>
      <xdr:row>61</xdr:row>
      <xdr:rowOff>12509</xdr:rowOff>
    </xdr:to>
    <xdr:sp macro="" textlink="">
      <xdr:nvSpPr>
        <xdr:cNvPr id="608" name="楕円 607"/>
        <xdr:cNvSpPr/>
      </xdr:nvSpPr>
      <xdr:spPr>
        <a:xfrm>
          <a:off x="18605500" y="103693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121730</xdr:rowOff>
    </xdr:from>
    <xdr:to>
      <xdr:col>102</xdr:col>
      <xdr:colOff>114300</xdr:colOff>
      <xdr:row>60</xdr:row>
      <xdr:rowOff>133159</xdr:rowOff>
    </xdr:to>
    <xdr:cxnSp macro="">
      <xdr:nvCxnSpPr>
        <xdr:cNvPr id="609" name="直線コネクタ 608"/>
        <xdr:cNvCxnSpPr/>
      </xdr:nvCxnSpPr>
      <xdr:spPr>
        <a:xfrm flipV="1">
          <a:off x="18656300" y="10408730"/>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43070</xdr:rowOff>
    </xdr:from>
    <xdr:ext cx="469744" cy="259045"/>
    <xdr:sp macro="" textlink="">
      <xdr:nvSpPr>
        <xdr:cNvPr id="610" name="n_1aveValue【学校施設】&#10;一人当たり面積"/>
        <xdr:cNvSpPr txBox="1"/>
      </xdr:nvSpPr>
      <xdr:spPr>
        <a:xfrm>
          <a:off x="21075727" y="105015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42498</xdr:rowOff>
    </xdr:from>
    <xdr:ext cx="469744" cy="259045"/>
    <xdr:sp macro="" textlink="">
      <xdr:nvSpPr>
        <xdr:cNvPr id="611" name="n_2aveValue【学校施設】&#10;一人当たり面積"/>
        <xdr:cNvSpPr txBox="1"/>
      </xdr:nvSpPr>
      <xdr:spPr>
        <a:xfrm>
          <a:off x="20199427" y="105009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63072</xdr:rowOff>
    </xdr:from>
    <xdr:ext cx="469744" cy="259045"/>
    <xdr:sp macro="" textlink="">
      <xdr:nvSpPr>
        <xdr:cNvPr id="612" name="n_3aveValue【学校施設】&#10;一人当たり面積"/>
        <xdr:cNvSpPr txBox="1"/>
      </xdr:nvSpPr>
      <xdr:spPr>
        <a:xfrm>
          <a:off x="19310427" y="105215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65930</xdr:rowOff>
    </xdr:from>
    <xdr:ext cx="469744" cy="259045"/>
    <xdr:sp macro="" textlink="">
      <xdr:nvSpPr>
        <xdr:cNvPr id="613" name="n_4aveValue【学校施設】&#10;一人当たり面積"/>
        <xdr:cNvSpPr txBox="1"/>
      </xdr:nvSpPr>
      <xdr:spPr>
        <a:xfrm>
          <a:off x="18421427" y="105243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4462</xdr:rowOff>
    </xdr:from>
    <xdr:ext cx="469744" cy="259045"/>
    <xdr:sp macro="" textlink="">
      <xdr:nvSpPr>
        <xdr:cNvPr id="614" name="n_1mainValue【学校施設】&#10;一人当たり面積"/>
        <xdr:cNvSpPr txBox="1"/>
      </xdr:nvSpPr>
      <xdr:spPr>
        <a:xfrm>
          <a:off x="21075727" y="10120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10177</xdr:rowOff>
    </xdr:from>
    <xdr:ext cx="469744" cy="259045"/>
    <xdr:sp macro="" textlink="">
      <xdr:nvSpPr>
        <xdr:cNvPr id="615" name="n_2mainValue【学校施設】&#10;一人当たり面積"/>
        <xdr:cNvSpPr txBox="1"/>
      </xdr:nvSpPr>
      <xdr:spPr>
        <a:xfrm>
          <a:off x="20199427" y="10125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17607</xdr:rowOff>
    </xdr:from>
    <xdr:ext cx="469744" cy="259045"/>
    <xdr:sp macro="" textlink="">
      <xdr:nvSpPr>
        <xdr:cNvPr id="616" name="n_3mainValue【学校施設】&#10;一人当たり面積"/>
        <xdr:cNvSpPr txBox="1"/>
      </xdr:nvSpPr>
      <xdr:spPr>
        <a:xfrm>
          <a:off x="19310427" y="10133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29036</xdr:rowOff>
    </xdr:from>
    <xdr:ext cx="469744" cy="259045"/>
    <xdr:sp macro="" textlink="">
      <xdr:nvSpPr>
        <xdr:cNvPr id="617" name="n_4mainValue【学校施設】&#10;一人当たり面積"/>
        <xdr:cNvSpPr txBox="1"/>
      </xdr:nvSpPr>
      <xdr:spPr>
        <a:xfrm>
          <a:off x="18421427" y="101445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9" name="直線コネクタ 628"/>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0" name="テキスト ボックス 629"/>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1" name="直線コネクタ 630"/>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2" name="テキスト ボックス 631"/>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3" name="直線コネクタ 632"/>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4" name="テキスト ボックス 633"/>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5" name="直線コネクタ 634"/>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6" name="テキスト ボックス 635"/>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7" name="直線コネクタ 636"/>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8" name="テキスト ボックス 637"/>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0" name="テキスト ボックス 639"/>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1"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93345</xdr:rowOff>
    </xdr:from>
    <xdr:to>
      <xdr:col>85</xdr:col>
      <xdr:colOff>126364</xdr:colOff>
      <xdr:row>86</xdr:row>
      <xdr:rowOff>114300</xdr:rowOff>
    </xdr:to>
    <xdr:cxnSp macro="">
      <xdr:nvCxnSpPr>
        <xdr:cNvPr id="642" name="直線コネクタ 641"/>
        <xdr:cNvCxnSpPr/>
      </xdr:nvCxnSpPr>
      <xdr:spPr>
        <a:xfrm flipV="1">
          <a:off x="16318864" y="1346644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3"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4" name="直線コネクタ 643"/>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40022</xdr:rowOff>
    </xdr:from>
    <xdr:ext cx="405111" cy="259045"/>
    <xdr:sp macro="" textlink="">
      <xdr:nvSpPr>
        <xdr:cNvPr id="645" name="【児童館】&#10;有形固定資産減価償却率最大値テキスト"/>
        <xdr:cNvSpPr txBox="1"/>
      </xdr:nvSpPr>
      <xdr:spPr>
        <a:xfrm>
          <a:off x="1635760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93345</xdr:rowOff>
    </xdr:from>
    <xdr:to>
      <xdr:col>86</xdr:col>
      <xdr:colOff>25400</xdr:colOff>
      <xdr:row>78</xdr:row>
      <xdr:rowOff>93345</xdr:rowOff>
    </xdr:to>
    <xdr:cxnSp macro="">
      <xdr:nvCxnSpPr>
        <xdr:cNvPr id="646" name="直線コネクタ 645"/>
        <xdr:cNvCxnSpPr/>
      </xdr:nvCxnSpPr>
      <xdr:spPr>
        <a:xfrm>
          <a:off x="16230600" y="1346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44466</xdr:rowOff>
    </xdr:from>
    <xdr:ext cx="405111" cy="259045"/>
    <xdr:sp macro="" textlink="">
      <xdr:nvSpPr>
        <xdr:cNvPr id="647" name="【児童館】&#10;有形固定資産減価償却率平均値テキスト"/>
        <xdr:cNvSpPr txBox="1"/>
      </xdr:nvSpPr>
      <xdr:spPr>
        <a:xfrm>
          <a:off x="16357600" y="14103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648" name="フローチャート: 判断 647"/>
        <xdr:cNvSpPr/>
      </xdr:nvSpPr>
      <xdr:spPr>
        <a:xfrm>
          <a:off x="16268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17780</xdr:rowOff>
    </xdr:from>
    <xdr:to>
      <xdr:col>81</xdr:col>
      <xdr:colOff>101600</xdr:colOff>
      <xdr:row>83</xdr:row>
      <xdr:rowOff>119380</xdr:rowOff>
    </xdr:to>
    <xdr:sp macro="" textlink="">
      <xdr:nvSpPr>
        <xdr:cNvPr id="649" name="フローチャート: 判断 648"/>
        <xdr:cNvSpPr/>
      </xdr:nvSpPr>
      <xdr:spPr>
        <a:xfrm>
          <a:off x="15430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2539</xdr:rowOff>
    </xdr:from>
    <xdr:to>
      <xdr:col>76</xdr:col>
      <xdr:colOff>165100</xdr:colOff>
      <xdr:row>83</xdr:row>
      <xdr:rowOff>104139</xdr:rowOff>
    </xdr:to>
    <xdr:sp macro="" textlink="">
      <xdr:nvSpPr>
        <xdr:cNvPr id="650" name="フローチャート: 判断 649"/>
        <xdr:cNvSpPr/>
      </xdr:nvSpPr>
      <xdr:spPr>
        <a:xfrm>
          <a:off x="14541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114936</xdr:rowOff>
    </xdr:from>
    <xdr:to>
      <xdr:col>72</xdr:col>
      <xdr:colOff>38100</xdr:colOff>
      <xdr:row>83</xdr:row>
      <xdr:rowOff>45086</xdr:rowOff>
    </xdr:to>
    <xdr:sp macro="" textlink="">
      <xdr:nvSpPr>
        <xdr:cNvPr id="651" name="フローチャート: 判断 650"/>
        <xdr:cNvSpPr/>
      </xdr:nvSpPr>
      <xdr:spPr>
        <a:xfrm>
          <a:off x="13652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65405</xdr:rowOff>
    </xdr:from>
    <xdr:to>
      <xdr:col>67</xdr:col>
      <xdr:colOff>101600</xdr:colOff>
      <xdr:row>82</xdr:row>
      <xdr:rowOff>167005</xdr:rowOff>
    </xdr:to>
    <xdr:sp macro="" textlink="">
      <xdr:nvSpPr>
        <xdr:cNvPr id="652" name="フローチャート: 判断 651"/>
        <xdr:cNvSpPr/>
      </xdr:nvSpPr>
      <xdr:spPr>
        <a:xfrm>
          <a:off x="12763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86</xdr:row>
      <xdr:rowOff>63500</xdr:rowOff>
    </xdr:from>
    <xdr:to>
      <xdr:col>85</xdr:col>
      <xdr:colOff>177800</xdr:colOff>
      <xdr:row>86</xdr:row>
      <xdr:rowOff>165100</xdr:rowOff>
    </xdr:to>
    <xdr:sp macro="" textlink="">
      <xdr:nvSpPr>
        <xdr:cNvPr id="658" name="楕円 657"/>
        <xdr:cNvSpPr/>
      </xdr:nvSpPr>
      <xdr:spPr>
        <a:xfrm>
          <a:off x="162687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85</xdr:row>
      <xdr:rowOff>149877</xdr:rowOff>
    </xdr:from>
    <xdr:ext cx="469744" cy="259045"/>
    <xdr:sp macro="" textlink="">
      <xdr:nvSpPr>
        <xdr:cNvPr id="659" name="【児童館】&#10;有形固定資産減価償却率該当値テキスト"/>
        <xdr:cNvSpPr txBox="1"/>
      </xdr:nvSpPr>
      <xdr:spPr>
        <a:xfrm>
          <a:off x="16357600" y="14723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86</xdr:row>
      <xdr:rowOff>63500</xdr:rowOff>
    </xdr:from>
    <xdr:to>
      <xdr:col>81</xdr:col>
      <xdr:colOff>101600</xdr:colOff>
      <xdr:row>86</xdr:row>
      <xdr:rowOff>165100</xdr:rowOff>
    </xdr:to>
    <xdr:sp macro="" textlink="">
      <xdr:nvSpPr>
        <xdr:cNvPr id="660" name="楕円 659"/>
        <xdr:cNvSpPr/>
      </xdr:nvSpPr>
      <xdr:spPr>
        <a:xfrm>
          <a:off x="15430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86</xdr:row>
      <xdr:rowOff>114300</xdr:rowOff>
    </xdr:from>
    <xdr:to>
      <xdr:col>85</xdr:col>
      <xdr:colOff>127000</xdr:colOff>
      <xdr:row>86</xdr:row>
      <xdr:rowOff>114300</xdr:rowOff>
    </xdr:to>
    <xdr:cxnSp macro="">
      <xdr:nvCxnSpPr>
        <xdr:cNvPr id="661" name="直線コネクタ 660"/>
        <xdr:cNvCxnSpPr/>
      </xdr:nvCxnSpPr>
      <xdr:spPr>
        <a:xfrm>
          <a:off x="15481300" y="14859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86</xdr:row>
      <xdr:rowOff>63500</xdr:rowOff>
    </xdr:from>
    <xdr:to>
      <xdr:col>76</xdr:col>
      <xdr:colOff>165100</xdr:colOff>
      <xdr:row>86</xdr:row>
      <xdr:rowOff>165100</xdr:rowOff>
    </xdr:to>
    <xdr:sp macro="" textlink="">
      <xdr:nvSpPr>
        <xdr:cNvPr id="662" name="楕円 661"/>
        <xdr:cNvSpPr/>
      </xdr:nvSpPr>
      <xdr:spPr>
        <a:xfrm>
          <a:off x="14541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86</xdr:row>
      <xdr:rowOff>114300</xdr:rowOff>
    </xdr:from>
    <xdr:to>
      <xdr:col>81</xdr:col>
      <xdr:colOff>50800</xdr:colOff>
      <xdr:row>86</xdr:row>
      <xdr:rowOff>114300</xdr:rowOff>
    </xdr:to>
    <xdr:cxnSp macro="">
      <xdr:nvCxnSpPr>
        <xdr:cNvPr id="663" name="直線コネクタ 662"/>
        <xdr:cNvCxnSpPr/>
      </xdr:nvCxnSpPr>
      <xdr:spPr>
        <a:xfrm>
          <a:off x="14592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86</xdr:row>
      <xdr:rowOff>63500</xdr:rowOff>
    </xdr:from>
    <xdr:to>
      <xdr:col>72</xdr:col>
      <xdr:colOff>38100</xdr:colOff>
      <xdr:row>86</xdr:row>
      <xdr:rowOff>165100</xdr:rowOff>
    </xdr:to>
    <xdr:sp macro="" textlink="">
      <xdr:nvSpPr>
        <xdr:cNvPr id="664" name="楕円 663"/>
        <xdr:cNvSpPr/>
      </xdr:nvSpPr>
      <xdr:spPr>
        <a:xfrm>
          <a:off x="13652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86</xdr:row>
      <xdr:rowOff>114300</xdr:rowOff>
    </xdr:from>
    <xdr:to>
      <xdr:col>76</xdr:col>
      <xdr:colOff>114300</xdr:colOff>
      <xdr:row>86</xdr:row>
      <xdr:rowOff>114300</xdr:rowOff>
    </xdr:to>
    <xdr:cxnSp macro="">
      <xdr:nvCxnSpPr>
        <xdr:cNvPr id="665" name="直線コネクタ 664"/>
        <xdr:cNvCxnSpPr/>
      </xdr:nvCxnSpPr>
      <xdr:spPr>
        <a:xfrm>
          <a:off x="13703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86</xdr:row>
      <xdr:rowOff>63500</xdr:rowOff>
    </xdr:from>
    <xdr:to>
      <xdr:col>67</xdr:col>
      <xdr:colOff>101600</xdr:colOff>
      <xdr:row>86</xdr:row>
      <xdr:rowOff>165100</xdr:rowOff>
    </xdr:to>
    <xdr:sp macro="" textlink="">
      <xdr:nvSpPr>
        <xdr:cNvPr id="666" name="楕円 665"/>
        <xdr:cNvSpPr/>
      </xdr:nvSpPr>
      <xdr:spPr>
        <a:xfrm>
          <a:off x="12763500" y="1480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86</xdr:row>
      <xdr:rowOff>114300</xdr:rowOff>
    </xdr:from>
    <xdr:to>
      <xdr:col>71</xdr:col>
      <xdr:colOff>177800</xdr:colOff>
      <xdr:row>86</xdr:row>
      <xdr:rowOff>114300</xdr:rowOff>
    </xdr:to>
    <xdr:cxnSp macro="">
      <xdr:nvCxnSpPr>
        <xdr:cNvPr id="667" name="直線コネクタ 666"/>
        <xdr:cNvCxnSpPr/>
      </xdr:nvCxnSpPr>
      <xdr:spPr>
        <a:xfrm>
          <a:off x="12814300" y="1485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135907</xdr:rowOff>
    </xdr:from>
    <xdr:ext cx="405111" cy="259045"/>
    <xdr:sp macro="" textlink="">
      <xdr:nvSpPr>
        <xdr:cNvPr id="668" name="n_1aveValue【児童館】&#10;有形固定資産減価償却率"/>
        <xdr:cNvSpPr txBox="1"/>
      </xdr:nvSpPr>
      <xdr:spPr>
        <a:xfrm>
          <a:off x="152660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120666</xdr:rowOff>
    </xdr:from>
    <xdr:ext cx="405111" cy="259045"/>
    <xdr:sp macro="" textlink="">
      <xdr:nvSpPr>
        <xdr:cNvPr id="669" name="n_2aveValue【児童館】&#10;有形固定資産減価償却率"/>
        <xdr:cNvSpPr txBox="1"/>
      </xdr:nvSpPr>
      <xdr:spPr>
        <a:xfrm>
          <a:off x="143897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61613</xdr:rowOff>
    </xdr:from>
    <xdr:ext cx="405111" cy="259045"/>
    <xdr:sp macro="" textlink="">
      <xdr:nvSpPr>
        <xdr:cNvPr id="670" name="n_3aveValue【児童館】&#10;有形固定資産減価償却率"/>
        <xdr:cNvSpPr txBox="1"/>
      </xdr:nvSpPr>
      <xdr:spPr>
        <a:xfrm>
          <a:off x="13500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12082</xdr:rowOff>
    </xdr:from>
    <xdr:ext cx="405111" cy="259045"/>
    <xdr:sp macro="" textlink="">
      <xdr:nvSpPr>
        <xdr:cNvPr id="671" name="n_4aveValue【児童館】&#10;有形固定資産減価償却率"/>
        <xdr:cNvSpPr txBox="1"/>
      </xdr:nvSpPr>
      <xdr:spPr>
        <a:xfrm>
          <a:off x="12611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79</xdr:col>
      <xdr:colOff>184227</xdr:colOff>
      <xdr:row>86</xdr:row>
      <xdr:rowOff>156227</xdr:rowOff>
    </xdr:from>
    <xdr:ext cx="469744" cy="259045"/>
    <xdr:sp macro="" textlink="">
      <xdr:nvSpPr>
        <xdr:cNvPr id="672" name="n_1mainValue【児童館】&#10;有形固定資産減価償却率"/>
        <xdr:cNvSpPr txBox="1"/>
      </xdr:nvSpPr>
      <xdr:spPr>
        <a:xfrm>
          <a:off x="152337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69927</xdr:colOff>
      <xdr:row>86</xdr:row>
      <xdr:rowOff>156227</xdr:rowOff>
    </xdr:from>
    <xdr:ext cx="469744" cy="259045"/>
    <xdr:sp macro="" textlink="">
      <xdr:nvSpPr>
        <xdr:cNvPr id="673" name="n_2mainValue【児童館】&#10;有形固定資産減価償却率"/>
        <xdr:cNvSpPr txBox="1"/>
      </xdr:nvSpPr>
      <xdr:spPr>
        <a:xfrm>
          <a:off x="14357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133427</xdr:colOff>
      <xdr:row>86</xdr:row>
      <xdr:rowOff>156227</xdr:rowOff>
    </xdr:from>
    <xdr:ext cx="469744" cy="259045"/>
    <xdr:sp macro="" textlink="">
      <xdr:nvSpPr>
        <xdr:cNvPr id="674" name="n_3mainValue【児童館】&#10;有形固定資産減価償却率"/>
        <xdr:cNvSpPr txBox="1"/>
      </xdr:nvSpPr>
      <xdr:spPr>
        <a:xfrm>
          <a:off x="13468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6427</xdr:colOff>
      <xdr:row>86</xdr:row>
      <xdr:rowOff>156227</xdr:rowOff>
    </xdr:from>
    <xdr:ext cx="469744" cy="259045"/>
    <xdr:sp macro="" textlink="">
      <xdr:nvSpPr>
        <xdr:cNvPr id="675" name="n_4mainValue【児童館】&#10;有形固定資産減価償却率"/>
        <xdr:cNvSpPr txBox="1"/>
      </xdr:nvSpPr>
      <xdr:spPr>
        <a:xfrm>
          <a:off x="12579427"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6" name="正方形/長方形 675"/>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7" name="正方形/長方形 676"/>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8" name="正方形/長方形 677"/>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9" name="正方形/長方形 678"/>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0" name="正方形/長方形 679"/>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1" name="正方形/長方形 680"/>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2" name="正方形/長方形 681"/>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3" name="正方形/長方形 682"/>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4" name="テキスト ボックス 683"/>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5" name="直線コネクタ 684"/>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6" name="直線コネクタ 685"/>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7" name="テキスト ボックス 686"/>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8" name="直線コネクタ 687"/>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89" name="テキスト ボックス 688"/>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0" name="直線コネクタ 689"/>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1" name="テキスト ボックス 690"/>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2" name="直線コネクタ 691"/>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3" name="テキスト ボックス 692"/>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4" name="直線コネクタ 693"/>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5" name="テキスト ボックス 694"/>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6" name="直線コネクタ 695"/>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7" name="テキスト ボックス 696"/>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152400</xdr:rowOff>
    </xdr:to>
    <xdr:cxnSp macro="">
      <xdr:nvCxnSpPr>
        <xdr:cNvPr id="701" name="直線コネクタ 700"/>
        <xdr:cNvCxnSpPr/>
      </xdr:nvCxnSpPr>
      <xdr:spPr>
        <a:xfrm flipV="1">
          <a:off x="22160864" y="1341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156227</xdr:rowOff>
    </xdr:from>
    <xdr:ext cx="469744" cy="259045"/>
    <xdr:sp macro="" textlink="">
      <xdr:nvSpPr>
        <xdr:cNvPr id="702" name="【児童館】&#10;一人当たり面積最小値テキスト"/>
        <xdr:cNvSpPr txBox="1"/>
      </xdr:nvSpPr>
      <xdr:spPr>
        <a:xfrm>
          <a:off x="22199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152400</xdr:rowOff>
    </xdr:from>
    <xdr:to>
      <xdr:col>116</xdr:col>
      <xdr:colOff>152400</xdr:colOff>
      <xdr:row>86</xdr:row>
      <xdr:rowOff>152400</xdr:rowOff>
    </xdr:to>
    <xdr:cxnSp macro="">
      <xdr:nvCxnSpPr>
        <xdr:cNvPr id="703" name="直線コネクタ 702"/>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4" name="【児童館】&#10;一人当たり面積最大値テキスト"/>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05" name="直線コネクタ 704"/>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83</xdr:row>
      <xdr:rowOff>59163</xdr:rowOff>
    </xdr:from>
    <xdr:ext cx="469744" cy="259045"/>
    <xdr:sp macro="" textlink="">
      <xdr:nvSpPr>
        <xdr:cNvPr id="706" name="【児童館】&#10;一人当たり面積平均値テキスト"/>
        <xdr:cNvSpPr txBox="1"/>
      </xdr:nvSpPr>
      <xdr:spPr>
        <a:xfrm>
          <a:off x="22199600" y="14289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707" name="フローチャート: 判断 706"/>
        <xdr:cNvSpPr/>
      </xdr:nvSpPr>
      <xdr:spPr>
        <a:xfrm>
          <a:off x="221107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36286</xdr:rowOff>
    </xdr:from>
    <xdr:to>
      <xdr:col>112</xdr:col>
      <xdr:colOff>38100</xdr:colOff>
      <xdr:row>84</xdr:row>
      <xdr:rowOff>137886</xdr:rowOff>
    </xdr:to>
    <xdr:sp macro="" textlink="">
      <xdr:nvSpPr>
        <xdr:cNvPr id="708" name="フローチャート: 判断 707"/>
        <xdr:cNvSpPr/>
      </xdr:nvSpPr>
      <xdr:spPr>
        <a:xfrm>
          <a:off x="21272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52614</xdr:rowOff>
    </xdr:from>
    <xdr:to>
      <xdr:col>107</xdr:col>
      <xdr:colOff>101600</xdr:colOff>
      <xdr:row>84</xdr:row>
      <xdr:rowOff>154214</xdr:rowOff>
    </xdr:to>
    <xdr:sp macro="" textlink="">
      <xdr:nvSpPr>
        <xdr:cNvPr id="709" name="フローチャート: 判断 708"/>
        <xdr:cNvSpPr/>
      </xdr:nvSpPr>
      <xdr:spPr>
        <a:xfrm>
          <a:off x="20383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710" name="フローチャート: 判断 709"/>
        <xdr:cNvSpPr/>
      </xdr:nvSpPr>
      <xdr:spPr>
        <a:xfrm>
          <a:off x="19494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68943</xdr:rowOff>
    </xdr:from>
    <xdr:to>
      <xdr:col>98</xdr:col>
      <xdr:colOff>38100</xdr:colOff>
      <xdr:row>84</xdr:row>
      <xdr:rowOff>170543</xdr:rowOff>
    </xdr:to>
    <xdr:sp macro="" textlink="">
      <xdr:nvSpPr>
        <xdr:cNvPr id="711" name="フローチャート: 判断 710"/>
        <xdr:cNvSpPr/>
      </xdr:nvSpPr>
      <xdr:spPr>
        <a:xfrm>
          <a:off x="18605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3629</xdr:rowOff>
    </xdr:from>
    <xdr:to>
      <xdr:col>116</xdr:col>
      <xdr:colOff>114300</xdr:colOff>
      <xdr:row>86</xdr:row>
      <xdr:rowOff>105229</xdr:rowOff>
    </xdr:to>
    <xdr:sp macro="" textlink="">
      <xdr:nvSpPr>
        <xdr:cNvPr id="717" name="楕円 716"/>
        <xdr:cNvSpPr/>
      </xdr:nvSpPr>
      <xdr:spPr>
        <a:xfrm>
          <a:off x="221107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90006</xdr:rowOff>
    </xdr:from>
    <xdr:ext cx="469744" cy="259045"/>
    <xdr:sp macro="" textlink="">
      <xdr:nvSpPr>
        <xdr:cNvPr id="718" name="【児童館】&#10;一人当たり面積該当値テキスト"/>
        <xdr:cNvSpPr txBox="1"/>
      </xdr:nvSpPr>
      <xdr:spPr>
        <a:xfrm>
          <a:off x="22199600" y="14663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3629</xdr:rowOff>
    </xdr:from>
    <xdr:to>
      <xdr:col>112</xdr:col>
      <xdr:colOff>38100</xdr:colOff>
      <xdr:row>86</xdr:row>
      <xdr:rowOff>105229</xdr:rowOff>
    </xdr:to>
    <xdr:sp macro="" textlink="">
      <xdr:nvSpPr>
        <xdr:cNvPr id="719" name="楕円 718"/>
        <xdr:cNvSpPr/>
      </xdr:nvSpPr>
      <xdr:spPr>
        <a:xfrm>
          <a:off x="21272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54429</xdr:rowOff>
    </xdr:from>
    <xdr:to>
      <xdr:col>116</xdr:col>
      <xdr:colOff>63500</xdr:colOff>
      <xdr:row>86</xdr:row>
      <xdr:rowOff>54429</xdr:rowOff>
    </xdr:to>
    <xdr:cxnSp macro="">
      <xdr:nvCxnSpPr>
        <xdr:cNvPr id="720" name="直線コネクタ 719"/>
        <xdr:cNvCxnSpPr/>
      </xdr:nvCxnSpPr>
      <xdr:spPr>
        <a:xfrm>
          <a:off x="21323300" y="147991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3629</xdr:rowOff>
    </xdr:from>
    <xdr:to>
      <xdr:col>107</xdr:col>
      <xdr:colOff>101600</xdr:colOff>
      <xdr:row>86</xdr:row>
      <xdr:rowOff>105229</xdr:rowOff>
    </xdr:to>
    <xdr:sp macro="" textlink="">
      <xdr:nvSpPr>
        <xdr:cNvPr id="721" name="楕円 720"/>
        <xdr:cNvSpPr/>
      </xdr:nvSpPr>
      <xdr:spPr>
        <a:xfrm>
          <a:off x="20383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54429</xdr:rowOff>
    </xdr:from>
    <xdr:to>
      <xdr:col>111</xdr:col>
      <xdr:colOff>177800</xdr:colOff>
      <xdr:row>86</xdr:row>
      <xdr:rowOff>54429</xdr:rowOff>
    </xdr:to>
    <xdr:cxnSp macro="">
      <xdr:nvCxnSpPr>
        <xdr:cNvPr id="722" name="直線コネクタ 721"/>
        <xdr:cNvCxnSpPr/>
      </xdr:nvCxnSpPr>
      <xdr:spPr>
        <a:xfrm>
          <a:off x="20434300" y="1479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3629</xdr:rowOff>
    </xdr:from>
    <xdr:to>
      <xdr:col>102</xdr:col>
      <xdr:colOff>165100</xdr:colOff>
      <xdr:row>86</xdr:row>
      <xdr:rowOff>105229</xdr:rowOff>
    </xdr:to>
    <xdr:sp macro="" textlink="">
      <xdr:nvSpPr>
        <xdr:cNvPr id="723" name="楕円 722"/>
        <xdr:cNvSpPr/>
      </xdr:nvSpPr>
      <xdr:spPr>
        <a:xfrm>
          <a:off x="19494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54429</xdr:rowOff>
    </xdr:from>
    <xdr:to>
      <xdr:col>107</xdr:col>
      <xdr:colOff>50800</xdr:colOff>
      <xdr:row>86</xdr:row>
      <xdr:rowOff>54429</xdr:rowOff>
    </xdr:to>
    <xdr:cxnSp macro="">
      <xdr:nvCxnSpPr>
        <xdr:cNvPr id="724" name="直線コネクタ 723"/>
        <xdr:cNvCxnSpPr/>
      </xdr:nvCxnSpPr>
      <xdr:spPr>
        <a:xfrm>
          <a:off x="19545300" y="1479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3629</xdr:rowOff>
    </xdr:from>
    <xdr:to>
      <xdr:col>98</xdr:col>
      <xdr:colOff>38100</xdr:colOff>
      <xdr:row>86</xdr:row>
      <xdr:rowOff>105229</xdr:rowOff>
    </xdr:to>
    <xdr:sp macro="" textlink="">
      <xdr:nvSpPr>
        <xdr:cNvPr id="725" name="楕円 724"/>
        <xdr:cNvSpPr/>
      </xdr:nvSpPr>
      <xdr:spPr>
        <a:xfrm>
          <a:off x="18605500" y="14748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54429</xdr:rowOff>
    </xdr:from>
    <xdr:to>
      <xdr:col>102</xdr:col>
      <xdr:colOff>114300</xdr:colOff>
      <xdr:row>86</xdr:row>
      <xdr:rowOff>54429</xdr:rowOff>
    </xdr:to>
    <xdr:cxnSp macro="">
      <xdr:nvCxnSpPr>
        <xdr:cNvPr id="726" name="直線コネクタ 725"/>
        <xdr:cNvCxnSpPr/>
      </xdr:nvCxnSpPr>
      <xdr:spPr>
        <a:xfrm>
          <a:off x="18656300" y="147991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154413</xdr:rowOff>
    </xdr:from>
    <xdr:ext cx="469744" cy="259045"/>
    <xdr:sp macro="" textlink="">
      <xdr:nvSpPr>
        <xdr:cNvPr id="727" name="n_1aveValue【児童館】&#10;一人当たり面積"/>
        <xdr:cNvSpPr txBox="1"/>
      </xdr:nvSpPr>
      <xdr:spPr>
        <a:xfrm>
          <a:off x="21075727" y="1421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170741</xdr:rowOff>
    </xdr:from>
    <xdr:ext cx="469744" cy="259045"/>
    <xdr:sp macro="" textlink="">
      <xdr:nvSpPr>
        <xdr:cNvPr id="728" name="n_2aveValue【児童館】&#10;一人当たり面積"/>
        <xdr:cNvSpPr txBox="1"/>
      </xdr:nvSpPr>
      <xdr:spPr>
        <a:xfrm>
          <a:off x="20199427" y="1422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15620</xdr:rowOff>
    </xdr:from>
    <xdr:ext cx="469744" cy="259045"/>
    <xdr:sp macro="" textlink="">
      <xdr:nvSpPr>
        <xdr:cNvPr id="729" name="n_3aveValue【児童館】&#10;一人当たり面積"/>
        <xdr:cNvSpPr txBox="1"/>
      </xdr:nvSpPr>
      <xdr:spPr>
        <a:xfrm>
          <a:off x="193104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83</xdr:row>
      <xdr:rowOff>15620</xdr:rowOff>
    </xdr:from>
    <xdr:ext cx="469744" cy="259045"/>
    <xdr:sp macro="" textlink="">
      <xdr:nvSpPr>
        <xdr:cNvPr id="730" name="n_4aveValue【児童館】&#10;一人当たり面積"/>
        <xdr:cNvSpPr txBox="1"/>
      </xdr:nvSpPr>
      <xdr:spPr>
        <a:xfrm>
          <a:off x="18421427" y="142459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96356</xdr:rowOff>
    </xdr:from>
    <xdr:ext cx="469744" cy="259045"/>
    <xdr:sp macro="" textlink="">
      <xdr:nvSpPr>
        <xdr:cNvPr id="731" name="n_1mainValue【児童館】&#10;一人当たり面積"/>
        <xdr:cNvSpPr txBox="1"/>
      </xdr:nvSpPr>
      <xdr:spPr>
        <a:xfrm>
          <a:off x="210757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96356</xdr:rowOff>
    </xdr:from>
    <xdr:ext cx="469744" cy="259045"/>
    <xdr:sp macro="" textlink="">
      <xdr:nvSpPr>
        <xdr:cNvPr id="732" name="n_2mainValue【児童館】&#10;一人当たり面積"/>
        <xdr:cNvSpPr txBox="1"/>
      </xdr:nvSpPr>
      <xdr:spPr>
        <a:xfrm>
          <a:off x="201994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96356</xdr:rowOff>
    </xdr:from>
    <xdr:ext cx="469744" cy="259045"/>
    <xdr:sp macro="" textlink="">
      <xdr:nvSpPr>
        <xdr:cNvPr id="733" name="n_3mainValue【児童館】&#10;一人当たり面積"/>
        <xdr:cNvSpPr txBox="1"/>
      </xdr:nvSpPr>
      <xdr:spPr>
        <a:xfrm>
          <a:off x="193104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96356</xdr:rowOff>
    </xdr:from>
    <xdr:ext cx="469744" cy="259045"/>
    <xdr:sp macro="" textlink="">
      <xdr:nvSpPr>
        <xdr:cNvPr id="734" name="n_4mainValue【児童館】&#10;一人当たり面積"/>
        <xdr:cNvSpPr txBox="1"/>
      </xdr:nvSpPr>
      <xdr:spPr>
        <a:xfrm>
          <a:off x="18421427" y="14841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3" name="テキスト ボックス 7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4" name="直線コネクタ 7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5" name="テキスト ボックス 7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746" name="直線コネクタ 745"/>
        <xdr:cNvCxnSpPr/>
      </xdr:nvCxnSpPr>
      <xdr:spPr>
        <a:xfrm>
          <a:off x="12446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747" name="テキスト ボックス 746"/>
        <xdr:cNvSpPr txBox="1"/>
      </xdr:nvSpPr>
      <xdr:spPr>
        <a:xfrm>
          <a:off x="11978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748" name="直線コネクタ 747"/>
        <xdr:cNvCxnSpPr/>
      </xdr:nvCxnSpPr>
      <xdr:spPr>
        <a:xfrm>
          <a:off x="12446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749" name="テキスト ボックス 748"/>
        <xdr:cNvSpPr txBox="1"/>
      </xdr:nvSpPr>
      <xdr:spPr>
        <a:xfrm>
          <a:off x="12042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750" name="直線コネクタ 749"/>
        <xdr:cNvCxnSpPr/>
      </xdr:nvCxnSpPr>
      <xdr:spPr>
        <a:xfrm>
          <a:off x="12446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751" name="テキスト ボックス 750"/>
        <xdr:cNvSpPr txBox="1"/>
      </xdr:nvSpPr>
      <xdr:spPr>
        <a:xfrm>
          <a:off x="12042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752" name="直線コネクタ 751"/>
        <xdr:cNvCxnSpPr/>
      </xdr:nvCxnSpPr>
      <xdr:spPr>
        <a:xfrm>
          <a:off x="12446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753" name="テキスト ボックス 752"/>
        <xdr:cNvSpPr txBox="1"/>
      </xdr:nvSpPr>
      <xdr:spPr>
        <a:xfrm>
          <a:off x="12042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754" name="直線コネクタ 753"/>
        <xdr:cNvCxnSpPr/>
      </xdr:nvCxnSpPr>
      <xdr:spPr>
        <a:xfrm>
          <a:off x="12446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755" name="テキスト ボックス 754"/>
        <xdr:cNvSpPr txBox="1"/>
      </xdr:nvSpPr>
      <xdr:spPr>
        <a:xfrm>
          <a:off x="12042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757" name="テキスト ボックス 756"/>
        <xdr:cNvSpPr txBox="1"/>
      </xdr:nvSpPr>
      <xdr:spPr>
        <a:xfrm>
          <a:off x="12107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758" name="【公民館】&#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110489</xdr:rowOff>
    </xdr:from>
    <xdr:to>
      <xdr:col>85</xdr:col>
      <xdr:colOff>126364</xdr:colOff>
      <xdr:row>108</xdr:row>
      <xdr:rowOff>11430</xdr:rowOff>
    </xdr:to>
    <xdr:cxnSp macro="">
      <xdr:nvCxnSpPr>
        <xdr:cNvPr id="759" name="直線コネクタ 758"/>
        <xdr:cNvCxnSpPr/>
      </xdr:nvCxnSpPr>
      <xdr:spPr>
        <a:xfrm flipV="1">
          <a:off x="16318864" y="17084039"/>
          <a:ext cx="0" cy="1443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15257</xdr:rowOff>
    </xdr:from>
    <xdr:ext cx="405111" cy="259045"/>
    <xdr:sp macro="" textlink="">
      <xdr:nvSpPr>
        <xdr:cNvPr id="760" name="【公民館】&#10;有形固定資産減価償却率最小値テキスト"/>
        <xdr:cNvSpPr txBox="1"/>
      </xdr:nvSpPr>
      <xdr:spPr>
        <a:xfrm>
          <a:off x="16357600" y="18531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11430</xdr:rowOff>
    </xdr:from>
    <xdr:to>
      <xdr:col>86</xdr:col>
      <xdr:colOff>25400</xdr:colOff>
      <xdr:row>108</xdr:row>
      <xdr:rowOff>11430</xdr:rowOff>
    </xdr:to>
    <xdr:cxnSp macro="">
      <xdr:nvCxnSpPr>
        <xdr:cNvPr id="761" name="直線コネクタ 760"/>
        <xdr:cNvCxnSpPr/>
      </xdr:nvCxnSpPr>
      <xdr:spPr>
        <a:xfrm>
          <a:off x="16230600" y="18528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57166</xdr:rowOff>
    </xdr:from>
    <xdr:ext cx="405111" cy="259045"/>
    <xdr:sp macro="" textlink="">
      <xdr:nvSpPr>
        <xdr:cNvPr id="762" name="【公民館】&#10;有形固定資産減価償却率最大値テキスト"/>
        <xdr:cNvSpPr txBox="1"/>
      </xdr:nvSpPr>
      <xdr:spPr>
        <a:xfrm>
          <a:off x="16357600" y="168592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110489</xdr:rowOff>
    </xdr:from>
    <xdr:to>
      <xdr:col>86</xdr:col>
      <xdr:colOff>25400</xdr:colOff>
      <xdr:row>99</xdr:row>
      <xdr:rowOff>110489</xdr:rowOff>
    </xdr:to>
    <xdr:cxnSp macro="">
      <xdr:nvCxnSpPr>
        <xdr:cNvPr id="763" name="直線コネクタ 762"/>
        <xdr:cNvCxnSpPr/>
      </xdr:nvCxnSpPr>
      <xdr:spPr>
        <a:xfrm>
          <a:off x="16230600" y="170840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109238</xdr:rowOff>
    </xdr:from>
    <xdr:ext cx="405111" cy="259045"/>
    <xdr:sp macro="" textlink="">
      <xdr:nvSpPr>
        <xdr:cNvPr id="764" name="【公民館】&#10;有形固定資産減価償却率平均値テキスト"/>
        <xdr:cNvSpPr txBox="1"/>
      </xdr:nvSpPr>
      <xdr:spPr>
        <a:xfrm>
          <a:off x="16357600" y="1776858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86361</xdr:rowOff>
    </xdr:from>
    <xdr:to>
      <xdr:col>85</xdr:col>
      <xdr:colOff>177800</xdr:colOff>
      <xdr:row>105</xdr:row>
      <xdr:rowOff>16511</xdr:rowOff>
    </xdr:to>
    <xdr:sp macro="" textlink="">
      <xdr:nvSpPr>
        <xdr:cNvPr id="765" name="フローチャート: 判断 764"/>
        <xdr:cNvSpPr/>
      </xdr:nvSpPr>
      <xdr:spPr>
        <a:xfrm>
          <a:off x="16268700" y="17917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65405</xdr:rowOff>
    </xdr:from>
    <xdr:to>
      <xdr:col>81</xdr:col>
      <xdr:colOff>101600</xdr:colOff>
      <xdr:row>104</xdr:row>
      <xdr:rowOff>167005</xdr:rowOff>
    </xdr:to>
    <xdr:sp macro="" textlink="">
      <xdr:nvSpPr>
        <xdr:cNvPr id="766" name="フローチャート: 判断 765"/>
        <xdr:cNvSpPr/>
      </xdr:nvSpPr>
      <xdr:spPr>
        <a:xfrm>
          <a:off x="15430500" y="1789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40639</xdr:rowOff>
    </xdr:from>
    <xdr:to>
      <xdr:col>76</xdr:col>
      <xdr:colOff>165100</xdr:colOff>
      <xdr:row>104</xdr:row>
      <xdr:rowOff>142239</xdr:rowOff>
    </xdr:to>
    <xdr:sp macro="" textlink="">
      <xdr:nvSpPr>
        <xdr:cNvPr id="767" name="フローチャート: 判断 766"/>
        <xdr:cNvSpPr/>
      </xdr:nvSpPr>
      <xdr:spPr>
        <a:xfrm>
          <a:off x="14541500" y="17871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29211</xdr:rowOff>
    </xdr:from>
    <xdr:to>
      <xdr:col>72</xdr:col>
      <xdr:colOff>38100</xdr:colOff>
      <xdr:row>104</xdr:row>
      <xdr:rowOff>130811</xdr:rowOff>
    </xdr:to>
    <xdr:sp macro="" textlink="">
      <xdr:nvSpPr>
        <xdr:cNvPr id="768" name="フローチャート: 判断 767"/>
        <xdr:cNvSpPr/>
      </xdr:nvSpPr>
      <xdr:spPr>
        <a:xfrm>
          <a:off x="13652500" y="17860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6350</xdr:rowOff>
    </xdr:from>
    <xdr:to>
      <xdr:col>67</xdr:col>
      <xdr:colOff>101600</xdr:colOff>
      <xdr:row>104</xdr:row>
      <xdr:rowOff>107950</xdr:rowOff>
    </xdr:to>
    <xdr:sp macro="" textlink="">
      <xdr:nvSpPr>
        <xdr:cNvPr id="769" name="フローチャート: 判断 768"/>
        <xdr:cNvSpPr/>
      </xdr:nvSpPr>
      <xdr:spPr>
        <a:xfrm>
          <a:off x="12763500" y="17837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70" name="テキスト ボックス 769"/>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1" name="テキスト ボックス 770"/>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2" name="テキスト ボックス 771"/>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3" name="テキスト ボックス 772"/>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4" name="テキスト ボックス 773"/>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63500</xdr:rowOff>
    </xdr:from>
    <xdr:to>
      <xdr:col>85</xdr:col>
      <xdr:colOff>177800</xdr:colOff>
      <xdr:row>107</xdr:row>
      <xdr:rowOff>165100</xdr:rowOff>
    </xdr:to>
    <xdr:sp macro="" textlink="">
      <xdr:nvSpPr>
        <xdr:cNvPr id="775" name="楕円 774"/>
        <xdr:cNvSpPr/>
      </xdr:nvSpPr>
      <xdr:spPr>
        <a:xfrm>
          <a:off x="16268700" y="18408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149877</xdr:rowOff>
    </xdr:from>
    <xdr:ext cx="405111" cy="259045"/>
    <xdr:sp macro="" textlink="">
      <xdr:nvSpPr>
        <xdr:cNvPr id="776" name="【公民館】&#10;有形固定資産減価償却率該当値テキスト"/>
        <xdr:cNvSpPr txBox="1"/>
      </xdr:nvSpPr>
      <xdr:spPr>
        <a:xfrm>
          <a:off x="16357600" y="18323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52070</xdr:rowOff>
    </xdr:from>
    <xdr:to>
      <xdr:col>81</xdr:col>
      <xdr:colOff>101600</xdr:colOff>
      <xdr:row>107</xdr:row>
      <xdr:rowOff>153670</xdr:rowOff>
    </xdr:to>
    <xdr:sp macro="" textlink="">
      <xdr:nvSpPr>
        <xdr:cNvPr id="777" name="楕円 776"/>
        <xdr:cNvSpPr/>
      </xdr:nvSpPr>
      <xdr:spPr>
        <a:xfrm>
          <a:off x="15430500" y="18397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102870</xdr:rowOff>
    </xdr:from>
    <xdr:to>
      <xdr:col>85</xdr:col>
      <xdr:colOff>127000</xdr:colOff>
      <xdr:row>107</xdr:row>
      <xdr:rowOff>114300</xdr:rowOff>
    </xdr:to>
    <xdr:cxnSp macro="">
      <xdr:nvCxnSpPr>
        <xdr:cNvPr id="778" name="直線コネクタ 777"/>
        <xdr:cNvCxnSpPr/>
      </xdr:nvCxnSpPr>
      <xdr:spPr>
        <a:xfrm>
          <a:off x="15481300" y="18448020"/>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107</xdr:row>
      <xdr:rowOff>21589</xdr:rowOff>
    </xdr:from>
    <xdr:to>
      <xdr:col>76</xdr:col>
      <xdr:colOff>165100</xdr:colOff>
      <xdr:row>107</xdr:row>
      <xdr:rowOff>123189</xdr:rowOff>
    </xdr:to>
    <xdr:sp macro="" textlink="">
      <xdr:nvSpPr>
        <xdr:cNvPr id="779" name="楕円 778"/>
        <xdr:cNvSpPr/>
      </xdr:nvSpPr>
      <xdr:spPr>
        <a:xfrm>
          <a:off x="14541500" y="18366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72389</xdr:rowOff>
    </xdr:from>
    <xdr:to>
      <xdr:col>81</xdr:col>
      <xdr:colOff>50800</xdr:colOff>
      <xdr:row>107</xdr:row>
      <xdr:rowOff>102870</xdr:rowOff>
    </xdr:to>
    <xdr:cxnSp macro="">
      <xdr:nvCxnSpPr>
        <xdr:cNvPr id="780" name="直線コネクタ 779"/>
        <xdr:cNvCxnSpPr/>
      </xdr:nvCxnSpPr>
      <xdr:spPr>
        <a:xfrm>
          <a:off x="14592300" y="18417539"/>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164464</xdr:rowOff>
    </xdr:from>
    <xdr:to>
      <xdr:col>72</xdr:col>
      <xdr:colOff>38100</xdr:colOff>
      <xdr:row>107</xdr:row>
      <xdr:rowOff>94614</xdr:rowOff>
    </xdr:to>
    <xdr:sp macro="" textlink="">
      <xdr:nvSpPr>
        <xdr:cNvPr id="781" name="楕円 780"/>
        <xdr:cNvSpPr/>
      </xdr:nvSpPr>
      <xdr:spPr>
        <a:xfrm>
          <a:off x="136525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43814</xdr:rowOff>
    </xdr:from>
    <xdr:to>
      <xdr:col>76</xdr:col>
      <xdr:colOff>114300</xdr:colOff>
      <xdr:row>107</xdr:row>
      <xdr:rowOff>72389</xdr:rowOff>
    </xdr:to>
    <xdr:cxnSp macro="">
      <xdr:nvCxnSpPr>
        <xdr:cNvPr id="782" name="直線コネクタ 781"/>
        <xdr:cNvCxnSpPr/>
      </xdr:nvCxnSpPr>
      <xdr:spPr>
        <a:xfrm>
          <a:off x="13703300" y="18388964"/>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135889</xdr:rowOff>
    </xdr:from>
    <xdr:to>
      <xdr:col>67</xdr:col>
      <xdr:colOff>101600</xdr:colOff>
      <xdr:row>107</xdr:row>
      <xdr:rowOff>66039</xdr:rowOff>
    </xdr:to>
    <xdr:sp macro="" textlink="">
      <xdr:nvSpPr>
        <xdr:cNvPr id="783" name="楕円 782"/>
        <xdr:cNvSpPr/>
      </xdr:nvSpPr>
      <xdr:spPr>
        <a:xfrm>
          <a:off x="12763500" y="18309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15239</xdr:rowOff>
    </xdr:from>
    <xdr:to>
      <xdr:col>71</xdr:col>
      <xdr:colOff>177800</xdr:colOff>
      <xdr:row>107</xdr:row>
      <xdr:rowOff>43814</xdr:rowOff>
    </xdr:to>
    <xdr:cxnSp macro="">
      <xdr:nvCxnSpPr>
        <xdr:cNvPr id="784" name="直線コネクタ 783"/>
        <xdr:cNvCxnSpPr/>
      </xdr:nvCxnSpPr>
      <xdr:spPr>
        <a:xfrm>
          <a:off x="12814300" y="18360389"/>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103</xdr:row>
      <xdr:rowOff>12082</xdr:rowOff>
    </xdr:from>
    <xdr:ext cx="405111" cy="259045"/>
    <xdr:sp macro="" textlink="">
      <xdr:nvSpPr>
        <xdr:cNvPr id="785" name="n_1aveValue【公民館】&#10;有形固定資産減価償却率"/>
        <xdr:cNvSpPr txBox="1"/>
      </xdr:nvSpPr>
      <xdr:spPr>
        <a:xfrm>
          <a:off x="15266044" y="17671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158766</xdr:rowOff>
    </xdr:from>
    <xdr:ext cx="405111" cy="259045"/>
    <xdr:sp macro="" textlink="">
      <xdr:nvSpPr>
        <xdr:cNvPr id="786" name="n_2aveValue【公民館】&#10;有形固定資産減価償却率"/>
        <xdr:cNvSpPr txBox="1"/>
      </xdr:nvSpPr>
      <xdr:spPr>
        <a:xfrm>
          <a:off x="14389744" y="176466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147338</xdr:rowOff>
    </xdr:from>
    <xdr:ext cx="405111" cy="259045"/>
    <xdr:sp macro="" textlink="">
      <xdr:nvSpPr>
        <xdr:cNvPr id="787" name="n_3aveValue【公民館】&#10;有形固定資産減価償却率"/>
        <xdr:cNvSpPr txBox="1"/>
      </xdr:nvSpPr>
      <xdr:spPr>
        <a:xfrm>
          <a:off x="13500744" y="17635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102</xdr:row>
      <xdr:rowOff>124477</xdr:rowOff>
    </xdr:from>
    <xdr:ext cx="405111" cy="259045"/>
    <xdr:sp macro="" textlink="">
      <xdr:nvSpPr>
        <xdr:cNvPr id="788" name="n_4aveValue【公民館】&#10;有形固定資産減価償却率"/>
        <xdr:cNvSpPr txBox="1"/>
      </xdr:nvSpPr>
      <xdr:spPr>
        <a:xfrm>
          <a:off x="12611744" y="17612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144797</xdr:rowOff>
    </xdr:from>
    <xdr:ext cx="405111" cy="259045"/>
    <xdr:sp macro="" textlink="">
      <xdr:nvSpPr>
        <xdr:cNvPr id="789" name="n_1mainValue【公民館】&#10;有形固定資産減価償却率"/>
        <xdr:cNvSpPr txBox="1"/>
      </xdr:nvSpPr>
      <xdr:spPr>
        <a:xfrm>
          <a:off x="15266044" y="18489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114316</xdr:rowOff>
    </xdr:from>
    <xdr:ext cx="405111" cy="259045"/>
    <xdr:sp macro="" textlink="">
      <xdr:nvSpPr>
        <xdr:cNvPr id="790" name="n_2mainValue【公民館】&#10;有形固定資産減価償却率"/>
        <xdr:cNvSpPr txBox="1"/>
      </xdr:nvSpPr>
      <xdr:spPr>
        <a:xfrm>
          <a:off x="14389744" y="184594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85741</xdr:rowOff>
    </xdr:from>
    <xdr:ext cx="405111" cy="259045"/>
    <xdr:sp macro="" textlink="">
      <xdr:nvSpPr>
        <xdr:cNvPr id="791" name="n_3mainValue【公民館】&#10;有形固定資産減価償却率"/>
        <xdr:cNvSpPr txBox="1"/>
      </xdr:nvSpPr>
      <xdr:spPr>
        <a:xfrm>
          <a:off x="13500744" y="184308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57166</xdr:rowOff>
    </xdr:from>
    <xdr:ext cx="405111" cy="259045"/>
    <xdr:sp macro="" textlink="">
      <xdr:nvSpPr>
        <xdr:cNvPr id="792" name="n_4mainValue【公民館】&#10;有形固定資産減価償却率"/>
        <xdr:cNvSpPr txBox="1"/>
      </xdr:nvSpPr>
      <xdr:spPr>
        <a:xfrm>
          <a:off x="12611744" y="184023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3" name="正方形/長方形 792"/>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4" name="正方形/長方形 793"/>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5" name="正方形/長方形 794"/>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6" name="正方形/長方形 795"/>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7" name="正方形/長方形 796"/>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8" name="正方形/長方形 797"/>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9" name="正方形/長方形 798"/>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800" name="正方形/長方形 799"/>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1" name="テキスト ボックス 800"/>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2" name="直線コネクタ 801"/>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76200</xdr:rowOff>
    </xdr:from>
    <xdr:to>
      <xdr:col>120</xdr:col>
      <xdr:colOff>114300</xdr:colOff>
      <xdr:row>108</xdr:row>
      <xdr:rowOff>76200</xdr:rowOff>
    </xdr:to>
    <xdr:cxnSp macro="">
      <xdr:nvCxnSpPr>
        <xdr:cNvPr id="803" name="直線コネクタ 802"/>
        <xdr:cNvCxnSpPr/>
      </xdr:nvCxnSpPr>
      <xdr:spPr>
        <a:xfrm>
          <a:off x="18288000" y="1859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107</xdr:row>
      <xdr:rowOff>105427</xdr:rowOff>
    </xdr:from>
    <xdr:ext cx="467179" cy="259045"/>
    <xdr:sp macro="" textlink="">
      <xdr:nvSpPr>
        <xdr:cNvPr id="804" name="テキスト ボックス 803"/>
        <xdr:cNvSpPr txBox="1"/>
      </xdr:nvSpPr>
      <xdr:spPr>
        <a:xfrm>
          <a:off x="17820821" y="1845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133350</xdr:rowOff>
    </xdr:from>
    <xdr:to>
      <xdr:col>120</xdr:col>
      <xdr:colOff>114300</xdr:colOff>
      <xdr:row>105</xdr:row>
      <xdr:rowOff>133350</xdr:rowOff>
    </xdr:to>
    <xdr:cxnSp macro="">
      <xdr:nvCxnSpPr>
        <xdr:cNvPr id="805" name="直線コネクタ 804"/>
        <xdr:cNvCxnSpPr/>
      </xdr:nvCxnSpPr>
      <xdr:spPr>
        <a:xfrm>
          <a:off x="18288000" y="1813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162577</xdr:rowOff>
    </xdr:from>
    <xdr:ext cx="467179" cy="259045"/>
    <xdr:sp macro="" textlink="">
      <xdr:nvSpPr>
        <xdr:cNvPr id="806" name="テキスト ボックス 805"/>
        <xdr:cNvSpPr txBox="1"/>
      </xdr:nvSpPr>
      <xdr:spPr>
        <a:xfrm>
          <a:off x="17820821" y="1799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19050</xdr:rowOff>
    </xdr:from>
    <xdr:to>
      <xdr:col>120</xdr:col>
      <xdr:colOff>114300</xdr:colOff>
      <xdr:row>103</xdr:row>
      <xdr:rowOff>19050</xdr:rowOff>
    </xdr:to>
    <xdr:cxnSp macro="">
      <xdr:nvCxnSpPr>
        <xdr:cNvPr id="807" name="直線コネクタ 806"/>
        <xdr:cNvCxnSpPr/>
      </xdr:nvCxnSpPr>
      <xdr:spPr>
        <a:xfrm>
          <a:off x="18288000" y="1767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48277</xdr:rowOff>
    </xdr:from>
    <xdr:ext cx="467179" cy="259045"/>
    <xdr:sp macro="" textlink="">
      <xdr:nvSpPr>
        <xdr:cNvPr id="808" name="テキスト ボックス 807"/>
        <xdr:cNvSpPr txBox="1"/>
      </xdr:nvSpPr>
      <xdr:spPr>
        <a:xfrm>
          <a:off x="17820821" y="1753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76200</xdr:rowOff>
    </xdr:from>
    <xdr:to>
      <xdr:col>120</xdr:col>
      <xdr:colOff>114300</xdr:colOff>
      <xdr:row>100</xdr:row>
      <xdr:rowOff>76200</xdr:rowOff>
    </xdr:to>
    <xdr:cxnSp macro="">
      <xdr:nvCxnSpPr>
        <xdr:cNvPr id="809" name="直線コネクタ 808"/>
        <xdr:cNvCxnSpPr/>
      </xdr:nvCxnSpPr>
      <xdr:spPr>
        <a:xfrm>
          <a:off x="18288000" y="1722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105427</xdr:rowOff>
    </xdr:from>
    <xdr:ext cx="467179" cy="259045"/>
    <xdr:sp macro="" textlink="">
      <xdr:nvSpPr>
        <xdr:cNvPr id="810" name="テキスト ボックス 809"/>
        <xdr:cNvSpPr txBox="1"/>
      </xdr:nvSpPr>
      <xdr:spPr>
        <a:xfrm>
          <a:off x="17820821" y="1707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1" name="直線コネクタ 810"/>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812" name="テキスト ボックス 811"/>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3" name="【公民館】&#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99</xdr:row>
      <xdr:rowOff>165354</xdr:rowOff>
    </xdr:from>
    <xdr:to>
      <xdr:col>116</xdr:col>
      <xdr:colOff>62864</xdr:colOff>
      <xdr:row>108</xdr:row>
      <xdr:rowOff>62485</xdr:rowOff>
    </xdr:to>
    <xdr:cxnSp macro="">
      <xdr:nvCxnSpPr>
        <xdr:cNvPr id="814" name="直線コネクタ 813"/>
        <xdr:cNvCxnSpPr/>
      </xdr:nvCxnSpPr>
      <xdr:spPr>
        <a:xfrm flipV="1">
          <a:off x="22160864" y="17138904"/>
          <a:ext cx="0" cy="1440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66312</xdr:rowOff>
    </xdr:from>
    <xdr:ext cx="469744" cy="259045"/>
    <xdr:sp macro="" textlink="">
      <xdr:nvSpPr>
        <xdr:cNvPr id="815" name="【公民館】&#10;一人当たり面積最小値テキスト"/>
        <xdr:cNvSpPr txBox="1"/>
      </xdr:nvSpPr>
      <xdr:spPr>
        <a:xfrm>
          <a:off x="22199600" y="185829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62485</xdr:rowOff>
    </xdr:from>
    <xdr:to>
      <xdr:col>116</xdr:col>
      <xdr:colOff>152400</xdr:colOff>
      <xdr:row>108</xdr:row>
      <xdr:rowOff>62485</xdr:rowOff>
    </xdr:to>
    <xdr:cxnSp macro="">
      <xdr:nvCxnSpPr>
        <xdr:cNvPr id="816" name="直線コネクタ 815"/>
        <xdr:cNvCxnSpPr/>
      </xdr:nvCxnSpPr>
      <xdr:spPr>
        <a:xfrm>
          <a:off x="22072600" y="185790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112031</xdr:rowOff>
    </xdr:from>
    <xdr:ext cx="469744" cy="259045"/>
    <xdr:sp macro="" textlink="">
      <xdr:nvSpPr>
        <xdr:cNvPr id="817" name="【公民館】&#10;一人当たり面積最大値テキスト"/>
        <xdr:cNvSpPr txBox="1"/>
      </xdr:nvSpPr>
      <xdr:spPr>
        <a:xfrm>
          <a:off x="22199600" y="16914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0.636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99</xdr:row>
      <xdr:rowOff>165354</xdr:rowOff>
    </xdr:from>
    <xdr:to>
      <xdr:col>116</xdr:col>
      <xdr:colOff>152400</xdr:colOff>
      <xdr:row>99</xdr:row>
      <xdr:rowOff>165354</xdr:rowOff>
    </xdr:to>
    <xdr:cxnSp macro="">
      <xdr:nvCxnSpPr>
        <xdr:cNvPr id="818" name="直線コネクタ 817"/>
        <xdr:cNvCxnSpPr/>
      </xdr:nvCxnSpPr>
      <xdr:spPr>
        <a:xfrm>
          <a:off x="22072600" y="171389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36847</xdr:rowOff>
    </xdr:from>
    <xdr:ext cx="469744" cy="259045"/>
    <xdr:sp macro="" textlink="">
      <xdr:nvSpPr>
        <xdr:cNvPr id="819" name="【公民館】&#10;一人当たり面積平均値テキスト"/>
        <xdr:cNvSpPr txBox="1"/>
      </xdr:nvSpPr>
      <xdr:spPr>
        <a:xfrm>
          <a:off x="22199600" y="180390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13970</xdr:rowOff>
    </xdr:from>
    <xdr:to>
      <xdr:col>116</xdr:col>
      <xdr:colOff>114300</xdr:colOff>
      <xdr:row>106</xdr:row>
      <xdr:rowOff>115570</xdr:rowOff>
    </xdr:to>
    <xdr:sp macro="" textlink="">
      <xdr:nvSpPr>
        <xdr:cNvPr id="820" name="フローチャート: 判断 819"/>
        <xdr:cNvSpPr/>
      </xdr:nvSpPr>
      <xdr:spPr>
        <a:xfrm>
          <a:off x="22110700" y="1818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9398</xdr:rowOff>
    </xdr:from>
    <xdr:to>
      <xdr:col>112</xdr:col>
      <xdr:colOff>38100</xdr:colOff>
      <xdr:row>106</xdr:row>
      <xdr:rowOff>110998</xdr:rowOff>
    </xdr:to>
    <xdr:sp macro="" textlink="">
      <xdr:nvSpPr>
        <xdr:cNvPr id="821" name="フローチャート: 判断 820"/>
        <xdr:cNvSpPr/>
      </xdr:nvSpPr>
      <xdr:spPr>
        <a:xfrm>
          <a:off x="21272500" y="1818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9398</xdr:rowOff>
    </xdr:from>
    <xdr:to>
      <xdr:col>107</xdr:col>
      <xdr:colOff>101600</xdr:colOff>
      <xdr:row>106</xdr:row>
      <xdr:rowOff>110998</xdr:rowOff>
    </xdr:to>
    <xdr:sp macro="" textlink="">
      <xdr:nvSpPr>
        <xdr:cNvPr id="822" name="フローチャート: 判断 821"/>
        <xdr:cNvSpPr/>
      </xdr:nvSpPr>
      <xdr:spPr>
        <a:xfrm>
          <a:off x="20383500" y="181830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45974</xdr:rowOff>
    </xdr:from>
    <xdr:to>
      <xdr:col>102</xdr:col>
      <xdr:colOff>165100</xdr:colOff>
      <xdr:row>106</xdr:row>
      <xdr:rowOff>147574</xdr:rowOff>
    </xdr:to>
    <xdr:sp macro="" textlink="">
      <xdr:nvSpPr>
        <xdr:cNvPr id="823" name="フローチャート: 判断 822"/>
        <xdr:cNvSpPr/>
      </xdr:nvSpPr>
      <xdr:spPr>
        <a:xfrm>
          <a:off x="19494500" y="18219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57404</xdr:rowOff>
    </xdr:from>
    <xdr:to>
      <xdr:col>98</xdr:col>
      <xdr:colOff>38100</xdr:colOff>
      <xdr:row>106</xdr:row>
      <xdr:rowOff>159004</xdr:rowOff>
    </xdr:to>
    <xdr:sp macro="" textlink="">
      <xdr:nvSpPr>
        <xdr:cNvPr id="824" name="フローチャート: 判断 823"/>
        <xdr:cNvSpPr/>
      </xdr:nvSpPr>
      <xdr:spPr>
        <a:xfrm>
          <a:off x="18605500" y="18231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5" name="テキスト ボックス 824"/>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6" name="テキスト ボックス 825"/>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7" name="テキスト ボックス 826"/>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8" name="テキスト ボックス 827"/>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29" name="テキスト ボックス 828"/>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160274</xdr:rowOff>
    </xdr:from>
    <xdr:to>
      <xdr:col>116</xdr:col>
      <xdr:colOff>114300</xdr:colOff>
      <xdr:row>107</xdr:row>
      <xdr:rowOff>90424</xdr:rowOff>
    </xdr:to>
    <xdr:sp macro="" textlink="">
      <xdr:nvSpPr>
        <xdr:cNvPr id="830" name="楕円 829"/>
        <xdr:cNvSpPr/>
      </xdr:nvSpPr>
      <xdr:spPr>
        <a:xfrm>
          <a:off x="22110700" y="183339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138701</xdr:rowOff>
    </xdr:from>
    <xdr:ext cx="469744" cy="259045"/>
    <xdr:sp macro="" textlink="">
      <xdr:nvSpPr>
        <xdr:cNvPr id="831" name="【公民館】&#10;一人当たり面積該当値テキスト"/>
        <xdr:cNvSpPr txBox="1"/>
      </xdr:nvSpPr>
      <xdr:spPr>
        <a:xfrm>
          <a:off x="22199600" y="183124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144272</xdr:rowOff>
    </xdr:from>
    <xdr:to>
      <xdr:col>112</xdr:col>
      <xdr:colOff>38100</xdr:colOff>
      <xdr:row>107</xdr:row>
      <xdr:rowOff>74422</xdr:rowOff>
    </xdr:to>
    <xdr:sp macro="" textlink="">
      <xdr:nvSpPr>
        <xdr:cNvPr id="832" name="楕円 831"/>
        <xdr:cNvSpPr/>
      </xdr:nvSpPr>
      <xdr:spPr>
        <a:xfrm>
          <a:off x="21272500" y="1831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23622</xdr:rowOff>
    </xdr:from>
    <xdr:to>
      <xdr:col>116</xdr:col>
      <xdr:colOff>63500</xdr:colOff>
      <xdr:row>107</xdr:row>
      <xdr:rowOff>39624</xdr:rowOff>
    </xdr:to>
    <xdr:cxnSp macro="">
      <xdr:nvCxnSpPr>
        <xdr:cNvPr id="833" name="直線コネクタ 832"/>
        <xdr:cNvCxnSpPr/>
      </xdr:nvCxnSpPr>
      <xdr:spPr>
        <a:xfrm>
          <a:off x="21323300" y="18368772"/>
          <a:ext cx="8382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137413</xdr:rowOff>
    </xdr:from>
    <xdr:to>
      <xdr:col>107</xdr:col>
      <xdr:colOff>101600</xdr:colOff>
      <xdr:row>107</xdr:row>
      <xdr:rowOff>67563</xdr:rowOff>
    </xdr:to>
    <xdr:sp macro="" textlink="">
      <xdr:nvSpPr>
        <xdr:cNvPr id="834" name="楕円 833"/>
        <xdr:cNvSpPr/>
      </xdr:nvSpPr>
      <xdr:spPr>
        <a:xfrm>
          <a:off x="20383500" y="1831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16763</xdr:rowOff>
    </xdr:from>
    <xdr:to>
      <xdr:col>111</xdr:col>
      <xdr:colOff>177800</xdr:colOff>
      <xdr:row>107</xdr:row>
      <xdr:rowOff>23622</xdr:rowOff>
    </xdr:to>
    <xdr:cxnSp macro="">
      <xdr:nvCxnSpPr>
        <xdr:cNvPr id="835" name="直線コネクタ 834"/>
        <xdr:cNvCxnSpPr/>
      </xdr:nvCxnSpPr>
      <xdr:spPr>
        <a:xfrm>
          <a:off x="20434300" y="18361913"/>
          <a:ext cx="889000" cy="6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137413</xdr:rowOff>
    </xdr:from>
    <xdr:to>
      <xdr:col>102</xdr:col>
      <xdr:colOff>165100</xdr:colOff>
      <xdr:row>107</xdr:row>
      <xdr:rowOff>67563</xdr:rowOff>
    </xdr:to>
    <xdr:sp macro="" textlink="">
      <xdr:nvSpPr>
        <xdr:cNvPr id="836" name="楕円 835"/>
        <xdr:cNvSpPr/>
      </xdr:nvSpPr>
      <xdr:spPr>
        <a:xfrm>
          <a:off x="19494500" y="183111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16763</xdr:rowOff>
    </xdr:from>
    <xdr:to>
      <xdr:col>107</xdr:col>
      <xdr:colOff>50800</xdr:colOff>
      <xdr:row>107</xdr:row>
      <xdr:rowOff>16763</xdr:rowOff>
    </xdr:to>
    <xdr:cxnSp macro="">
      <xdr:nvCxnSpPr>
        <xdr:cNvPr id="837" name="直線コネクタ 836"/>
        <xdr:cNvCxnSpPr/>
      </xdr:nvCxnSpPr>
      <xdr:spPr>
        <a:xfrm>
          <a:off x="19545300" y="1836191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139700</xdr:rowOff>
    </xdr:from>
    <xdr:to>
      <xdr:col>98</xdr:col>
      <xdr:colOff>38100</xdr:colOff>
      <xdr:row>107</xdr:row>
      <xdr:rowOff>69850</xdr:rowOff>
    </xdr:to>
    <xdr:sp macro="" textlink="">
      <xdr:nvSpPr>
        <xdr:cNvPr id="838" name="楕円 837"/>
        <xdr:cNvSpPr/>
      </xdr:nvSpPr>
      <xdr:spPr>
        <a:xfrm>
          <a:off x="18605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16763</xdr:rowOff>
    </xdr:from>
    <xdr:to>
      <xdr:col>102</xdr:col>
      <xdr:colOff>114300</xdr:colOff>
      <xdr:row>107</xdr:row>
      <xdr:rowOff>19050</xdr:rowOff>
    </xdr:to>
    <xdr:cxnSp macro="">
      <xdr:nvCxnSpPr>
        <xdr:cNvPr id="839" name="直線コネクタ 838"/>
        <xdr:cNvCxnSpPr/>
      </xdr:nvCxnSpPr>
      <xdr:spPr>
        <a:xfrm flipV="1">
          <a:off x="18656300" y="18361913"/>
          <a:ext cx="88900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104</xdr:row>
      <xdr:rowOff>127525</xdr:rowOff>
    </xdr:from>
    <xdr:ext cx="469744" cy="259045"/>
    <xdr:sp macro="" textlink="">
      <xdr:nvSpPr>
        <xdr:cNvPr id="840" name="n_1aveValue【公民館】&#10;一人当たり面積"/>
        <xdr:cNvSpPr txBox="1"/>
      </xdr:nvSpPr>
      <xdr:spPr>
        <a:xfrm>
          <a:off x="21075727" y="17958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127525</xdr:rowOff>
    </xdr:from>
    <xdr:ext cx="469744" cy="259045"/>
    <xdr:sp macro="" textlink="">
      <xdr:nvSpPr>
        <xdr:cNvPr id="841" name="n_2aveValue【公民館】&#10;一人当たり面積"/>
        <xdr:cNvSpPr txBox="1"/>
      </xdr:nvSpPr>
      <xdr:spPr>
        <a:xfrm>
          <a:off x="20199427" y="179583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104</xdr:row>
      <xdr:rowOff>164101</xdr:rowOff>
    </xdr:from>
    <xdr:ext cx="469744" cy="259045"/>
    <xdr:sp macro="" textlink="">
      <xdr:nvSpPr>
        <xdr:cNvPr id="842" name="n_3aveValue【公民館】&#10;一人当たり面積"/>
        <xdr:cNvSpPr txBox="1"/>
      </xdr:nvSpPr>
      <xdr:spPr>
        <a:xfrm>
          <a:off x="19310427" y="179949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4081</xdr:rowOff>
    </xdr:from>
    <xdr:ext cx="469744" cy="259045"/>
    <xdr:sp macro="" textlink="">
      <xdr:nvSpPr>
        <xdr:cNvPr id="843" name="n_4aveValue【公民館】&#10;一人当たり面積"/>
        <xdr:cNvSpPr txBox="1"/>
      </xdr:nvSpPr>
      <xdr:spPr>
        <a:xfrm>
          <a:off x="18421427" y="180063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65549</xdr:rowOff>
    </xdr:from>
    <xdr:ext cx="469744" cy="259045"/>
    <xdr:sp macro="" textlink="">
      <xdr:nvSpPr>
        <xdr:cNvPr id="844" name="n_1mainValue【公民館】&#10;一人当たり面積"/>
        <xdr:cNvSpPr txBox="1"/>
      </xdr:nvSpPr>
      <xdr:spPr>
        <a:xfrm>
          <a:off x="21075727" y="18410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58690</xdr:rowOff>
    </xdr:from>
    <xdr:ext cx="469744" cy="259045"/>
    <xdr:sp macro="" textlink="">
      <xdr:nvSpPr>
        <xdr:cNvPr id="845" name="n_2mainValue【公民館】&#10;一人当たり面積"/>
        <xdr:cNvSpPr txBox="1"/>
      </xdr:nvSpPr>
      <xdr:spPr>
        <a:xfrm>
          <a:off x="20199427" y="1840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58690</xdr:rowOff>
    </xdr:from>
    <xdr:ext cx="469744" cy="259045"/>
    <xdr:sp macro="" textlink="">
      <xdr:nvSpPr>
        <xdr:cNvPr id="846" name="n_3mainValue【公民館】&#10;一人当たり面積"/>
        <xdr:cNvSpPr txBox="1"/>
      </xdr:nvSpPr>
      <xdr:spPr>
        <a:xfrm>
          <a:off x="19310427" y="184038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60977</xdr:rowOff>
    </xdr:from>
    <xdr:ext cx="469744" cy="259045"/>
    <xdr:sp macro="" textlink="">
      <xdr:nvSpPr>
        <xdr:cNvPr id="847" name="n_4mainValue【公民館】&#10;一人当たり面積"/>
        <xdr:cNvSpPr txBox="1"/>
      </xdr:nvSpPr>
      <xdr:spPr>
        <a:xfrm>
          <a:off x="18421427" y="1840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8" name="正方形/長方形 847"/>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49" name="正方形/長方形 848"/>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0" name="テキスト ボックス 849"/>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認定こども園・幼稚園・保育所にかかる有形固定資産減価償却率は、保育園の統合や建替え・認定こども園の整備事業に取り組むことで近年数値が改善しており、今年は類似団体と比較して下回った。また保育園の統合を進めたことに伴い、認定こども園・幼稚園・保育所にかかる一人当たりの面積も減少し、類似団体と比較して下回った。その他、学校施設および公民館にかかる有形固定資産減価償却率については、前年度に引き続き施設の老朽化により高い水準で推移している。</a:t>
          </a:r>
        </a:p>
        <a:p>
          <a:r>
            <a:rPr kumimoji="1" lang="ja-JP" altLang="en-US" sz="1300">
              <a:latin typeface="ＭＳ Ｐゴシック" panose="020B0600070205080204" pitchFamily="50" charset="-128"/>
              <a:ea typeface="ＭＳ Ｐゴシック" panose="020B0600070205080204" pitchFamily="50" charset="-128"/>
            </a:rPr>
            <a:t>　今後公共施設等総合管理計画に基づき、施設の老朽化対策に加えて施設の集約化や除却を計画的に進めていき、適切な維持管理に取り組んでいく。</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88,493
83,979
481.62
47,185,550
44,473,326
2,042,067
25,938,991
44,795,190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42</xdr:row>
      <xdr:rowOff>27215</xdr:rowOff>
    </xdr:to>
    <xdr:cxnSp macro="">
      <xdr:nvCxnSpPr>
        <xdr:cNvPr id="58" name="直線コネクタ 57"/>
        <xdr:cNvCxnSpPr/>
      </xdr:nvCxnSpPr>
      <xdr:spPr>
        <a:xfrm flipV="1">
          <a:off x="4634865" y="5714456"/>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図書館】&#10;有形固定資産減価償却率最小値テキスト"/>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xdr:cNvSpPr txBox="1"/>
      </xdr:nvSpPr>
      <xdr:spPr>
        <a:xfrm>
          <a:off x="4673600" y="548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xdr:cNvCxnSpPr/>
      </xdr:nvCxnSpPr>
      <xdr:spPr>
        <a:xfrm>
          <a:off x="4546600" y="571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84200</xdr:rowOff>
    </xdr:from>
    <xdr:ext cx="405111" cy="259045"/>
    <xdr:sp macro="" textlink="">
      <xdr:nvSpPr>
        <xdr:cNvPr id="63" name="【図書館】&#10;有形固定資産減価償却率平均値テキスト"/>
        <xdr:cNvSpPr txBox="1"/>
      </xdr:nvSpPr>
      <xdr:spPr>
        <a:xfrm>
          <a:off x="4673600" y="6256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xdr:cNvSpPr/>
      </xdr:nvSpPr>
      <xdr:spPr>
        <a:xfrm>
          <a:off x="45847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38463</xdr:rowOff>
    </xdr:from>
    <xdr:to>
      <xdr:col>15</xdr:col>
      <xdr:colOff>101600</xdr:colOff>
      <xdr:row>37</xdr:row>
      <xdr:rowOff>140063</xdr:rowOff>
    </xdr:to>
    <xdr:sp macro="" textlink="">
      <xdr:nvSpPr>
        <xdr:cNvPr id="66" name="フローチャート: 判断 65"/>
        <xdr:cNvSpPr/>
      </xdr:nvSpPr>
      <xdr:spPr>
        <a:xfrm>
          <a:off x="2857500" y="638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23767</xdr:rowOff>
    </xdr:from>
    <xdr:to>
      <xdr:col>10</xdr:col>
      <xdr:colOff>165100</xdr:colOff>
      <xdr:row>37</xdr:row>
      <xdr:rowOff>125367</xdr:rowOff>
    </xdr:to>
    <xdr:sp macro="" textlink="">
      <xdr:nvSpPr>
        <xdr:cNvPr id="67" name="フローチャート: 判断 66"/>
        <xdr:cNvSpPr/>
      </xdr:nvSpPr>
      <xdr:spPr>
        <a:xfrm>
          <a:off x="1968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15603</xdr:rowOff>
    </xdr:from>
    <xdr:to>
      <xdr:col>6</xdr:col>
      <xdr:colOff>38100</xdr:colOff>
      <xdr:row>37</xdr:row>
      <xdr:rowOff>117203</xdr:rowOff>
    </xdr:to>
    <xdr:sp macro="" textlink="">
      <xdr:nvSpPr>
        <xdr:cNvPr id="68" name="フローチャート: 判断 67"/>
        <xdr:cNvSpPr/>
      </xdr:nvSpPr>
      <xdr:spPr>
        <a:xfrm>
          <a:off x="1079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46627</xdr:rowOff>
    </xdr:from>
    <xdr:to>
      <xdr:col>24</xdr:col>
      <xdr:colOff>114300</xdr:colOff>
      <xdr:row>38</xdr:row>
      <xdr:rowOff>148227</xdr:rowOff>
    </xdr:to>
    <xdr:sp macro="" textlink="">
      <xdr:nvSpPr>
        <xdr:cNvPr id="74" name="楕円 73"/>
        <xdr:cNvSpPr/>
      </xdr:nvSpPr>
      <xdr:spPr>
        <a:xfrm>
          <a:off x="4584700" y="656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38</xdr:row>
      <xdr:rowOff>25054</xdr:rowOff>
    </xdr:from>
    <xdr:ext cx="405111" cy="259045"/>
    <xdr:sp macro="" textlink="">
      <xdr:nvSpPr>
        <xdr:cNvPr id="75" name="【図書館】&#10;有形固定資産減価償却率該当値テキスト"/>
        <xdr:cNvSpPr txBox="1"/>
      </xdr:nvSpPr>
      <xdr:spPr>
        <a:xfrm>
          <a:off x="4673600" y="654015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12337</xdr:rowOff>
    </xdr:from>
    <xdr:to>
      <xdr:col>20</xdr:col>
      <xdr:colOff>38100</xdr:colOff>
      <xdr:row>38</xdr:row>
      <xdr:rowOff>113937</xdr:rowOff>
    </xdr:to>
    <xdr:sp macro="" textlink="">
      <xdr:nvSpPr>
        <xdr:cNvPr id="76" name="楕円 75"/>
        <xdr:cNvSpPr/>
      </xdr:nvSpPr>
      <xdr:spPr>
        <a:xfrm>
          <a:off x="3746500" y="652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38</xdr:row>
      <xdr:rowOff>63137</xdr:rowOff>
    </xdr:from>
    <xdr:to>
      <xdr:col>24</xdr:col>
      <xdr:colOff>63500</xdr:colOff>
      <xdr:row>38</xdr:row>
      <xdr:rowOff>97427</xdr:rowOff>
    </xdr:to>
    <xdr:cxnSp macro="">
      <xdr:nvCxnSpPr>
        <xdr:cNvPr id="77" name="直線コネクタ 76"/>
        <xdr:cNvCxnSpPr/>
      </xdr:nvCxnSpPr>
      <xdr:spPr>
        <a:xfrm>
          <a:off x="3797300" y="6578237"/>
          <a:ext cx="8382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147864</xdr:rowOff>
    </xdr:from>
    <xdr:to>
      <xdr:col>15</xdr:col>
      <xdr:colOff>101600</xdr:colOff>
      <xdr:row>38</xdr:row>
      <xdr:rowOff>78014</xdr:rowOff>
    </xdr:to>
    <xdr:sp macro="" textlink="">
      <xdr:nvSpPr>
        <xdr:cNvPr id="78" name="楕円 77"/>
        <xdr:cNvSpPr/>
      </xdr:nvSpPr>
      <xdr:spPr>
        <a:xfrm>
          <a:off x="2857500" y="6491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27215</xdr:rowOff>
    </xdr:from>
    <xdr:to>
      <xdr:col>19</xdr:col>
      <xdr:colOff>177800</xdr:colOff>
      <xdr:row>38</xdr:row>
      <xdr:rowOff>63137</xdr:rowOff>
    </xdr:to>
    <xdr:cxnSp macro="">
      <xdr:nvCxnSpPr>
        <xdr:cNvPr id="79" name="直線コネクタ 78"/>
        <xdr:cNvCxnSpPr/>
      </xdr:nvCxnSpPr>
      <xdr:spPr>
        <a:xfrm>
          <a:off x="2908300" y="6542315"/>
          <a:ext cx="8890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113574</xdr:rowOff>
    </xdr:from>
    <xdr:to>
      <xdr:col>10</xdr:col>
      <xdr:colOff>165100</xdr:colOff>
      <xdr:row>38</xdr:row>
      <xdr:rowOff>43724</xdr:rowOff>
    </xdr:to>
    <xdr:sp macro="" textlink="">
      <xdr:nvSpPr>
        <xdr:cNvPr id="80" name="楕円 79"/>
        <xdr:cNvSpPr/>
      </xdr:nvSpPr>
      <xdr:spPr>
        <a:xfrm>
          <a:off x="1968500" y="6457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37</xdr:row>
      <xdr:rowOff>164374</xdr:rowOff>
    </xdr:from>
    <xdr:to>
      <xdr:col>15</xdr:col>
      <xdr:colOff>50800</xdr:colOff>
      <xdr:row>38</xdr:row>
      <xdr:rowOff>27215</xdr:rowOff>
    </xdr:to>
    <xdr:cxnSp macro="">
      <xdr:nvCxnSpPr>
        <xdr:cNvPr id="81" name="直線コネクタ 80"/>
        <xdr:cNvCxnSpPr/>
      </xdr:nvCxnSpPr>
      <xdr:spPr>
        <a:xfrm>
          <a:off x="2019300" y="6508024"/>
          <a:ext cx="88900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37</xdr:row>
      <xdr:rowOff>77651</xdr:rowOff>
    </xdr:from>
    <xdr:to>
      <xdr:col>6</xdr:col>
      <xdr:colOff>38100</xdr:colOff>
      <xdr:row>38</xdr:row>
      <xdr:rowOff>7801</xdr:rowOff>
    </xdr:to>
    <xdr:sp macro="" textlink="">
      <xdr:nvSpPr>
        <xdr:cNvPr id="82" name="楕円 81"/>
        <xdr:cNvSpPr/>
      </xdr:nvSpPr>
      <xdr:spPr>
        <a:xfrm>
          <a:off x="1079500" y="642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37</xdr:row>
      <xdr:rowOff>128451</xdr:rowOff>
    </xdr:from>
    <xdr:to>
      <xdr:col>10</xdr:col>
      <xdr:colOff>114300</xdr:colOff>
      <xdr:row>37</xdr:row>
      <xdr:rowOff>164374</xdr:rowOff>
    </xdr:to>
    <xdr:cxnSp macro="">
      <xdr:nvCxnSpPr>
        <xdr:cNvPr id="83" name="直線コネクタ 82"/>
        <xdr:cNvCxnSpPr/>
      </xdr:nvCxnSpPr>
      <xdr:spPr>
        <a:xfrm>
          <a:off x="1130300" y="6472101"/>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macro="" textlink="">
      <xdr:nvSpPr>
        <xdr:cNvPr id="84" name="n_1aveValue【図書館】&#10;有形固定資産減価償却率"/>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156590</xdr:rowOff>
    </xdr:from>
    <xdr:ext cx="405111" cy="259045"/>
    <xdr:sp macro="" textlink="">
      <xdr:nvSpPr>
        <xdr:cNvPr id="85" name="n_2aveValue【図書館】&#10;有形固定資産減価償却率"/>
        <xdr:cNvSpPr txBox="1"/>
      </xdr:nvSpPr>
      <xdr:spPr>
        <a:xfrm>
          <a:off x="2705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141894</xdr:rowOff>
    </xdr:from>
    <xdr:ext cx="405111" cy="259045"/>
    <xdr:sp macro="" textlink="">
      <xdr:nvSpPr>
        <xdr:cNvPr id="86" name="n_3aveValue【図書館】&#10;有形固定資産減価償却率"/>
        <xdr:cNvSpPr txBox="1"/>
      </xdr:nvSpPr>
      <xdr:spPr>
        <a:xfrm>
          <a:off x="1816744" y="614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133730</xdr:rowOff>
    </xdr:from>
    <xdr:ext cx="405111" cy="259045"/>
    <xdr:sp macro="" textlink="">
      <xdr:nvSpPr>
        <xdr:cNvPr id="87" name="n_4aveValue【図書館】&#10;有形固定資産減価償却率"/>
        <xdr:cNvSpPr txBox="1"/>
      </xdr:nvSpPr>
      <xdr:spPr>
        <a:xfrm>
          <a:off x="927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38</xdr:row>
      <xdr:rowOff>105064</xdr:rowOff>
    </xdr:from>
    <xdr:ext cx="405111" cy="259045"/>
    <xdr:sp macro="" textlink="">
      <xdr:nvSpPr>
        <xdr:cNvPr id="88" name="n_1mainValue【図書館】&#10;有形固定資産減価償却率"/>
        <xdr:cNvSpPr txBox="1"/>
      </xdr:nvSpPr>
      <xdr:spPr>
        <a:xfrm>
          <a:off x="3582044" y="662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69142</xdr:rowOff>
    </xdr:from>
    <xdr:ext cx="405111" cy="259045"/>
    <xdr:sp macro="" textlink="">
      <xdr:nvSpPr>
        <xdr:cNvPr id="89" name="n_2mainValue【図書館】&#10;有形固定資産減価償却率"/>
        <xdr:cNvSpPr txBox="1"/>
      </xdr:nvSpPr>
      <xdr:spPr>
        <a:xfrm>
          <a:off x="2705744" y="6584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34851</xdr:rowOff>
    </xdr:from>
    <xdr:ext cx="405111" cy="259045"/>
    <xdr:sp macro="" textlink="">
      <xdr:nvSpPr>
        <xdr:cNvPr id="90" name="n_3mainValue【図書館】&#10;有形固定資産減価償却率"/>
        <xdr:cNvSpPr txBox="1"/>
      </xdr:nvSpPr>
      <xdr:spPr>
        <a:xfrm>
          <a:off x="1816744" y="65499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37</xdr:row>
      <xdr:rowOff>170378</xdr:rowOff>
    </xdr:from>
    <xdr:ext cx="405111" cy="259045"/>
    <xdr:sp macro="" textlink="">
      <xdr:nvSpPr>
        <xdr:cNvPr id="91" name="n_4mainValue【図書館】&#10;有形固定資産減価償却率"/>
        <xdr:cNvSpPr txBox="1"/>
      </xdr:nvSpPr>
      <xdr:spPr>
        <a:xfrm>
          <a:off x="927744" y="65140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5334</xdr:rowOff>
    </xdr:from>
    <xdr:to>
      <xdr:col>54</xdr:col>
      <xdr:colOff>189865</xdr:colOff>
      <xdr:row>41</xdr:row>
      <xdr:rowOff>60198</xdr:rowOff>
    </xdr:to>
    <xdr:cxnSp macro="">
      <xdr:nvCxnSpPr>
        <xdr:cNvPr id="113" name="直線コネクタ 112"/>
        <xdr:cNvCxnSpPr/>
      </xdr:nvCxnSpPr>
      <xdr:spPr>
        <a:xfrm flipV="1">
          <a:off x="10476865" y="566318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64025</xdr:rowOff>
    </xdr:from>
    <xdr:ext cx="469744" cy="259045"/>
    <xdr:sp macro="" textlink="">
      <xdr:nvSpPr>
        <xdr:cNvPr id="114" name="【図書館】&#10;一人当たり面積最小値テキスト"/>
        <xdr:cNvSpPr txBox="1"/>
      </xdr:nvSpPr>
      <xdr:spPr>
        <a:xfrm>
          <a:off x="10515600" y="709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60198</xdr:rowOff>
    </xdr:from>
    <xdr:to>
      <xdr:col>55</xdr:col>
      <xdr:colOff>88900</xdr:colOff>
      <xdr:row>41</xdr:row>
      <xdr:rowOff>60198</xdr:rowOff>
    </xdr:to>
    <xdr:cxnSp macro="">
      <xdr:nvCxnSpPr>
        <xdr:cNvPr id="115" name="直線コネクタ 114"/>
        <xdr:cNvCxnSpPr/>
      </xdr:nvCxnSpPr>
      <xdr:spPr>
        <a:xfrm>
          <a:off x="10388600" y="708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123461</xdr:rowOff>
    </xdr:from>
    <xdr:ext cx="469744" cy="259045"/>
    <xdr:sp macro="" textlink="">
      <xdr:nvSpPr>
        <xdr:cNvPr id="116" name="【図書館】&#10;一人当たり面積最大値テキスト"/>
        <xdr:cNvSpPr txBox="1"/>
      </xdr:nvSpPr>
      <xdr:spPr>
        <a:xfrm>
          <a:off x="10515600" y="543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5334</xdr:rowOff>
    </xdr:from>
    <xdr:to>
      <xdr:col>55</xdr:col>
      <xdr:colOff>88900</xdr:colOff>
      <xdr:row>33</xdr:row>
      <xdr:rowOff>5334</xdr:rowOff>
    </xdr:to>
    <xdr:cxnSp macro="">
      <xdr:nvCxnSpPr>
        <xdr:cNvPr id="117" name="直線コネクタ 116"/>
        <xdr:cNvCxnSpPr/>
      </xdr:nvCxnSpPr>
      <xdr:spPr>
        <a:xfrm>
          <a:off x="10388600" y="5663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108983</xdr:rowOff>
    </xdr:from>
    <xdr:ext cx="469744" cy="259045"/>
    <xdr:sp macro="" textlink="">
      <xdr:nvSpPr>
        <xdr:cNvPr id="118" name="【図書館】&#10;一人当たり面積平均値テキスト"/>
        <xdr:cNvSpPr txBox="1"/>
      </xdr:nvSpPr>
      <xdr:spPr>
        <a:xfrm>
          <a:off x="10515600" y="6624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130556</xdr:rowOff>
    </xdr:from>
    <xdr:to>
      <xdr:col>55</xdr:col>
      <xdr:colOff>50800</xdr:colOff>
      <xdr:row>39</xdr:row>
      <xdr:rowOff>60706</xdr:rowOff>
    </xdr:to>
    <xdr:sp macro="" textlink="">
      <xdr:nvSpPr>
        <xdr:cNvPr id="119" name="フローチャート: 判断 118"/>
        <xdr:cNvSpPr/>
      </xdr:nvSpPr>
      <xdr:spPr>
        <a:xfrm>
          <a:off x="10426700" y="664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20" name="フローチャート: 判断 119"/>
        <xdr:cNvSpPr/>
      </xdr:nvSpPr>
      <xdr:spPr>
        <a:xfrm>
          <a:off x="9588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157988</xdr:rowOff>
    </xdr:from>
    <xdr:to>
      <xdr:col>46</xdr:col>
      <xdr:colOff>38100</xdr:colOff>
      <xdr:row>39</xdr:row>
      <xdr:rowOff>88138</xdr:rowOff>
    </xdr:to>
    <xdr:sp macro="" textlink="">
      <xdr:nvSpPr>
        <xdr:cNvPr id="121" name="フローチャート: 判断 120"/>
        <xdr:cNvSpPr/>
      </xdr:nvSpPr>
      <xdr:spPr>
        <a:xfrm>
          <a:off x="8699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157988</xdr:rowOff>
    </xdr:from>
    <xdr:to>
      <xdr:col>41</xdr:col>
      <xdr:colOff>101600</xdr:colOff>
      <xdr:row>39</xdr:row>
      <xdr:rowOff>88138</xdr:rowOff>
    </xdr:to>
    <xdr:sp macro="" textlink="">
      <xdr:nvSpPr>
        <xdr:cNvPr id="122" name="フローチャート: 判断 121"/>
        <xdr:cNvSpPr/>
      </xdr:nvSpPr>
      <xdr:spPr>
        <a:xfrm>
          <a:off x="7810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157988</xdr:rowOff>
    </xdr:from>
    <xdr:to>
      <xdr:col>36</xdr:col>
      <xdr:colOff>165100</xdr:colOff>
      <xdr:row>39</xdr:row>
      <xdr:rowOff>88138</xdr:rowOff>
    </xdr:to>
    <xdr:sp macro="" textlink="">
      <xdr:nvSpPr>
        <xdr:cNvPr id="123" name="フローチャート: 判断 122"/>
        <xdr:cNvSpPr/>
      </xdr:nvSpPr>
      <xdr:spPr>
        <a:xfrm>
          <a:off x="6921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25400</xdr:rowOff>
    </xdr:from>
    <xdr:to>
      <xdr:col>55</xdr:col>
      <xdr:colOff>50800</xdr:colOff>
      <xdr:row>36</xdr:row>
      <xdr:rowOff>127000</xdr:rowOff>
    </xdr:to>
    <xdr:sp macro="" textlink="">
      <xdr:nvSpPr>
        <xdr:cNvPr id="129" name="楕円 128"/>
        <xdr:cNvSpPr/>
      </xdr:nvSpPr>
      <xdr:spPr>
        <a:xfrm>
          <a:off x="10426700" y="6197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35</xdr:row>
      <xdr:rowOff>48277</xdr:rowOff>
    </xdr:from>
    <xdr:ext cx="469744" cy="259045"/>
    <xdr:sp macro="" textlink="">
      <xdr:nvSpPr>
        <xdr:cNvPr id="130" name="【図書館】&#10;一人当たり面積該当値テキスト"/>
        <xdr:cNvSpPr txBox="1"/>
      </xdr:nvSpPr>
      <xdr:spPr>
        <a:xfrm>
          <a:off x="10515600" y="60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34544</xdr:rowOff>
    </xdr:from>
    <xdr:to>
      <xdr:col>50</xdr:col>
      <xdr:colOff>165100</xdr:colOff>
      <xdr:row>36</xdr:row>
      <xdr:rowOff>136144</xdr:rowOff>
    </xdr:to>
    <xdr:sp macro="" textlink="">
      <xdr:nvSpPr>
        <xdr:cNvPr id="131" name="楕円 130"/>
        <xdr:cNvSpPr/>
      </xdr:nvSpPr>
      <xdr:spPr>
        <a:xfrm>
          <a:off x="9588500" y="620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36</xdr:row>
      <xdr:rowOff>76200</xdr:rowOff>
    </xdr:from>
    <xdr:to>
      <xdr:col>55</xdr:col>
      <xdr:colOff>0</xdr:colOff>
      <xdr:row>36</xdr:row>
      <xdr:rowOff>85344</xdr:rowOff>
    </xdr:to>
    <xdr:cxnSp macro="">
      <xdr:nvCxnSpPr>
        <xdr:cNvPr id="132" name="直線コネクタ 131"/>
        <xdr:cNvCxnSpPr/>
      </xdr:nvCxnSpPr>
      <xdr:spPr>
        <a:xfrm flipV="1">
          <a:off x="9639300" y="6248400"/>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34544</xdr:rowOff>
    </xdr:from>
    <xdr:to>
      <xdr:col>46</xdr:col>
      <xdr:colOff>38100</xdr:colOff>
      <xdr:row>36</xdr:row>
      <xdr:rowOff>136144</xdr:rowOff>
    </xdr:to>
    <xdr:sp macro="" textlink="">
      <xdr:nvSpPr>
        <xdr:cNvPr id="133" name="楕円 132"/>
        <xdr:cNvSpPr/>
      </xdr:nvSpPr>
      <xdr:spPr>
        <a:xfrm>
          <a:off x="8699500" y="6206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85344</xdr:rowOff>
    </xdr:from>
    <xdr:to>
      <xdr:col>50</xdr:col>
      <xdr:colOff>114300</xdr:colOff>
      <xdr:row>36</xdr:row>
      <xdr:rowOff>85344</xdr:rowOff>
    </xdr:to>
    <xdr:cxnSp macro="">
      <xdr:nvCxnSpPr>
        <xdr:cNvPr id="134" name="直線コネクタ 133"/>
        <xdr:cNvCxnSpPr/>
      </xdr:nvCxnSpPr>
      <xdr:spPr>
        <a:xfrm>
          <a:off x="8750300" y="625754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43688</xdr:rowOff>
    </xdr:from>
    <xdr:to>
      <xdr:col>41</xdr:col>
      <xdr:colOff>101600</xdr:colOff>
      <xdr:row>36</xdr:row>
      <xdr:rowOff>145288</xdr:rowOff>
    </xdr:to>
    <xdr:sp macro="" textlink="">
      <xdr:nvSpPr>
        <xdr:cNvPr id="135" name="楕円 134"/>
        <xdr:cNvSpPr/>
      </xdr:nvSpPr>
      <xdr:spPr>
        <a:xfrm>
          <a:off x="7810500" y="6215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36</xdr:row>
      <xdr:rowOff>85344</xdr:rowOff>
    </xdr:from>
    <xdr:to>
      <xdr:col>45</xdr:col>
      <xdr:colOff>177800</xdr:colOff>
      <xdr:row>36</xdr:row>
      <xdr:rowOff>94488</xdr:rowOff>
    </xdr:to>
    <xdr:cxnSp macro="">
      <xdr:nvCxnSpPr>
        <xdr:cNvPr id="136" name="直線コネクタ 135"/>
        <xdr:cNvCxnSpPr/>
      </xdr:nvCxnSpPr>
      <xdr:spPr>
        <a:xfrm flipV="1">
          <a:off x="7861300" y="6257544"/>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36</xdr:row>
      <xdr:rowOff>52832</xdr:rowOff>
    </xdr:from>
    <xdr:to>
      <xdr:col>36</xdr:col>
      <xdr:colOff>165100</xdr:colOff>
      <xdr:row>36</xdr:row>
      <xdr:rowOff>154432</xdr:rowOff>
    </xdr:to>
    <xdr:sp macro="" textlink="">
      <xdr:nvSpPr>
        <xdr:cNvPr id="137" name="楕円 136"/>
        <xdr:cNvSpPr/>
      </xdr:nvSpPr>
      <xdr:spPr>
        <a:xfrm>
          <a:off x="6921500" y="62250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36</xdr:row>
      <xdr:rowOff>94488</xdr:rowOff>
    </xdr:from>
    <xdr:to>
      <xdr:col>41</xdr:col>
      <xdr:colOff>50800</xdr:colOff>
      <xdr:row>36</xdr:row>
      <xdr:rowOff>103632</xdr:rowOff>
    </xdr:to>
    <xdr:cxnSp macro="">
      <xdr:nvCxnSpPr>
        <xdr:cNvPr id="138" name="直線コネクタ 137"/>
        <xdr:cNvCxnSpPr/>
      </xdr:nvCxnSpPr>
      <xdr:spPr>
        <a:xfrm flipV="1">
          <a:off x="6972300" y="6266688"/>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39</xdr:row>
      <xdr:rowOff>70121</xdr:rowOff>
    </xdr:from>
    <xdr:ext cx="469744" cy="259045"/>
    <xdr:sp macro="" textlink="">
      <xdr:nvSpPr>
        <xdr:cNvPr id="139" name="n_1aveValue【図書館】&#10;一人当たり面積"/>
        <xdr:cNvSpPr txBox="1"/>
      </xdr:nvSpPr>
      <xdr:spPr>
        <a:xfrm>
          <a:off x="9391727" y="67566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39</xdr:row>
      <xdr:rowOff>79265</xdr:rowOff>
    </xdr:from>
    <xdr:ext cx="469744" cy="259045"/>
    <xdr:sp macro="" textlink="">
      <xdr:nvSpPr>
        <xdr:cNvPr id="140" name="n_2aveValue【図書館】&#10;一人当たり面積"/>
        <xdr:cNvSpPr txBox="1"/>
      </xdr:nvSpPr>
      <xdr:spPr>
        <a:xfrm>
          <a:off x="8515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39</xdr:row>
      <xdr:rowOff>79265</xdr:rowOff>
    </xdr:from>
    <xdr:ext cx="469744" cy="259045"/>
    <xdr:sp macro="" textlink="">
      <xdr:nvSpPr>
        <xdr:cNvPr id="141" name="n_3aveValue【図書館】&#10;一人当たり面積"/>
        <xdr:cNvSpPr txBox="1"/>
      </xdr:nvSpPr>
      <xdr:spPr>
        <a:xfrm>
          <a:off x="7626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39</xdr:row>
      <xdr:rowOff>79265</xdr:rowOff>
    </xdr:from>
    <xdr:ext cx="469744" cy="259045"/>
    <xdr:sp macro="" textlink="">
      <xdr:nvSpPr>
        <xdr:cNvPr id="142" name="n_4aveValue【図書館】&#10;一人当たり面積"/>
        <xdr:cNvSpPr txBox="1"/>
      </xdr:nvSpPr>
      <xdr:spPr>
        <a:xfrm>
          <a:off x="6737427" y="67658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34</xdr:row>
      <xdr:rowOff>152671</xdr:rowOff>
    </xdr:from>
    <xdr:ext cx="469744" cy="259045"/>
    <xdr:sp macro="" textlink="">
      <xdr:nvSpPr>
        <xdr:cNvPr id="143" name="n_1mainValue【図書館】&#10;一人当たり面積"/>
        <xdr:cNvSpPr txBox="1"/>
      </xdr:nvSpPr>
      <xdr:spPr>
        <a:xfrm>
          <a:off x="9391727" y="5981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34</xdr:row>
      <xdr:rowOff>152671</xdr:rowOff>
    </xdr:from>
    <xdr:ext cx="469744" cy="259045"/>
    <xdr:sp macro="" textlink="">
      <xdr:nvSpPr>
        <xdr:cNvPr id="144" name="n_2mainValue【図書館】&#10;一人当たり面積"/>
        <xdr:cNvSpPr txBox="1"/>
      </xdr:nvSpPr>
      <xdr:spPr>
        <a:xfrm>
          <a:off x="8515427" y="5981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34</xdr:row>
      <xdr:rowOff>161815</xdr:rowOff>
    </xdr:from>
    <xdr:ext cx="469744" cy="259045"/>
    <xdr:sp macro="" textlink="">
      <xdr:nvSpPr>
        <xdr:cNvPr id="145" name="n_3mainValue【図書館】&#10;一人当たり面積"/>
        <xdr:cNvSpPr txBox="1"/>
      </xdr:nvSpPr>
      <xdr:spPr>
        <a:xfrm>
          <a:off x="7626427" y="599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34</xdr:row>
      <xdr:rowOff>170959</xdr:rowOff>
    </xdr:from>
    <xdr:ext cx="469744" cy="259045"/>
    <xdr:sp macro="" textlink="">
      <xdr:nvSpPr>
        <xdr:cNvPr id="146" name="n_4mainValue【図書館】&#10;一人当たり面積"/>
        <xdr:cNvSpPr txBox="1"/>
      </xdr:nvSpPr>
      <xdr:spPr>
        <a:xfrm>
          <a:off x="6737427" y="60002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78105</xdr:rowOff>
    </xdr:from>
    <xdr:to>
      <xdr:col>24</xdr:col>
      <xdr:colOff>62865</xdr:colOff>
      <xdr:row>64</xdr:row>
      <xdr:rowOff>47625</xdr:rowOff>
    </xdr:to>
    <xdr:cxnSp macro="">
      <xdr:nvCxnSpPr>
        <xdr:cNvPr id="171" name="直線コネクタ 170"/>
        <xdr:cNvCxnSpPr/>
      </xdr:nvCxnSpPr>
      <xdr:spPr>
        <a:xfrm flipV="1">
          <a:off x="4634865" y="9507855"/>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51452</xdr:rowOff>
    </xdr:from>
    <xdr:ext cx="405111" cy="259045"/>
    <xdr:sp macro="" textlink="">
      <xdr:nvSpPr>
        <xdr:cNvPr id="172" name="【体育館・プール】&#10;有形固定資産減価償却率最小値テキスト"/>
        <xdr:cNvSpPr txBox="1"/>
      </xdr:nvSpPr>
      <xdr:spPr>
        <a:xfrm>
          <a:off x="4673600" y="1102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47625</xdr:rowOff>
    </xdr:from>
    <xdr:to>
      <xdr:col>24</xdr:col>
      <xdr:colOff>152400</xdr:colOff>
      <xdr:row>64</xdr:row>
      <xdr:rowOff>47625</xdr:rowOff>
    </xdr:to>
    <xdr:cxnSp macro="">
      <xdr:nvCxnSpPr>
        <xdr:cNvPr id="173" name="直線コネクタ 172"/>
        <xdr:cNvCxnSpPr/>
      </xdr:nvCxnSpPr>
      <xdr:spPr>
        <a:xfrm>
          <a:off x="4546600" y="1102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24782</xdr:rowOff>
    </xdr:from>
    <xdr:ext cx="405111" cy="259045"/>
    <xdr:sp macro="" textlink="">
      <xdr:nvSpPr>
        <xdr:cNvPr id="174" name="【体育館・プール】&#10;有形固定資産減価償却率最大値テキスト"/>
        <xdr:cNvSpPr txBox="1"/>
      </xdr:nvSpPr>
      <xdr:spPr>
        <a:xfrm>
          <a:off x="4673600" y="928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78105</xdr:rowOff>
    </xdr:from>
    <xdr:to>
      <xdr:col>24</xdr:col>
      <xdr:colOff>152400</xdr:colOff>
      <xdr:row>55</xdr:row>
      <xdr:rowOff>78105</xdr:rowOff>
    </xdr:to>
    <xdr:cxnSp macro="">
      <xdr:nvCxnSpPr>
        <xdr:cNvPr id="175" name="直線コネクタ 174"/>
        <xdr:cNvCxnSpPr/>
      </xdr:nvCxnSpPr>
      <xdr:spPr>
        <a:xfrm>
          <a:off x="4546600" y="950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47642</xdr:rowOff>
    </xdr:from>
    <xdr:ext cx="405111" cy="259045"/>
    <xdr:sp macro="" textlink="">
      <xdr:nvSpPr>
        <xdr:cNvPr id="176" name="【体育館・プール】&#10;有形固定資産減価償却率平均値テキスト"/>
        <xdr:cNvSpPr txBox="1"/>
      </xdr:nvSpPr>
      <xdr:spPr>
        <a:xfrm>
          <a:off x="4673600" y="10334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77" name="フローチャート: 判断 176"/>
        <xdr:cNvSpPr/>
      </xdr:nvSpPr>
      <xdr:spPr>
        <a:xfrm>
          <a:off x="45847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xdr:cNvSpPr/>
      </xdr:nvSpPr>
      <xdr:spPr>
        <a:xfrm>
          <a:off x="3746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79" name="フローチャート: 判断 178"/>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0" name="フローチャート: 判断 179"/>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1" name="フローチャート: 判断 180"/>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42545</xdr:rowOff>
    </xdr:from>
    <xdr:to>
      <xdr:col>24</xdr:col>
      <xdr:colOff>114300</xdr:colOff>
      <xdr:row>59</xdr:row>
      <xdr:rowOff>144145</xdr:rowOff>
    </xdr:to>
    <xdr:sp macro="" textlink="">
      <xdr:nvSpPr>
        <xdr:cNvPr id="187" name="楕円 186"/>
        <xdr:cNvSpPr/>
      </xdr:nvSpPr>
      <xdr:spPr>
        <a:xfrm>
          <a:off x="4584700" y="10158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65422</xdr:rowOff>
    </xdr:from>
    <xdr:ext cx="405111" cy="259045"/>
    <xdr:sp macro="" textlink="">
      <xdr:nvSpPr>
        <xdr:cNvPr id="188" name="【体育館・プール】&#10;有形固定資産減価償却率該当値テキスト"/>
        <xdr:cNvSpPr txBox="1"/>
      </xdr:nvSpPr>
      <xdr:spPr>
        <a:xfrm>
          <a:off x="4673600" y="10009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120650</xdr:rowOff>
    </xdr:from>
    <xdr:to>
      <xdr:col>20</xdr:col>
      <xdr:colOff>38100</xdr:colOff>
      <xdr:row>59</xdr:row>
      <xdr:rowOff>50800</xdr:rowOff>
    </xdr:to>
    <xdr:sp macro="" textlink="">
      <xdr:nvSpPr>
        <xdr:cNvPr id="189" name="楕円 188"/>
        <xdr:cNvSpPr/>
      </xdr:nvSpPr>
      <xdr:spPr>
        <a:xfrm>
          <a:off x="3746500" y="1006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0</xdr:rowOff>
    </xdr:from>
    <xdr:to>
      <xdr:col>24</xdr:col>
      <xdr:colOff>63500</xdr:colOff>
      <xdr:row>59</xdr:row>
      <xdr:rowOff>93345</xdr:rowOff>
    </xdr:to>
    <xdr:cxnSp macro="">
      <xdr:nvCxnSpPr>
        <xdr:cNvPr id="190" name="直線コネクタ 189"/>
        <xdr:cNvCxnSpPr/>
      </xdr:nvCxnSpPr>
      <xdr:spPr>
        <a:xfrm>
          <a:off x="3797300" y="10115550"/>
          <a:ext cx="838200" cy="93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61595</xdr:rowOff>
    </xdr:from>
    <xdr:to>
      <xdr:col>15</xdr:col>
      <xdr:colOff>101600</xdr:colOff>
      <xdr:row>59</xdr:row>
      <xdr:rowOff>163195</xdr:rowOff>
    </xdr:to>
    <xdr:sp macro="" textlink="">
      <xdr:nvSpPr>
        <xdr:cNvPr id="191" name="楕円 190"/>
        <xdr:cNvSpPr/>
      </xdr:nvSpPr>
      <xdr:spPr>
        <a:xfrm>
          <a:off x="2857500" y="10177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0</xdr:rowOff>
    </xdr:from>
    <xdr:to>
      <xdr:col>19</xdr:col>
      <xdr:colOff>177800</xdr:colOff>
      <xdr:row>59</xdr:row>
      <xdr:rowOff>112395</xdr:rowOff>
    </xdr:to>
    <xdr:cxnSp macro="">
      <xdr:nvCxnSpPr>
        <xdr:cNvPr id="192" name="直線コネクタ 191"/>
        <xdr:cNvCxnSpPr/>
      </xdr:nvCxnSpPr>
      <xdr:spPr>
        <a:xfrm flipV="1">
          <a:off x="2908300" y="10115550"/>
          <a:ext cx="889000" cy="112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145415</xdr:rowOff>
    </xdr:from>
    <xdr:to>
      <xdr:col>10</xdr:col>
      <xdr:colOff>165100</xdr:colOff>
      <xdr:row>59</xdr:row>
      <xdr:rowOff>75565</xdr:rowOff>
    </xdr:to>
    <xdr:sp macro="" textlink="">
      <xdr:nvSpPr>
        <xdr:cNvPr id="193" name="楕円 192"/>
        <xdr:cNvSpPr/>
      </xdr:nvSpPr>
      <xdr:spPr>
        <a:xfrm>
          <a:off x="1968500" y="10089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24765</xdr:rowOff>
    </xdr:from>
    <xdr:to>
      <xdr:col>15</xdr:col>
      <xdr:colOff>50800</xdr:colOff>
      <xdr:row>59</xdr:row>
      <xdr:rowOff>112395</xdr:rowOff>
    </xdr:to>
    <xdr:cxnSp macro="">
      <xdr:nvCxnSpPr>
        <xdr:cNvPr id="194" name="直線コネクタ 193"/>
        <xdr:cNvCxnSpPr/>
      </xdr:nvCxnSpPr>
      <xdr:spPr>
        <a:xfrm>
          <a:off x="2019300" y="10140315"/>
          <a:ext cx="88900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109220</xdr:rowOff>
    </xdr:from>
    <xdr:to>
      <xdr:col>6</xdr:col>
      <xdr:colOff>38100</xdr:colOff>
      <xdr:row>59</xdr:row>
      <xdr:rowOff>39370</xdr:rowOff>
    </xdr:to>
    <xdr:sp macro="" textlink="">
      <xdr:nvSpPr>
        <xdr:cNvPr id="195" name="楕円 194"/>
        <xdr:cNvSpPr/>
      </xdr:nvSpPr>
      <xdr:spPr>
        <a:xfrm>
          <a:off x="1079500" y="10053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58</xdr:row>
      <xdr:rowOff>160020</xdr:rowOff>
    </xdr:from>
    <xdr:to>
      <xdr:col>10</xdr:col>
      <xdr:colOff>114300</xdr:colOff>
      <xdr:row>59</xdr:row>
      <xdr:rowOff>24765</xdr:rowOff>
    </xdr:to>
    <xdr:cxnSp macro="">
      <xdr:nvCxnSpPr>
        <xdr:cNvPr id="196" name="直線コネクタ 195"/>
        <xdr:cNvCxnSpPr/>
      </xdr:nvCxnSpPr>
      <xdr:spPr>
        <a:xfrm>
          <a:off x="1130300" y="1010412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120032</xdr:rowOff>
    </xdr:from>
    <xdr:ext cx="405111" cy="259045"/>
    <xdr:sp macro="" textlink="">
      <xdr:nvSpPr>
        <xdr:cNvPr id="197" name="n_1aveValue【体育館・プール】&#10;有形固定資産減価償却率"/>
        <xdr:cNvSpPr txBox="1"/>
      </xdr:nvSpPr>
      <xdr:spPr>
        <a:xfrm>
          <a:off x="3582044" y="10407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102887</xdr:rowOff>
    </xdr:from>
    <xdr:ext cx="405111" cy="259045"/>
    <xdr:sp macro="" textlink="">
      <xdr:nvSpPr>
        <xdr:cNvPr id="198" name="n_2aveValue【体育館・プール】&#10;有形固定資産減価償却率"/>
        <xdr:cNvSpPr txBox="1"/>
      </xdr:nvSpPr>
      <xdr:spPr>
        <a:xfrm>
          <a:off x="2705744" y="10389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85742</xdr:rowOff>
    </xdr:from>
    <xdr:ext cx="405111" cy="259045"/>
    <xdr:sp macro="" textlink="">
      <xdr:nvSpPr>
        <xdr:cNvPr id="199" name="n_3aveValue【体育館・プール】&#10;有形固定資産減価償却率"/>
        <xdr:cNvSpPr txBox="1"/>
      </xdr:nvSpPr>
      <xdr:spPr>
        <a:xfrm>
          <a:off x="1816744" y="10372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76217</xdr:rowOff>
    </xdr:from>
    <xdr:ext cx="405111" cy="259045"/>
    <xdr:sp macro="" textlink="">
      <xdr:nvSpPr>
        <xdr:cNvPr id="200" name="n_4aveValue【体育館・プール】&#10;有形固定資産減価償却率"/>
        <xdr:cNvSpPr txBox="1"/>
      </xdr:nvSpPr>
      <xdr:spPr>
        <a:xfrm>
          <a:off x="927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67327</xdr:rowOff>
    </xdr:from>
    <xdr:ext cx="405111" cy="259045"/>
    <xdr:sp macro="" textlink="">
      <xdr:nvSpPr>
        <xdr:cNvPr id="201" name="n_1mainValue【体育館・プール】&#10;有形固定資産減価償却率"/>
        <xdr:cNvSpPr txBox="1"/>
      </xdr:nvSpPr>
      <xdr:spPr>
        <a:xfrm>
          <a:off x="3582044" y="9839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8272</xdr:rowOff>
    </xdr:from>
    <xdr:ext cx="405111" cy="259045"/>
    <xdr:sp macro="" textlink="">
      <xdr:nvSpPr>
        <xdr:cNvPr id="202" name="n_2mainValue【体育館・プール】&#10;有形固定資産減価償却率"/>
        <xdr:cNvSpPr txBox="1"/>
      </xdr:nvSpPr>
      <xdr:spPr>
        <a:xfrm>
          <a:off x="2705744" y="9952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92092</xdr:rowOff>
    </xdr:from>
    <xdr:ext cx="405111" cy="259045"/>
    <xdr:sp macro="" textlink="">
      <xdr:nvSpPr>
        <xdr:cNvPr id="203" name="n_3mainValue【体育館・プール】&#10;有形固定資産減価償却率"/>
        <xdr:cNvSpPr txBox="1"/>
      </xdr:nvSpPr>
      <xdr:spPr>
        <a:xfrm>
          <a:off x="1816744" y="986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55897</xdr:rowOff>
    </xdr:from>
    <xdr:ext cx="405111" cy="259045"/>
    <xdr:sp macro="" textlink="">
      <xdr:nvSpPr>
        <xdr:cNvPr id="204" name="n_4mainValue【体育館・プール】&#10;有形固定資産減価償却率"/>
        <xdr:cNvSpPr txBox="1"/>
      </xdr:nvSpPr>
      <xdr:spPr>
        <a:xfrm>
          <a:off x="927744" y="98285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60960</xdr:rowOff>
    </xdr:to>
    <xdr:cxnSp macro="">
      <xdr:nvCxnSpPr>
        <xdr:cNvPr id="228" name="直線コネクタ 227"/>
        <xdr:cNvCxnSpPr/>
      </xdr:nvCxnSpPr>
      <xdr:spPr>
        <a:xfrm flipV="1">
          <a:off x="10476865" y="962596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29" name="【体育館・プール】&#10;一人当たり面積最小値テキスト"/>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0" name="直線コネクタ 229"/>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1" name="【体育館・プール】&#10;一人当たり面積最大値テキスト"/>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2" name="直線コネクタ 231"/>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6367</xdr:rowOff>
    </xdr:from>
    <xdr:ext cx="469744" cy="259045"/>
    <xdr:sp macro="" textlink="">
      <xdr:nvSpPr>
        <xdr:cNvPr id="233" name="【体育館・プール】&#10;一人当たり面積平均値テキスト"/>
        <xdr:cNvSpPr txBox="1"/>
      </xdr:nvSpPr>
      <xdr:spPr>
        <a:xfrm>
          <a:off x="10515600" y="1046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4" name="フローチャート: 判断 233"/>
        <xdr:cNvSpPr/>
      </xdr:nvSpPr>
      <xdr:spPr>
        <a:xfrm>
          <a:off x="10426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154940</xdr:rowOff>
    </xdr:from>
    <xdr:to>
      <xdr:col>50</xdr:col>
      <xdr:colOff>165100</xdr:colOff>
      <xdr:row>62</xdr:row>
      <xdr:rowOff>85090</xdr:rowOff>
    </xdr:to>
    <xdr:sp macro="" textlink="">
      <xdr:nvSpPr>
        <xdr:cNvPr id="235" name="フローチャート: 判断 234"/>
        <xdr:cNvSpPr/>
      </xdr:nvSpPr>
      <xdr:spPr>
        <a:xfrm>
          <a:off x="9588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151130</xdr:rowOff>
    </xdr:from>
    <xdr:to>
      <xdr:col>46</xdr:col>
      <xdr:colOff>38100</xdr:colOff>
      <xdr:row>62</xdr:row>
      <xdr:rowOff>81280</xdr:rowOff>
    </xdr:to>
    <xdr:sp macro="" textlink="">
      <xdr:nvSpPr>
        <xdr:cNvPr id="236" name="フローチャート: 判断 235"/>
        <xdr:cNvSpPr/>
      </xdr:nvSpPr>
      <xdr:spPr>
        <a:xfrm>
          <a:off x="8699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23495</xdr:rowOff>
    </xdr:from>
    <xdr:to>
      <xdr:col>41</xdr:col>
      <xdr:colOff>101600</xdr:colOff>
      <xdr:row>62</xdr:row>
      <xdr:rowOff>125095</xdr:rowOff>
    </xdr:to>
    <xdr:sp macro="" textlink="">
      <xdr:nvSpPr>
        <xdr:cNvPr id="237" name="フローチャート: 判断 236"/>
        <xdr:cNvSpPr/>
      </xdr:nvSpPr>
      <xdr:spPr>
        <a:xfrm>
          <a:off x="7810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12065</xdr:rowOff>
    </xdr:from>
    <xdr:to>
      <xdr:col>36</xdr:col>
      <xdr:colOff>165100</xdr:colOff>
      <xdr:row>62</xdr:row>
      <xdr:rowOff>113665</xdr:rowOff>
    </xdr:to>
    <xdr:sp macro="" textlink="">
      <xdr:nvSpPr>
        <xdr:cNvPr id="238" name="フローチャート: 判断 237"/>
        <xdr:cNvSpPr/>
      </xdr:nvSpPr>
      <xdr:spPr>
        <a:xfrm>
          <a:off x="6921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38735</xdr:rowOff>
    </xdr:from>
    <xdr:to>
      <xdr:col>55</xdr:col>
      <xdr:colOff>50800</xdr:colOff>
      <xdr:row>62</xdr:row>
      <xdr:rowOff>140335</xdr:rowOff>
    </xdr:to>
    <xdr:sp macro="" textlink="">
      <xdr:nvSpPr>
        <xdr:cNvPr id="244" name="楕円 243"/>
        <xdr:cNvSpPr/>
      </xdr:nvSpPr>
      <xdr:spPr>
        <a:xfrm>
          <a:off x="10426700" y="106686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17162</xdr:rowOff>
    </xdr:from>
    <xdr:ext cx="469744" cy="259045"/>
    <xdr:sp macro="" textlink="">
      <xdr:nvSpPr>
        <xdr:cNvPr id="245" name="【体育館・プール】&#10;一人当たり面積該当値テキスト"/>
        <xdr:cNvSpPr txBox="1"/>
      </xdr:nvSpPr>
      <xdr:spPr>
        <a:xfrm>
          <a:off x="10515600" y="106470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29210</xdr:rowOff>
    </xdr:from>
    <xdr:to>
      <xdr:col>50</xdr:col>
      <xdr:colOff>165100</xdr:colOff>
      <xdr:row>62</xdr:row>
      <xdr:rowOff>130810</xdr:rowOff>
    </xdr:to>
    <xdr:sp macro="" textlink="">
      <xdr:nvSpPr>
        <xdr:cNvPr id="246" name="楕円 245"/>
        <xdr:cNvSpPr/>
      </xdr:nvSpPr>
      <xdr:spPr>
        <a:xfrm>
          <a:off x="9588500" y="10659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80010</xdr:rowOff>
    </xdr:from>
    <xdr:to>
      <xdr:col>55</xdr:col>
      <xdr:colOff>0</xdr:colOff>
      <xdr:row>62</xdr:row>
      <xdr:rowOff>89535</xdr:rowOff>
    </xdr:to>
    <xdr:cxnSp macro="">
      <xdr:nvCxnSpPr>
        <xdr:cNvPr id="247" name="直線コネクタ 246"/>
        <xdr:cNvCxnSpPr/>
      </xdr:nvCxnSpPr>
      <xdr:spPr>
        <a:xfrm>
          <a:off x="9639300" y="10709910"/>
          <a:ext cx="8382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31115</xdr:rowOff>
    </xdr:from>
    <xdr:to>
      <xdr:col>46</xdr:col>
      <xdr:colOff>38100</xdr:colOff>
      <xdr:row>62</xdr:row>
      <xdr:rowOff>132715</xdr:rowOff>
    </xdr:to>
    <xdr:sp macro="" textlink="">
      <xdr:nvSpPr>
        <xdr:cNvPr id="248" name="楕円 247"/>
        <xdr:cNvSpPr/>
      </xdr:nvSpPr>
      <xdr:spPr>
        <a:xfrm>
          <a:off x="8699500" y="10661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80010</xdr:rowOff>
    </xdr:from>
    <xdr:to>
      <xdr:col>50</xdr:col>
      <xdr:colOff>114300</xdr:colOff>
      <xdr:row>62</xdr:row>
      <xdr:rowOff>81915</xdr:rowOff>
    </xdr:to>
    <xdr:cxnSp macro="">
      <xdr:nvCxnSpPr>
        <xdr:cNvPr id="249" name="直線コネクタ 248"/>
        <xdr:cNvCxnSpPr/>
      </xdr:nvCxnSpPr>
      <xdr:spPr>
        <a:xfrm flipV="1">
          <a:off x="8750300" y="1070991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33020</xdr:rowOff>
    </xdr:from>
    <xdr:to>
      <xdr:col>41</xdr:col>
      <xdr:colOff>101600</xdr:colOff>
      <xdr:row>62</xdr:row>
      <xdr:rowOff>134620</xdr:rowOff>
    </xdr:to>
    <xdr:sp macro="" textlink="">
      <xdr:nvSpPr>
        <xdr:cNvPr id="250" name="楕円 249"/>
        <xdr:cNvSpPr/>
      </xdr:nvSpPr>
      <xdr:spPr>
        <a:xfrm>
          <a:off x="7810500" y="10662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81915</xdr:rowOff>
    </xdr:from>
    <xdr:to>
      <xdr:col>45</xdr:col>
      <xdr:colOff>177800</xdr:colOff>
      <xdr:row>62</xdr:row>
      <xdr:rowOff>83820</xdr:rowOff>
    </xdr:to>
    <xdr:cxnSp macro="">
      <xdr:nvCxnSpPr>
        <xdr:cNvPr id="251" name="直線コネクタ 250"/>
        <xdr:cNvCxnSpPr/>
      </xdr:nvCxnSpPr>
      <xdr:spPr>
        <a:xfrm flipV="1">
          <a:off x="7861300" y="1071181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65405</xdr:rowOff>
    </xdr:from>
    <xdr:to>
      <xdr:col>36</xdr:col>
      <xdr:colOff>165100</xdr:colOff>
      <xdr:row>62</xdr:row>
      <xdr:rowOff>167005</xdr:rowOff>
    </xdr:to>
    <xdr:sp macro="" textlink="">
      <xdr:nvSpPr>
        <xdr:cNvPr id="252" name="楕円 251"/>
        <xdr:cNvSpPr/>
      </xdr:nvSpPr>
      <xdr:spPr>
        <a:xfrm>
          <a:off x="6921500" y="10695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83820</xdr:rowOff>
    </xdr:from>
    <xdr:to>
      <xdr:col>41</xdr:col>
      <xdr:colOff>50800</xdr:colOff>
      <xdr:row>62</xdr:row>
      <xdr:rowOff>116205</xdr:rowOff>
    </xdr:to>
    <xdr:cxnSp macro="">
      <xdr:nvCxnSpPr>
        <xdr:cNvPr id="253" name="直線コネクタ 252"/>
        <xdr:cNvCxnSpPr/>
      </xdr:nvCxnSpPr>
      <xdr:spPr>
        <a:xfrm flipV="1">
          <a:off x="6972300" y="1071372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101617</xdr:rowOff>
    </xdr:from>
    <xdr:ext cx="469744" cy="259045"/>
    <xdr:sp macro="" textlink="">
      <xdr:nvSpPr>
        <xdr:cNvPr id="254" name="n_1aveValue【体育館・プール】&#10;一人当たり面積"/>
        <xdr:cNvSpPr txBox="1"/>
      </xdr:nvSpPr>
      <xdr:spPr>
        <a:xfrm>
          <a:off x="93917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97807</xdr:rowOff>
    </xdr:from>
    <xdr:ext cx="469744" cy="259045"/>
    <xdr:sp macro="" textlink="">
      <xdr:nvSpPr>
        <xdr:cNvPr id="255" name="n_2aveValue【体育館・プール】&#10;一人当たり面積"/>
        <xdr:cNvSpPr txBox="1"/>
      </xdr:nvSpPr>
      <xdr:spPr>
        <a:xfrm>
          <a:off x="8515427"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141622</xdr:rowOff>
    </xdr:from>
    <xdr:ext cx="469744" cy="259045"/>
    <xdr:sp macro="" textlink="">
      <xdr:nvSpPr>
        <xdr:cNvPr id="256" name="n_3aveValue【体育館・プール】&#10;一人当たり面積"/>
        <xdr:cNvSpPr txBox="1"/>
      </xdr:nvSpPr>
      <xdr:spPr>
        <a:xfrm>
          <a:off x="7626427" y="1042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130192</xdr:rowOff>
    </xdr:from>
    <xdr:ext cx="469744" cy="259045"/>
    <xdr:sp macro="" textlink="">
      <xdr:nvSpPr>
        <xdr:cNvPr id="257" name="n_4aveValue【体育館・プール】&#10;一人当たり面積"/>
        <xdr:cNvSpPr txBox="1"/>
      </xdr:nvSpPr>
      <xdr:spPr>
        <a:xfrm>
          <a:off x="6737427" y="1041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121937</xdr:rowOff>
    </xdr:from>
    <xdr:ext cx="469744" cy="259045"/>
    <xdr:sp macro="" textlink="">
      <xdr:nvSpPr>
        <xdr:cNvPr id="258" name="n_1mainValue【体育館・プール】&#10;一人当たり面積"/>
        <xdr:cNvSpPr txBox="1"/>
      </xdr:nvSpPr>
      <xdr:spPr>
        <a:xfrm>
          <a:off x="9391727" y="107518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123842</xdr:rowOff>
    </xdr:from>
    <xdr:ext cx="469744" cy="259045"/>
    <xdr:sp macro="" textlink="">
      <xdr:nvSpPr>
        <xdr:cNvPr id="259" name="n_2mainValue【体育館・プール】&#10;一人当たり面積"/>
        <xdr:cNvSpPr txBox="1"/>
      </xdr:nvSpPr>
      <xdr:spPr>
        <a:xfrm>
          <a:off x="8515427" y="107537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125747</xdr:rowOff>
    </xdr:from>
    <xdr:ext cx="469744" cy="259045"/>
    <xdr:sp macro="" textlink="">
      <xdr:nvSpPr>
        <xdr:cNvPr id="260" name="n_3mainValue【体育館・プール】&#10;一人当たり面積"/>
        <xdr:cNvSpPr txBox="1"/>
      </xdr:nvSpPr>
      <xdr:spPr>
        <a:xfrm>
          <a:off x="7626427" y="107556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158132</xdr:rowOff>
    </xdr:from>
    <xdr:ext cx="469744" cy="259045"/>
    <xdr:sp macro="" textlink="">
      <xdr:nvSpPr>
        <xdr:cNvPr id="261" name="n_4mainValue【体育館・プール】&#10;一人当たり面積"/>
        <xdr:cNvSpPr txBox="1"/>
      </xdr:nvSpPr>
      <xdr:spPr>
        <a:xfrm>
          <a:off x="6737427" y="10788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108965</xdr:rowOff>
    </xdr:from>
    <xdr:to>
      <xdr:col>24</xdr:col>
      <xdr:colOff>62865</xdr:colOff>
      <xdr:row>86</xdr:row>
      <xdr:rowOff>33528</xdr:rowOff>
    </xdr:to>
    <xdr:cxnSp macro="">
      <xdr:nvCxnSpPr>
        <xdr:cNvPr id="284" name="直線コネクタ 283"/>
        <xdr:cNvCxnSpPr/>
      </xdr:nvCxnSpPr>
      <xdr:spPr>
        <a:xfrm flipV="1">
          <a:off x="4634865" y="13310615"/>
          <a:ext cx="0" cy="146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37355</xdr:rowOff>
    </xdr:from>
    <xdr:ext cx="405111" cy="259045"/>
    <xdr:sp macro="" textlink="">
      <xdr:nvSpPr>
        <xdr:cNvPr id="285" name="【福祉施設】&#10;有形固定資産減価償却率最小値テキスト"/>
        <xdr:cNvSpPr txBox="1"/>
      </xdr:nvSpPr>
      <xdr:spPr>
        <a:xfrm>
          <a:off x="4673600" y="1478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33528</xdr:rowOff>
    </xdr:from>
    <xdr:to>
      <xdr:col>24</xdr:col>
      <xdr:colOff>152400</xdr:colOff>
      <xdr:row>86</xdr:row>
      <xdr:rowOff>33528</xdr:rowOff>
    </xdr:to>
    <xdr:cxnSp macro="">
      <xdr:nvCxnSpPr>
        <xdr:cNvPr id="286" name="直線コネクタ 285"/>
        <xdr:cNvCxnSpPr/>
      </xdr:nvCxnSpPr>
      <xdr:spPr>
        <a:xfrm>
          <a:off x="4546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55642</xdr:rowOff>
    </xdr:from>
    <xdr:ext cx="405111" cy="259045"/>
    <xdr:sp macro="" textlink="">
      <xdr:nvSpPr>
        <xdr:cNvPr id="287" name="【福祉施設】&#10;有形固定資産減価償却率最大値テキスト"/>
        <xdr:cNvSpPr txBox="1"/>
      </xdr:nvSpPr>
      <xdr:spPr>
        <a:xfrm>
          <a:off x="4673600" y="13085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108965</xdr:rowOff>
    </xdr:from>
    <xdr:to>
      <xdr:col>24</xdr:col>
      <xdr:colOff>152400</xdr:colOff>
      <xdr:row>77</xdr:row>
      <xdr:rowOff>108965</xdr:rowOff>
    </xdr:to>
    <xdr:cxnSp macro="">
      <xdr:nvCxnSpPr>
        <xdr:cNvPr id="288" name="直線コネクタ 287"/>
        <xdr:cNvCxnSpPr/>
      </xdr:nvCxnSpPr>
      <xdr:spPr>
        <a:xfrm>
          <a:off x="4546600" y="1331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42181</xdr:rowOff>
    </xdr:from>
    <xdr:ext cx="405111" cy="259045"/>
    <xdr:sp macro="" textlink="">
      <xdr:nvSpPr>
        <xdr:cNvPr id="289" name="【福祉施設】&#10;有形固定資産減価償却率平均値テキスト"/>
        <xdr:cNvSpPr txBox="1"/>
      </xdr:nvSpPr>
      <xdr:spPr>
        <a:xfrm>
          <a:off x="4673600" y="137581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19304</xdr:rowOff>
    </xdr:from>
    <xdr:to>
      <xdr:col>24</xdr:col>
      <xdr:colOff>114300</xdr:colOff>
      <xdr:row>81</xdr:row>
      <xdr:rowOff>120904</xdr:rowOff>
    </xdr:to>
    <xdr:sp macro="" textlink="">
      <xdr:nvSpPr>
        <xdr:cNvPr id="290" name="フローチャート: 判断 289"/>
        <xdr:cNvSpPr/>
      </xdr:nvSpPr>
      <xdr:spPr>
        <a:xfrm>
          <a:off x="4584700" y="13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10161</xdr:rowOff>
    </xdr:from>
    <xdr:to>
      <xdr:col>20</xdr:col>
      <xdr:colOff>38100</xdr:colOff>
      <xdr:row>81</xdr:row>
      <xdr:rowOff>111761</xdr:rowOff>
    </xdr:to>
    <xdr:sp macro="" textlink="">
      <xdr:nvSpPr>
        <xdr:cNvPr id="291" name="フローチャート: 判断 290"/>
        <xdr:cNvSpPr/>
      </xdr:nvSpPr>
      <xdr:spPr>
        <a:xfrm>
          <a:off x="3746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161037</xdr:rowOff>
    </xdr:from>
    <xdr:to>
      <xdr:col>15</xdr:col>
      <xdr:colOff>101600</xdr:colOff>
      <xdr:row>81</xdr:row>
      <xdr:rowOff>91187</xdr:rowOff>
    </xdr:to>
    <xdr:sp macro="" textlink="">
      <xdr:nvSpPr>
        <xdr:cNvPr id="292" name="フローチャート: 判断 291"/>
        <xdr:cNvSpPr/>
      </xdr:nvSpPr>
      <xdr:spPr>
        <a:xfrm>
          <a:off x="2857500" y="1387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131318</xdr:rowOff>
    </xdr:from>
    <xdr:to>
      <xdr:col>10</xdr:col>
      <xdr:colOff>165100</xdr:colOff>
      <xdr:row>81</xdr:row>
      <xdr:rowOff>61468</xdr:rowOff>
    </xdr:to>
    <xdr:sp macro="" textlink="">
      <xdr:nvSpPr>
        <xdr:cNvPr id="293" name="フローチャート: 判断 292"/>
        <xdr:cNvSpPr/>
      </xdr:nvSpPr>
      <xdr:spPr>
        <a:xfrm>
          <a:off x="1968500" y="1384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55880</xdr:rowOff>
    </xdr:from>
    <xdr:to>
      <xdr:col>6</xdr:col>
      <xdr:colOff>38100</xdr:colOff>
      <xdr:row>80</xdr:row>
      <xdr:rowOff>157480</xdr:rowOff>
    </xdr:to>
    <xdr:sp macro="" textlink="">
      <xdr:nvSpPr>
        <xdr:cNvPr id="294" name="フローチャート: 判断 293"/>
        <xdr:cNvSpPr/>
      </xdr:nvSpPr>
      <xdr:spPr>
        <a:xfrm>
          <a:off x="107950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83</xdr:row>
      <xdr:rowOff>39878</xdr:rowOff>
    </xdr:from>
    <xdr:to>
      <xdr:col>24</xdr:col>
      <xdr:colOff>114300</xdr:colOff>
      <xdr:row>83</xdr:row>
      <xdr:rowOff>141478</xdr:rowOff>
    </xdr:to>
    <xdr:sp macro="" textlink="">
      <xdr:nvSpPr>
        <xdr:cNvPr id="300" name="楕円 299"/>
        <xdr:cNvSpPr/>
      </xdr:nvSpPr>
      <xdr:spPr>
        <a:xfrm>
          <a:off x="4584700" y="142702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83</xdr:row>
      <xdr:rowOff>18305</xdr:rowOff>
    </xdr:from>
    <xdr:ext cx="405111" cy="259045"/>
    <xdr:sp macro="" textlink="">
      <xdr:nvSpPr>
        <xdr:cNvPr id="301" name="【福祉施設】&#10;有形固定資産減価償却率該当値テキスト"/>
        <xdr:cNvSpPr txBox="1"/>
      </xdr:nvSpPr>
      <xdr:spPr>
        <a:xfrm>
          <a:off x="4673600" y="142486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83</xdr:row>
      <xdr:rowOff>1015</xdr:rowOff>
    </xdr:from>
    <xdr:to>
      <xdr:col>20</xdr:col>
      <xdr:colOff>38100</xdr:colOff>
      <xdr:row>83</xdr:row>
      <xdr:rowOff>102615</xdr:rowOff>
    </xdr:to>
    <xdr:sp macro="" textlink="">
      <xdr:nvSpPr>
        <xdr:cNvPr id="302" name="楕円 301"/>
        <xdr:cNvSpPr/>
      </xdr:nvSpPr>
      <xdr:spPr>
        <a:xfrm>
          <a:off x="3746500" y="142313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51815</xdr:rowOff>
    </xdr:from>
    <xdr:to>
      <xdr:col>24</xdr:col>
      <xdr:colOff>63500</xdr:colOff>
      <xdr:row>83</xdr:row>
      <xdr:rowOff>90678</xdr:rowOff>
    </xdr:to>
    <xdr:cxnSp macro="">
      <xdr:nvCxnSpPr>
        <xdr:cNvPr id="303" name="直線コネクタ 302"/>
        <xdr:cNvCxnSpPr/>
      </xdr:nvCxnSpPr>
      <xdr:spPr>
        <a:xfrm>
          <a:off x="3797300" y="14282165"/>
          <a:ext cx="8382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133604</xdr:rowOff>
    </xdr:from>
    <xdr:to>
      <xdr:col>15</xdr:col>
      <xdr:colOff>101600</xdr:colOff>
      <xdr:row>83</xdr:row>
      <xdr:rowOff>63754</xdr:rowOff>
    </xdr:to>
    <xdr:sp macro="" textlink="">
      <xdr:nvSpPr>
        <xdr:cNvPr id="304" name="楕円 303"/>
        <xdr:cNvSpPr/>
      </xdr:nvSpPr>
      <xdr:spPr>
        <a:xfrm>
          <a:off x="2857500" y="141925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83</xdr:row>
      <xdr:rowOff>12954</xdr:rowOff>
    </xdr:from>
    <xdr:to>
      <xdr:col>19</xdr:col>
      <xdr:colOff>177800</xdr:colOff>
      <xdr:row>83</xdr:row>
      <xdr:rowOff>51815</xdr:rowOff>
    </xdr:to>
    <xdr:cxnSp macro="">
      <xdr:nvCxnSpPr>
        <xdr:cNvPr id="305" name="直線コネクタ 304"/>
        <xdr:cNvCxnSpPr/>
      </xdr:nvCxnSpPr>
      <xdr:spPr>
        <a:xfrm>
          <a:off x="2908300" y="14243304"/>
          <a:ext cx="889000" cy="38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129032</xdr:rowOff>
    </xdr:from>
    <xdr:to>
      <xdr:col>10</xdr:col>
      <xdr:colOff>165100</xdr:colOff>
      <xdr:row>83</xdr:row>
      <xdr:rowOff>59182</xdr:rowOff>
    </xdr:to>
    <xdr:sp macro="" textlink="">
      <xdr:nvSpPr>
        <xdr:cNvPr id="306" name="楕円 305"/>
        <xdr:cNvSpPr/>
      </xdr:nvSpPr>
      <xdr:spPr>
        <a:xfrm>
          <a:off x="1968500" y="1418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83</xdr:row>
      <xdr:rowOff>8382</xdr:rowOff>
    </xdr:from>
    <xdr:to>
      <xdr:col>15</xdr:col>
      <xdr:colOff>50800</xdr:colOff>
      <xdr:row>83</xdr:row>
      <xdr:rowOff>12954</xdr:rowOff>
    </xdr:to>
    <xdr:cxnSp macro="">
      <xdr:nvCxnSpPr>
        <xdr:cNvPr id="307" name="直線コネクタ 306"/>
        <xdr:cNvCxnSpPr/>
      </xdr:nvCxnSpPr>
      <xdr:spPr>
        <a:xfrm>
          <a:off x="2019300" y="14238732"/>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74168</xdr:rowOff>
    </xdr:from>
    <xdr:to>
      <xdr:col>6</xdr:col>
      <xdr:colOff>38100</xdr:colOff>
      <xdr:row>83</xdr:row>
      <xdr:rowOff>4318</xdr:rowOff>
    </xdr:to>
    <xdr:sp macro="" textlink="">
      <xdr:nvSpPr>
        <xdr:cNvPr id="308" name="楕円 307"/>
        <xdr:cNvSpPr/>
      </xdr:nvSpPr>
      <xdr:spPr>
        <a:xfrm>
          <a:off x="1079500" y="14133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124968</xdr:rowOff>
    </xdr:from>
    <xdr:to>
      <xdr:col>10</xdr:col>
      <xdr:colOff>114300</xdr:colOff>
      <xdr:row>83</xdr:row>
      <xdr:rowOff>8382</xdr:rowOff>
    </xdr:to>
    <xdr:cxnSp macro="">
      <xdr:nvCxnSpPr>
        <xdr:cNvPr id="309" name="直線コネクタ 308"/>
        <xdr:cNvCxnSpPr/>
      </xdr:nvCxnSpPr>
      <xdr:spPr>
        <a:xfrm>
          <a:off x="1130300" y="1418386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79</xdr:row>
      <xdr:rowOff>128288</xdr:rowOff>
    </xdr:from>
    <xdr:ext cx="405111" cy="259045"/>
    <xdr:sp macro="" textlink="">
      <xdr:nvSpPr>
        <xdr:cNvPr id="310" name="n_1aveValue【福祉施設】&#10;有形固定資産減価償却率"/>
        <xdr:cNvSpPr txBox="1"/>
      </xdr:nvSpPr>
      <xdr:spPr>
        <a:xfrm>
          <a:off x="3582044" y="136728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107714</xdr:rowOff>
    </xdr:from>
    <xdr:ext cx="405111" cy="259045"/>
    <xdr:sp macro="" textlink="">
      <xdr:nvSpPr>
        <xdr:cNvPr id="311" name="n_2aveValue【福祉施設】&#10;有形固定資産減価償却率"/>
        <xdr:cNvSpPr txBox="1"/>
      </xdr:nvSpPr>
      <xdr:spPr>
        <a:xfrm>
          <a:off x="2705744" y="136522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77995</xdr:rowOff>
    </xdr:from>
    <xdr:ext cx="405111" cy="259045"/>
    <xdr:sp macro="" textlink="">
      <xdr:nvSpPr>
        <xdr:cNvPr id="312" name="n_3aveValue【福祉施設】&#10;有形固定資産減価償却率"/>
        <xdr:cNvSpPr txBox="1"/>
      </xdr:nvSpPr>
      <xdr:spPr>
        <a:xfrm>
          <a:off x="1816744" y="13622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2557</xdr:rowOff>
    </xdr:from>
    <xdr:ext cx="405111" cy="259045"/>
    <xdr:sp macro="" textlink="">
      <xdr:nvSpPr>
        <xdr:cNvPr id="313" name="n_4aveValue【福祉施設】&#10;有形固定資産減価償却率"/>
        <xdr:cNvSpPr txBox="1"/>
      </xdr:nvSpPr>
      <xdr:spPr>
        <a:xfrm>
          <a:off x="927744" y="1354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83</xdr:row>
      <xdr:rowOff>93742</xdr:rowOff>
    </xdr:from>
    <xdr:ext cx="405111" cy="259045"/>
    <xdr:sp macro="" textlink="">
      <xdr:nvSpPr>
        <xdr:cNvPr id="314" name="n_1mainValue【福祉施設】&#10;有形固定資産減価償却率"/>
        <xdr:cNvSpPr txBox="1"/>
      </xdr:nvSpPr>
      <xdr:spPr>
        <a:xfrm>
          <a:off x="3582044" y="14324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54881</xdr:rowOff>
    </xdr:from>
    <xdr:ext cx="405111" cy="259045"/>
    <xdr:sp macro="" textlink="">
      <xdr:nvSpPr>
        <xdr:cNvPr id="315" name="n_2mainValue【福祉施設】&#10;有形固定資産減価償却率"/>
        <xdr:cNvSpPr txBox="1"/>
      </xdr:nvSpPr>
      <xdr:spPr>
        <a:xfrm>
          <a:off x="2705744" y="142852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50309</xdr:rowOff>
    </xdr:from>
    <xdr:ext cx="405111" cy="259045"/>
    <xdr:sp macro="" textlink="">
      <xdr:nvSpPr>
        <xdr:cNvPr id="316" name="n_3mainValue【福祉施設】&#10;有形固定資産減価償却率"/>
        <xdr:cNvSpPr txBox="1"/>
      </xdr:nvSpPr>
      <xdr:spPr>
        <a:xfrm>
          <a:off x="1816744" y="142806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166895</xdr:rowOff>
    </xdr:from>
    <xdr:ext cx="405111" cy="259045"/>
    <xdr:sp macro="" textlink="">
      <xdr:nvSpPr>
        <xdr:cNvPr id="317" name="n_4mainValue【福祉施設】&#10;有形固定資産減価償却率"/>
        <xdr:cNvSpPr txBox="1"/>
      </xdr:nvSpPr>
      <xdr:spPr>
        <a:xfrm>
          <a:off x="927744" y="14225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15239</xdr:rowOff>
    </xdr:from>
    <xdr:to>
      <xdr:col>54</xdr:col>
      <xdr:colOff>189865</xdr:colOff>
      <xdr:row>86</xdr:row>
      <xdr:rowOff>102870</xdr:rowOff>
    </xdr:to>
    <xdr:cxnSp macro="">
      <xdr:nvCxnSpPr>
        <xdr:cNvPr id="341" name="直線コネクタ 340"/>
        <xdr:cNvCxnSpPr/>
      </xdr:nvCxnSpPr>
      <xdr:spPr>
        <a:xfrm flipV="1">
          <a:off x="10476865" y="1355978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2" name="【福祉施設】&#10;一人当たり面積最小値テキスト"/>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3" name="直線コネクタ 342"/>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133366</xdr:rowOff>
    </xdr:from>
    <xdr:ext cx="469744" cy="259045"/>
    <xdr:sp macro="" textlink="">
      <xdr:nvSpPr>
        <xdr:cNvPr id="344" name="【福祉施設】&#10;一人当たり面積最大値テキスト"/>
        <xdr:cNvSpPr txBox="1"/>
      </xdr:nvSpPr>
      <xdr:spPr>
        <a:xfrm>
          <a:off x="10515600" y="1333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15239</xdr:rowOff>
    </xdr:from>
    <xdr:to>
      <xdr:col>55</xdr:col>
      <xdr:colOff>88900</xdr:colOff>
      <xdr:row>79</xdr:row>
      <xdr:rowOff>15239</xdr:rowOff>
    </xdr:to>
    <xdr:cxnSp macro="">
      <xdr:nvCxnSpPr>
        <xdr:cNvPr id="345" name="直線コネクタ 344"/>
        <xdr:cNvCxnSpPr/>
      </xdr:nvCxnSpPr>
      <xdr:spPr>
        <a:xfrm>
          <a:off x="10388600" y="1355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109238</xdr:rowOff>
    </xdr:from>
    <xdr:ext cx="469744" cy="259045"/>
    <xdr:sp macro="" textlink="">
      <xdr:nvSpPr>
        <xdr:cNvPr id="346" name="【福祉施設】&#10;一人当たり面積平均値テキスト"/>
        <xdr:cNvSpPr txBox="1"/>
      </xdr:nvSpPr>
      <xdr:spPr>
        <a:xfrm>
          <a:off x="10515600" y="14339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86361</xdr:rowOff>
    </xdr:from>
    <xdr:to>
      <xdr:col>55</xdr:col>
      <xdr:colOff>50800</xdr:colOff>
      <xdr:row>85</xdr:row>
      <xdr:rowOff>16511</xdr:rowOff>
    </xdr:to>
    <xdr:sp macro="" textlink="">
      <xdr:nvSpPr>
        <xdr:cNvPr id="347" name="フローチャート: 判断 346"/>
        <xdr:cNvSpPr/>
      </xdr:nvSpPr>
      <xdr:spPr>
        <a:xfrm>
          <a:off x="10426700" y="1448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48" name="フローチャート: 判断 347"/>
        <xdr:cNvSpPr/>
      </xdr:nvSpPr>
      <xdr:spPr>
        <a:xfrm>
          <a:off x="95885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90170</xdr:rowOff>
    </xdr:from>
    <xdr:to>
      <xdr:col>46</xdr:col>
      <xdr:colOff>38100</xdr:colOff>
      <xdr:row>85</xdr:row>
      <xdr:rowOff>20320</xdr:rowOff>
    </xdr:to>
    <xdr:sp macro="" textlink="">
      <xdr:nvSpPr>
        <xdr:cNvPr id="349" name="フローチャート: 判断 348"/>
        <xdr:cNvSpPr/>
      </xdr:nvSpPr>
      <xdr:spPr>
        <a:xfrm>
          <a:off x="8699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109220</xdr:rowOff>
    </xdr:from>
    <xdr:to>
      <xdr:col>41</xdr:col>
      <xdr:colOff>101600</xdr:colOff>
      <xdr:row>85</xdr:row>
      <xdr:rowOff>39370</xdr:rowOff>
    </xdr:to>
    <xdr:sp macro="" textlink="">
      <xdr:nvSpPr>
        <xdr:cNvPr id="350" name="フローチャート: 判断 349"/>
        <xdr:cNvSpPr/>
      </xdr:nvSpPr>
      <xdr:spPr>
        <a:xfrm>
          <a:off x="7810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74930</xdr:rowOff>
    </xdr:from>
    <xdr:to>
      <xdr:col>36</xdr:col>
      <xdr:colOff>165100</xdr:colOff>
      <xdr:row>85</xdr:row>
      <xdr:rowOff>5080</xdr:rowOff>
    </xdr:to>
    <xdr:sp macro="" textlink="">
      <xdr:nvSpPr>
        <xdr:cNvPr id="351" name="フローチャート: 判断 350"/>
        <xdr:cNvSpPr/>
      </xdr:nvSpPr>
      <xdr:spPr>
        <a:xfrm>
          <a:off x="6921500" y="1447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86361</xdr:rowOff>
    </xdr:from>
    <xdr:to>
      <xdr:col>55</xdr:col>
      <xdr:colOff>50800</xdr:colOff>
      <xdr:row>85</xdr:row>
      <xdr:rowOff>16511</xdr:rowOff>
    </xdr:to>
    <xdr:sp macro="" textlink="">
      <xdr:nvSpPr>
        <xdr:cNvPr id="357" name="楕円 356"/>
        <xdr:cNvSpPr/>
      </xdr:nvSpPr>
      <xdr:spPr>
        <a:xfrm>
          <a:off x="10426700" y="1448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84</xdr:row>
      <xdr:rowOff>64788</xdr:rowOff>
    </xdr:from>
    <xdr:ext cx="469744" cy="259045"/>
    <xdr:sp macro="" textlink="">
      <xdr:nvSpPr>
        <xdr:cNvPr id="358" name="【福祉施設】&#10;一人当たり面積該当値テキスト"/>
        <xdr:cNvSpPr txBox="1"/>
      </xdr:nvSpPr>
      <xdr:spPr>
        <a:xfrm>
          <a:off x="10515600" y="144665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86361</xdr:rowOff>
    </xdr:from>
    <xdr:to>
      <xdr:col>50</xdr:col>
      <xdr:colOff>165100</xdr:colOff>
      <xdr:row>85</xdr:row>
      <xdr:rowOff>16511</xdr:rowOff>
    </xdr:to>
    <xdr:sp macro="" textlink="">
      <xdr:nvSpPr>
        <xdr:cNvPr id="359" name="楕円 358"/>
        <xdr:cNvSpPr/>
      </xdr:nvSpPr>
      <xdr:spPr>
        <a:xfrm>
          <a:off x="9588500" y="1448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137161</xdr:rowOff>
    </xdr:from>
    <xdr:to>
      <xdr:col>55</xdr:col>
      <xdr:colOff>0</xdr:colOff>
      <xdr:row>84</xdr:row>
      <xdr:rowOff>137161</xdr:rowOff>
    </xdr:to>
    <xdr:cxnSp macro="">
      <xdr:nvCxnSpPr>
        <xdr:cNvPr id="360" name="直線コネクタ 359"/>
        <xdr:cNvCxnSpPr/>
      </xdr:nvCxnSpPr>
      <xdr:spPr>
        <a:xfrm>
          <a:off x="9639300" y="1453896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90170</xdr:rowOff>
    </xdr:from>
    <xdr:to>
      <xdr:col>46</xdr:col>
      <xdr:colOff>38100</xdr:colOff>
      <xdr:row>85</xdr:row>
      <xdr:rowOff>20320</xdr:rowOff>
    </xdr:to>
    <xdr:sp macro="" textlink="">
      <xdr:nvSpPr>
        <xdr:cNvPr id="361" name="楕円 360"/>
        <xdr:cNvSpPr/>
      </xdr:nvSpPr>
      <xdr:spPr>
        <a:xfrm>
          <a:off x="8699500" y="14491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137161</xdr:rowOff>
    </xdr:from>
    <xdr:to>
      <xdr:col>50</xdr:col>
      <xdr:colOff>114300</xdr:colOff>
      <xdr:row>84</xdr:row>
      <xdr:rowOff>140970</xdr:rowOff>
    </xdr:to>
    <xdr:cxnSp macro="">
      <xdr:nvCxnSpPr>
        <xdr:cNvPr id="362" name="直線コネクタ 361"/>
        <xdr:cNvCxnSpPr/>
      </xdr:nvCxnSpPr>
      <xdr:spPr>
        <a:xfrm flipV="1">
          <a:off x="8750300" y="145389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86361</xdr:rowOff>
    </xdr:from>
    <xdr:to>
      <xdr:col>41</xdr:col>
      <xdr:colOff>101600</xdr:colOff>
      <xdr:row>85</xdr:row>
      <xdr:rowOff>16511</xdr:rowOff>
    </xdr:to>
    <xdr:sp macro="" textlink="">
      <xdr:nvSpPr>
        <xdr:cNvPr id="363" name="楕円 362"/>
        <xdr:cNvSpPr/>
      </xdr:nvSpPr>
      <xdr:spPr>
        <a:xfrm>
          <a:off x="7810500" y="1448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137161</xdr:rowOff>
    </xdr:from>
    <xdr:to>
      <xdr:col>45</xdr:col>
      <xdr:colOff>177800</xdr:colOff>
      <xdr:row>84</xdr:row>
      <xdr:rowOff>140970</xdr:rowOff>
    </xdr:to>
    <xdr:cxnSp macro="">
      <xdr:nvCxnSpPr>
        <xdr:cNvPr id="364" name="直線コネクタ 363"/>
        <xdr:cNvCxnSpPr/>
      </xdr:nvCxnSpPr>
      <xdr:spPr>
        <a:xfrm>
          <a:off x="7861300" y="14538961"/>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86361</xdr:rowOff>
    </xdr:from>
    <xdr:to>
      <xdr:col>36</xdr:col>
      <xdr:colOff>165100</xdr:colOff>
      <xdr:row>85</xdr:row>
      <xdr:rowOff>16511</xdr:rowOff>
    </xdr:to>
    <xdr:sp macro="" textlink="">
      <xdr:nvSpPr>
        <xdr:cNvPr id="365" name="楕円 364"/>
        <xdr:cNvSpPr/>
      </xdr:nvSpPr>
      <xdr:spPr>
        <a:xfrm>
          <a:off x="6921500" y="144881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137161</xdr:rowOff>
    </xdr:from>
    <xdr:to>
      <xdr:col>41</xdr:col>
      <xdr:colOff>50800</xdr:colOff>
      <xdr:row>84</xdr:row>
      <xdr:rowOff>137161</xdr:rowOff>
    </xdr:to>
    <xdr:cxnSp macro="">
      <xdr:nvCxnSpPr>
        <xdr:cNvPr id="366" name="直線コネクタ 365"/>
        <xdr:cNvCxnSpPr/>
      </xdr:nvCxnSpPr>
      <xdr:spPr>
        <a:xfrm>
          <a:off x="6972300" y="1453896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15257</xdr:rowOff>
    </xdr:from>
    <xdr:ext cx="469744" cy="259045"/>
    <xdr:sp macro="" textlink="">
      <xdr:nvSpPr>
        <xdr:cNvPr id="367" name="n_1aveValue【福祉施設】&#10;一人当たり面積"/>
        <xdr:cNvSpPr txBox="1"/>
      </xdr:nvSpPr>
      <xdr:spPr>
        <a:xfrm>
          <a:off x="9391727" y="1458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11447</xdr:rowOff>
    </xdr:from>
    <xdr:ext cx="469744" cy="259045"/>
    <xdr:sp macro="" textlink="">
      <xdr:nvSpPr>
        <xdr:cNvPr id="368" name="n_2aveValue【福祉施設】&#10;一人当たり面積"/>
        <xdr:cNvSpPr txBox="1"/>
      </xdr:nvSpPr>
      <xdr:spPr>
        <a:xfrm>
          <a:off x="85154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30497</xdr:rowOff>
    </xdr:from>
    <xdr:ext cx="469744" cy="259045"/>
    <xdr:sp macro="" textlink="">
      <xdr:nvSpPr>
        <xdr:cNvPr id="369" name="n_3aveValue【福祉施設】&#10;一人当たり面積"/>
        <xdr:cNvSpPr txBox="1"/>
      </xdr:nvSpPr>
      <xdr:spPr>
        <a:xfrm>
          <a:off x="7626427"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21607</xdr:rowOff>
    </xdr:from>
    <xdr:ext cx="469744" cy="259045"/>
    <xdr:sp macro="" textlink="">
      <xdr:nvSpPr>
        <xdr:cNvPr id="370" name="n_4aveValue【福祉施設】&#10;一人当たり面積"/>
        <xdr:cNvSpPr txBox="1"/>
      </xdr:nvSpPr>
      <xdr:spPr>
        <a:xfrm>
          <a:off x="6737427" y="14251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33038</xdr:rowOff>
    </xdr:from>
    <xdr:ext cx="469744" cy="259045"/>
    <xdr:sp macro="" textlink="">
      <xdr:nvSpPr>
        <xdr:cNvPr id="371" name="n_1mainValue【福祉施設】&#10;一人当たり面積"/>
        <xdr:cNvSpPr txBox="1"/>
      </xdr:nvSpPr>
      <xdr:spPr>
        <a:xfrm>
          <a:off x="9391727" y="1426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36847</xdr:rowOff>
    </xdr:from>
    <xdr:ext cx="469744" cy="259045"/>
    <xdr:sp macro="" textlink="">
      <xdr:nvSpPr>
        <xdr:cNvPr id="372" name="n_2mainValue【福祉施設】&#10;一人当たり面積"/>
        <xdr:cNvSpPr txBox="1"/>
      </xdr:nvSpPr>
      <xdr:spPr>
        <a:xfrm>
          <a:off x="8515427" y="142671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33038</xdr:rowOff>
    </xdr:from>
    <xdr:ext cx="469744" cy="259045"/>
    <xdr:sp macro="" textlink="">
      <xdr:nvSpPr>
        <xdr:cNvPr id="373" name="n_3mainValue【福祉施設】&#10;一人当たり面積"/>
        <xdr:cNvSpPr txBox="1"/>
      </xdr:nvSpPr>
      <xdr:spPr>
        <a:xfrm>
          <a:off x="7626427" y="1426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7638</xdr:rowOff>
    </xdr:from>
    <xdr:ext cx="469744" cy="259045"/>
    <xdr:sp macro="" textlink="">
      <xdr:nvSpPr>
        <xdr:cNvPr id="374" name="n_4mainValue【福祉施設】&#10;一人当たり面積"/>
        <xdr:cNvSpPr txBox="1"/>
      </xdr:nvSpPr>
      <xdr:spPr>
        <a:xfrm>
          <a:off x="6737427" y="145808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108</xdr:row>
      <xdr:rowOff>144780</xdr:rowOff>
    </xdr:to>
    <xdr:cxnSp macro="">
      <xdr:nvCxnSpPr>
        <xdr:cNvPr id="399" name="直線コネクタ 398"/>
        <xdr:cNvCxnSpPr/>
      </xdr:nvCxnSpPr>
      <xdr:spPr>
        <a:xfrm flipV="1">
          <a:off x="4634865" y="1708023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148607</xdr:rowOff>
    </xdr:from>
    <xdr:ext cx="405111" cy="259045"/>
    <xdr:sp macro="" textlink="">
      <xdr:nvSpPr>
        <xdr:cNvPr id="400" name="【市民会館】&#10;有形固定資産減価償却率最小値テキスト"/>
        <xdr:cNvSpPr txBox="1"/>
      </xdr:nvSpPr>
      <xdr:spPr>
        <a:xfrm>
          <a:off x="4673600" y="186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144780</xdr:rowOff>
    </xdr:from>
    <xdr:to>
      <xdr:col>24</xdr:col>
      <xdr:colOff>152400</xdr:colOff>
      <xdr:row>108</xdr:row>
      <xdr:rowOff>144780</xdr:rowOff>
    </xdr:to>
    <xdr:cxnSp macro="">
      <xdr:nvCxnSpPr>
        <xdr:cNvPr id="401" name="直線コネクタ 400"/>
        <xdr:cNvCxnSpPr/>
      </xdr:nvCxnSpPr>
      <xdr:spPr>
        <a:xfrm>
          <a:off x="4546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2" name="【市民会館】&#10;有形固定資産減価償却率最大値テキスト"/>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3" name="直線コネクタ 402"/>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102</xdr:row>
      <xdr:rowOff>151147</xdr:rowOff>
    </xdr:from>
    <xdr:ext cx="405111" cy="259045"/>
    <xdr:sp macro="" textlink="">
      <xdr:nvSpPr>
        <xdr:cNvPr id="404" name="【市民会館】&#10;有形固定資産減価償却率平均値テキスト"/>
        <xdr:cNvSpPr txBox="1"/>
      </xdr:nvSpPr>
      <xdr:spPr>
        <a:xfrm>
          <a:off x="4673600" y="17639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128270</xdr:rowOff>
    </xdr:from>
    <xdr:to>
      <xdr:col>24</xdr:col>
      <xdr:colOff>114300</xdr:colOff>
      <xdr:row>104</xdr:row>
      <xdr:rowOff>58420</xdr:rowOff>
    </xdr:to>
    <xdr:sp macro="" textlink="">
      <xdr:nvSpPr>
        <xdr:cNvPr id="405" name="フローチャート: 判断 404"/>
        <xdr:cNvSpPr/>
      </xdr:nvSpPr>
      <xdr:spPr>
        <a:xfrm>
          <a:off x="45847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111125</xdr:rowOff>
    </xdr:from>
    <xdr:to>
      <xdr:col>20</xdr:col>
      <xdr:colOff>38100</xdr:colOff>
      <xdr:row>104</xdr:row>
      <xdr:rowOff>41275</xdr:rowOff>
    </xdr:to>
    <xdr:sp macro="" textlink="">
      <xdr:nvSpPr>
        <xdr:cNvPr id="406" name="フローチャート: 判断 405"/>
        <xdr:cNvSpPr/>
      </xdr:nvSpPr>
      <xdr:spPr>
        <a:xfrm>
          <a:off x="3746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407" name="フローチャート: 判断 406"/>
        <xdr:cNvSpPr/>
      </xdr:nvSpPr>
      <xdr:spPr>
        <a:xfrm>
          <a:off x="2857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08" name="フローチャート: 判断 407"/>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33020</xdr:rowOff>
    </xdr:from>
    <xdr:to>
      <xdr:col>6</xdr:col>
      <xdr:colOff>38100</xdr:colOff>
      <xdr:row>103</xdr:row>
      <xdr:rowOff>134620</xdr:rowOff>
    </xdr:to>
    <xdr:sp macro="" textlink="">
      <xdr:nvSpPr>
        <xdr:cNvPr id="409" name="フローチャート: 判断 408"/>
        <xdr:cNvSpPr/>
      </xdr:nvSpPr>
      <xdr:spPr>
        <a:xfrm>
          <a:off x="10795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88264</xdr:rowOff>
    </xdr:from>
    <xdr:to>
      <xdr:col>24</xdr:col>
      <xdr:colOff>114300</xdr:colOff>
      <xdr:row>106</xdr:row>
      <xdr:rowOff>18414</xdr:rowOff>
    </xdr:to>
    <xdr:sp macro="" textlink="">
      <xdr:nvSpPr>
        <xdr:cNvPr id="415" name="楕円 414"/>
        <xdr:cNvSpPr/>
      </xdr:nvSpPr>
      <xdr:spPr>
        <a:xfrm>
          <a:off x="4584700" y="180905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105</xdr:row>
      <xdr:rowOff>66691</xdr:rowOff>
    </xdr:from>
    <xdr:ext cx="405111" cy="259045"/>
    <xdr:sp macro="" textlink="">
      <xdr:nvSpPr>
        <xdr:cNvPr id="416" name="【市民会館】&#10;有形固定資産減価償却率該当値テキスト"/>
        <xdr:cNvSpPr txBox="1"/>
      </xdr:nvSpPr>
      <xdr:spPr>
        <a:xfrm>
          <a:off x="4673600" y="180689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105</xdr:row>
      <xdr:rowOff>48261</xdr:rowOff>
    </xdr:from>
    <xdr:to>
      <xdr:col>20</xdr:col>
      <xdr:colOff>38100</xdr:colOff>
      <xdr:row>105</xdr:row>
      <xdr:rowOff>149861</xdr:rowOff>
    </xdr:to>
    <xdr:sp macro="" textlink="">
      <xdr:nvSpPr>
        <xdr:cNvPr id="417" name="楕円 416"/>
        <xdr:cNvSpPr/>
      </xdr:nvSpPr>
      <xdr:spPr>
        <a:xfrm>
          <a:off x="3746500" y="18050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105</xdr:row>
      <xdr:rowOff>99061</xdr:rowOff>
    </xdr:from>
    <xdr:to>
      <xdr:col>24</xdr:col>
      <xdr:colOff>63500</xdr:colOff>
      <xdr:row>105</xdr:row>
      <xdr:rowOff>139064</xdr:rowOff>
    </xdr:to>
    <xdr:cxnSp macro="">
      <xdr:nvCxnSpPr>
        <xdr:cNvPr id="418" name="直線コネクタ 417"/>
        <xdr:cNvCxnSpPr/>
      </xdr:nvCxnSpPr>
      <xdr:spPr>
        <a:xfrm>
          <a:off x="3797300" y="18101311"/>
          <a:ext cx="83820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105</xdr:row>
      <xdr:rowOff>8255</xdr:rowOff>
    </xdr:from>
    <xdr:to>
      <xdr:col>15</xdr:col>
      <xdr:colOff>101600</xdr:colOff>
      <xdr:row>105</xdr:row>
      <xdr:rowOff>109855</xdr:rowOff>
    </xdr:to>
    <xdr:sp macro="" textlink="">
      <xdr:nvSpPr>
        <xdr:cNvPr id="419" name="楕円 418"/>
        <xdr:cNvSpPr/>
      </xdr:nvSpPr>
      <xdr:spPr>
        <a:xfrm>
          <a:off x="2857500" y="180105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105</xdr:row>
      <xdr:rowOff>59055</xdr:rowOff>
    </xdr:from>
    <xdr:to>
      <xdr:col>19</xdr:col>
      <xdr:colOff>177800</xdr:colOff>
      <xdr:row>105</xdr:row>
      <xdr:rowOff>99061</xdr:rowOff>
    </xdr:to>
    <xdr:cxnSp macro="">
      <xdr:nvCxnSpPr>
        <xdr:cNvPr id="420" name="直線コネクタ 419"/>
        <xdr:cNvCxnSpPr/>
      </xdr:nvCxnSpPr>
      <xdr:spPr>
        <a:xfrm>
          <a:off x="2908300" y="18061305"/>
          <a:ext cx="889000" cy="40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141605</xdr:rowOff>
    </xdr:from>
    <xdr:to>
      <xdr:col>10</xdr:col>
      <xdr:colOff>165100</xdr:colOff>
      <xdr:row>105</xdr:row>
      <xdr:rowOff>71755</xdr:rowOff>
    </xdr:to>
    <xdr:sp macro="" textlink="">
      <xdr:nvSpPr>
        <xdr:cNvPr id="421" name="楕円 420"/>
        <xdr:cNvSpPr/>
      </xdr:nvSpPr>
      <xdr:spPr>
        <a:xfrm>
          <a:off x="1968500" y="17972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105</xdr:row>
      <xdr:rowOff>20955</xdr:rowOff>
    </xdr:from>
    <xdr:to>
      <xdr:col>15</xdr:col>
      <xdr:colOff>50800</xdr:colOff>
      <xdr:row>105</xdr:row>
      <xdr:rowOff>59055</xdr:rowOff>
    </xdr:to>
    <xdr:cxnSp macro="">
      <xdr:nvCxnSpPr>
        <xdr:cNvPr id="422" name="直線コネクタ 421"/>
        <xdr:cNvCxnSpPr/>
      </xdr:nvCxnSpPr>
      <xdr:spPr>
        <a:xfrm>
          <a:off x="2019300" y="18023205"/>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104</xdr:row>
      <xdr:rowOff>101600</xdr:rowOff>
    </xdr:from>
    <xdr:to>
      <xdr:col>6</xdr:col>
      <xdr:colOff>38100</xdr:colOff>
      <xdr:row>105</xdr:row>
      <xdr:rowOff>31750</xdr:rowOff>
    </xdr:to>
    <xdr:sp macro="" textlink="">
      <xdr:nvSpPr>
        <xdr:cNvPr id="423" name="楕円 422"/>
        <xdr:cNvSpPr/>
      </xdr:nvSpPr>
      <xdr:spPr>
        <a:xfrm>
          <a:off x="1079500" y="17932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152400</xdr:rowOff>
    </xdr:from>
    <xdr:to>
      <xdr:col>10</xdr:col>
      <xdr:colOff>114300</xdr:colOff>
      <xdr:row>105</xdr:row>
      <xdr:rowOff>20955</xdr:rowOff>
    </xdr:to>
    <xdr:cxnSp macro="">
      <xdr:nvCxnSpPr>
        <xdr:cNvPr id="424" name="直線コネクタ 423"/>
        <xdr:cNvCxnSpPr/>
      </xdr:nvCxnSpPr>
      <xdr:spPr>
        <a:xfrm>
          <a:off x="1130300" y="1798320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57802</xdr:rowOff>
    </xdr:from>
    <xdr:ext cx="405111" cy="259045"/>
    <xdr:sp macro="" textlink="">
      <xdr:nvSpPr>
        <xdr:cNvPr id="425" name="n_1aveValue【市民会館】&#10;有形固定資産減価償却率"/>
        <xdr:cNvSpPr txBox="1"/>
      </xdr:nvSpPr>
      <xdr:spPr>
        <a:xfrm>
          <a:off x="3582044" y="1754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34941</xdr:rowOff>
    </xdr:from>
    <xdr:ext cx="405111" cy="259045"/>
    <xdr:sp macro="" textlink="">
      <xdr:nvSpPr>
        <xdr:cNvPr id="426" name="n_2aveValue【市民会館】&#10;有形固定資産減価償却率"/>
        <xdr:cNvSpPr txBox="1"/>
      </xdr:nvSpPr>
      <xdr:spPr>
        <a:xfrm>
          <a:off x="2705744" y="175228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170197</xdr:rowOff>
    </xdr:from>
    <xdr:ext cx="405111" cy="259045"/>
    <xdr:sp macro="" textlink="">
      <xdr:nvSpPr>
        <xdr:cNvPr id="427" name="n_3aveValue【市民会館】&#10;有形固定資産減価償却率"/>
        <xdr:cNvSpPr txBox="1"/>
      </xdr:nvSpPr>
      <xdr:spPr>
        <a:xfrm>
          <a:off x="1816744" y="1748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151147</xdr:rowOff>
    </xdr:from>
    <xdr:ext cx="405111" cy="259045"/>
    <xdr:sp macro="" textlink="">
      <xdr:nvSpPr>
        <xdr:cNvPr id="428" name="n_4aveValue【市民会館】&#10;有形固定資産減価償却率"/>
        <xdr:cNvSpPr txBox="1"/>
      </xdr:nvSpPr>
      <xdr:spPr>
        <a:xfrm>
          <a:off x="92774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105</xdr:row>
      <xdr:rowOff>140988</xdr:rowOff>
    </xdr:from>
    <xdr:ext cx="405111" cy="259045"/>
    <xdr:sp macro="" textlink="">
      <xdr:nvSpPr>
        <xdr:cNvPr id="429" name="n_1mainValue【市民会館】&#10;有形固定資産減価償却率"/>
        <xdr:cNvSpPr txBox="1"/>
      </xdr:nvSpPr>
      <xdr:spPr>
        <a:xfrm>
          <a:off x="3582044" y="181432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100982</xdr:rowOff>
    </xdr:from>
    <xdr:ext cx="405111" cy="259045"/>
    <xdr:sp macro="" textlink="">
      <xdr:nvSpPr>
        <xdr:cNvPr id="430" name="n_2mainValue【市民会館】&#10;有形固定資産減価償却率"/>
        <xdr:cNvSpPr txBox="1"/>
      </xdr:nvSpPr>
      <xdr:spPr>
        <a:xfrm>
          <a:off x="2705744" y="181032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62882</xdr:rowOff>
    </xdr:from>
    <xdr:ext cx="405111" cy="259045"/>
    <xdr:sp macro="" textlink="">
      <xdr:nvSpPr>
        <xdr:cNvPr id="431" name="n_3mainValue【市民会館】&#10;有形固定資産減価償却率"/>
        <xdr:cNvSpPr txBox="1"/>
      </xdr:nvSpPr>
      <xdr:spPr>
        <a:xfrm>
          <a:off x="1816744" y="1806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22877</xdr:rowOff>
    </xdr:from>
    <xdr:ext cx="405111" cy="259045"/>
    <xdr:sp macro="" textlink="">
      <xdr:nvSpPr>
        <xdr:cNvPr id="432" name="n_4mainValue【市民会館】&#10;有形固定資産減価償却率"/>
        <xdr:cNvSpPr txBox="1"/>
      </xdr:nvSpPr>
      <xdr:spPr>
        <a:xfrm>
          <a:off x="927744" y="18025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38100</xdr:rowOff>
    </xdr:to>
    <xdr:cxnSp macro="">
      <xdr:nvCxnSpPr>
        <xdr:cNvPr id="456" name="直線コネクタ 455"/>
        <xdr:cNvCxnSpPr/>
      </xdr:nvCxnSpPr>
      <xdr:spPr>
        <a:xfrm flipV="1">
          <a:off x="10476865"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57" name="【市民会館】&#10;一人当たり面積最小値テキスト"/>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58" name="直線コネクタ 457"/>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59" name="【市民会館】&#10;一人当たり面積最大値テキスト"/>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0" name="直線コネクタ 459"/>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104</xdr:row>
      <xdr:rowOff>78757</xdr:rowOff>
    </xdr:from>
    <xdr:ext cx="469744" cy="259045"/>
    <xdr:sp macro="" textlink="">
      <xdr:nvSpPr>
        <xdr:cNvPr id="461" name="【市民会館】&#10;一人当たり面積平均値テキスト"/>
        <xdr:cNvSpPr txBox="1"/>
      </xdr:nvSpPr>
      <xdr:spPr>
        <a:xfrm>
          <a:off x="10515600" y="17909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55880</xdr:rowOff>
    </xdr:from>
    <xdr:to>
      <xdr:col>55</xdr:col>
      <xdr:colOff>50800</xdr:colOff>
      <xdr:row>105</xdr:row>
      <xdr:rowOff>157480</xdr:rowOff>
    </xdr:to>
    <xdr:sp macro="" textlink="">
      <xdr:nvSpPr>
        <xdr:cNvPr id="462" name="フローチャート: 判断 461"/>
        <xdr:cNvSpPr/>
      </xdr:nvSpPr>
      <xdr:spPr>
        <a:xfrm>
          <a:off x="104267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3" name="フローチャート: 判断 462"/>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59689</xdr:rowOff>
    </xdr:from>
    <xdr:to>
      <xdr:col>46</xdr:col>
      <xdr:colOff>38100</xdr:colOff>
      <xdr:row>105</xdr:row>
      <xdr:rowOff>161289</xdr:rowOff>
    </xdr:to>
    <xdr:sp macro="" textlink="">
      <xdr:nvSpPr>
        <xdr:cNvPr id="464" name="フローチャート: 判断 463"/>
        <xdr:cNvSpPr/>
      </xdr:nvSpPr>
      <xdr:spPr>
        <a:xfrm>
          <a:off x="8699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86361</xdr:rowOff>
    </xdr:from>
    <xdr:to>
      <xdr:col>41</xdr:col>
      <xdr:colOff>101600</xdr:colOff>
      <xdr:row>106</xdr:row>
      <xdr:rowOff>16511</xdr:rowOff>
    </xdr:to>
    <xdr:sp macro="" textlink="">
      <xdr:nvSpPr>
        <xdr:cNvPr id="465" name="フローチャート: 判断 464"/>
        <xdr:cNvSpPr/>
      </xdr:nvSpPr>
      <xdr:spPr>
        <a:xfrm>
          <a:off x="7810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66" name="フローチャート: 判断 465"/>
        <xdr:cNvSpPr/>
      </xdr:nvSpPr>
      <xdr:spPr>
        <a:xfrm>
          <a:off x="6921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71120</xdr:rowOff>
    </xdr:from>
    <xdr:to>
      <xdr:col>55</xdr:col>
      <xdr:colOff>50800</xdr:colOff>
      <xdr:row>106</xdr:row>
      <xdr:rowOff>1270</xdr:rowOff>
    </xdr:to>
    <xdr:sp macro="" textlink="">
      <xdr:nvSpPr>
        <xdr:cNvPr id="472" name="楕円 471"/>
        <xdr:cNvSpPr/>
      </xdr:nvSpPr>
      <xdr:spPr>
        <a:xfrm>
          <a:off x="10426700" y="1807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105</xdr:row>
      <xdr:rowOff>49547</xdr:rowOff>
    </xdr:from>
    <xdr:ext cx="469744" cy="259045"/>
    <xdr:sp macro="" textlink="">
      <xdr:nvSpPr>
        <xdr:cNvPr id="473" name="【市民会館】&#10;一人当たり面積該当値テキスト"/>
        <xdr:cNvSpPr txBox="1"/>
      </xdr:nvSpPr>
      <xdr:spPr>
        <a:xfrm>
          <a:off x="10515600" y="1805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105</xdr:row>
      <xdr:rowOff>74930</xdr:rowOff>
    </xdr:from>
    <xdr:to>
      <xdr:col>50</xdr:col>
      <xdr:colOff>165100</xdr:colOff>
      <xdr:row>106</xdr:row>
      <xdr:rowOff>5080</xdr:rowOff>
    </xdr:to>
    <xdr:sp macro="" textlink="">
      <xdr:nvSpPr>
        <xdr:cNvPr id="474" name="楕円 473"/>
        <xdr:cNvSpPr/>
      </xdr:nvSpPr>
      <xdr:spPr>
        <a:xfrm>
          <a:off x="9588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121920</xdr:rowOff>
    </xdr:from>
    <xdr:to>
      <xdr:col>55</xdr:col>
      <xdr:colOff>0</xdr:colOff>
      <xdr:row>105</xdr:row>
      <xdr:rowOff>125730</xdr:rowOff>
    </xdr:to>
    <xdr:cxnSp macro="">
      <xdr:nvCxnSpPr>
        <xdr:cNvPr id="475" name="直線コネクタ 474"/>
        <xdr:cNvCxnSpPr/>
      </xdr:nvCxnSpPr>
      <xdr:spPr>
        <a:xfrm flipV="1">
          <a:off x="9639300" y="1812417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105</xdr:row>
      <xdr:rowOff>74930</xdr:rowOff>
    </xdr:from>
    <xdr:to>
      <xdr:col>46</xdr:col>
      <xdr:colOff>38100</xdr:colOff>
      <xdr:row>106</xdr:row>
      <xdr:rowOff>5080</xdr:rowOff>
    </xdr:to>
    <xdr:sp macro="" textlink="">
      <xdr:nvSpPr>
        <xdr:cNvPr id="476" name="楕円 475"/>
        <xdr:cNvSpPr/>
      </xdr:nvSpPr>
      <xdr:spPr>
        <a:xfrm>
          <a:off x="8699500" y="18077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125730</xdr:rowOff>
    </xdr:from>
    <xdr:to>
      <xdr:col>50</xdr:col>
      <xdr:colOff>114300</xdr:colOff>
      <xdr:row>105</xdr:row>
      <xdr:rowOff>125730</xdr:rowOff>
    </xdr:to>
    <xdr:cxnSp macro="">
      <xdr:nvCxnSpPr>
        <xdr:cNvPr id="477" name="直線コネクタ 476"/>
        <xdr:cNvCxnSpPr/>
      </xdr:nvCxnSpPr>
      <xdr:spPr>
        <a:xfrm>
          <a:off x="8750300" y="18127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78739</xdr:rowOff>
    </xdr:from>
    <xdr:to>
      <xdr:col>41</xdr:col>
      <xdr:colOff>101600</xdr:colOff>
      <xdr:row>106</xdr:row>
      <xdr:rowOff>8889</xdr:rowOff>
    </xdr:to>
    <xdr:sp macro="" textlink="">
      <xdr:nvSpPr>
        <xdr:cNvPr id="478" name="楕円 477"/>
        <xdr:cNvSpPr/>
      </xdr:nvSpPr>
      <xdr:spPr>
        <a:xfrm>
          <a:off x="7810500" y="180809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125730</xdr:rowOff>
    </xdr:from>
    <xdr:to>
      <xdr:col>45</xdr:col>
      <xdr:colOff>177800</xdr:colOff>
      <xdr:row>105</xdr:row>
      <xdr:rowOff>129539</xdr:rowOff>
    </xdr:to>
    <xdr:cxnSp macro="">
      <xdr:nvCxnSpPr>
        <xdr:cNvPr id="479" name="直線コネクタ 478"/>
        <xdr:cNvCxnSpPr/>
      </xdr:nvCxnSpPr>
      <xdr:spPr>
        <a:xfrm flipV="1">
          <a:off x="7861300" y="1812798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80" name="楕円 479"/>
        <xdr:cNvSpPr/>
      </xdr:nvSpPr>
      <xdr:spPr>
        <a:xfrm>
          <a:off x="6921500" y="1808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129539</xdr:rowOff>
    </xdr:from>
    <xdr:to>
      <xdr:col>41</xdr:col>
      <xdr:colOff>50800</xdr:colOff>
      <xdr:row>105</xdr:row>
      <xdr:rowOff>133350</xdr:rowOff>
    </xdr:to>
    <xdr:cxnSp macro="">
      <xdr:nvCxnSpPr>
        <xdr:cNvPr id="481" name="直線コネクタ 480"/>
        <xdr:cNvCxnSpPr/>
      </xdr:nvCxnSpPr>
      <xdr:spPr>
        <a:xfrm flipV="1">
          <a:off x="6972300" y="18131789"/>
          <a:ext cx="88900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103</xdr:row>
      <xdr:rowOff>170197</xdr:rowOff>
    </xdr:from>
    <xdr:ext cx="469744" cy="259045"/>
    <xdr:sp macro="" textlink="">
      <xdr:nvSpPr>
        <xdr:cNvPr id="482" name="n_1aveValue【市民会館】&#10;一人当たり面積"/>
        <xdr:cNvSpPr txBox="1"/>
      </xdr:nvSpPr>
      <xdr:spPr>
        <a:xfrm>
          <a:off x="9391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104</xdr:row>
      <xdr:rowOff>6366</xdr:rowOff>
    </xdr:from>
    <xdr:ext cx="469744" cy="259045"/>
    <xdr:sp macro="" textlink="">
      <xdr:nvSpPr>
        <xdr:cNvPr id="483" name="n_2aveValue【市民会館】&#10;一人当たり面積"/>
        <xdr:cNvSpPr txBox="1"/>
      </xdr:nvSpPr>
      <xdr:spPr>
        <a:xfrm>
          <a:off x="8515427" y="178371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7638</xdr:rowOff>
    </xdr:from>
    <xdr:ext cx="469744" cy="259045"/>
    <xdr:sp macro="" textlink="">
      <xdr:nvSpPr>
        <xdr:cNvPr id="484" name="n_3aveValue【市民会館】&#10;一人当たり面積"/>
        <xdr:cNvSpPr txBox="1"/>
      </xdr:nvSpPr>
      <xdr:spPr>
        <a:xfrm>
          <a:off x="76264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3827</xdr:rowOff>
    </xdr:from>
    <xdr:ext cx="469744" cy="259045"/>
    <xdr:sp macro="" textlink="">
      <xdr:nvSpPr>
        <xdr:cNvPr id="485" name="n_4aveValue【市民会館】&#10;一人当たり面積"/>
        <xdr:cNvSpPr txBox="1"/>
      </xdr:nvSpPr>
      <xdr:spPr>
        <a:xfrm>
          <a:off x="6737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105</xdr:row>
      <xdr:rowOff>167657</xdr:rowOff>
    </xdr:from>
    <xdr:ext cx="469744" cy="259045"/>
    <xdr:sp macro="" textlink="">
      <xdr:nvSpPr>
        <xdr:cNvPr id="486" name="n_1mainValue【市民会館】&#10;一人当たり面積"/>
        <xdr:cNvSpPr txBox="1"/>
      </xdr:nvSpPr>
      <xdr:spPr>
        <a:xfrm>
          <a:off x="93917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167657</xdr:rowOff>
    </xdr:from>
    <xdr:ext cx="469744" cy="259045"/>
    <xdr:sp macro="" textlink="">
      <xdr:nvSpPr>
        <xdr:cNvPr id="487" name="n_2mainValue【市民会館】&#10;一人当たり面積"/>
        <xdr:cNvSpPr txBox="1"/>
      </xdr:nvSpPr>
      <xdr:spPr>
        <a:xfrm>
          <a:off x="8515427" y="18169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104</xdr:row>
      <xdr:rowOff>25416</xdr:rowOff>
    </xdr:from>
    <xdr:ext cx="469744" cy="259045"/>
    <xdr:sp macro="" textlink="">
      <xdr:nvSpPr>
        <xdr:cNvPr id="488" name="n_3mainValue【市民会館】&#10;一人当たり面積"/>
        <xdr:cNvSpPr txBox="1"/>
      </xdr:nvSpPr>
      <xdr:spPr>
        <a:xfrm>
          <a:off x="7626427" y="17856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104</xdr:row>
      <xdr:rowOff>29227</xdr:rowOff>
    </xdr:from>
    <xdr:ext cx="469744" cy="259045"/>
    <xdr:sp macro="" textlink="">
      <xdr:nvSpPr>
        <xdr:cNvPr id="489" name="n_4mainValue【市民会館】&#10;一人当たり面積"/>
        <xdr:cNvSpPr txBox="1"/>
      </xdr:nvSpPr>
      <xdr:spPr>
        <a:xfrm>
          <a:off x="6737427" y="1786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41</xdr:row>
      <xdr:rowOff>141515</xdr:rowOff>
    </xdr:to>
    <xdr:cxnSp macro="">
      <xdr:nvCxnSpPr>
        <xdr:cNvPr id="515" name="直線コネクタ 514"/>
        <xdr:cNvCxnSpPr/>
      </xdr:nvCxnSpPr>
      <xdr:spPr>
        <a:xfrm flipV="1">
          <a:off x="16318864" y="58793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145342</xdr:rowOff>
    </xdr:from>
    <xdr:ext cx="405111" cy="259045"/>
    <xdr:sp macro="" textlink="">
      <xdr:nvSpPr>
        <xdr:cNvPr id="516" name="【一般廃棄物処理施設】&#10;有形固定資産減価償却率最小値テキスト"/>
        <xdr:cNvSpPr txBox="1"/>
      </xdr:nvSpPr>
      <xdr:spPr>
        <a:xfrm>
          <a:off x="16357600" y="717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141515</xdr:rowOff>
    </xdr:from>
    <xdr:to>
      <xdr:col>86</xdr:col>
      <xdr:colOff>25400</xdr:colOff>
      <xdr:row>41</xdr:row>
      <xdr:rowOff>141515</xdr:rowOff>
    </xdr:to>
    <xdr:cxnSp macro="">
      <xdr:nvCxnSpPr>
        <xdr:cNvPr id="517" name="直線コネクタ 516"/>
        <xdr:cNvCxnSpPr/>
      </xdr:nvCxnSpPr>
      <xdr:spPr>
        <a:xfrm>
          <a:off x="16230600" y="717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18" name="【一般廃棄物処理施設】&#10;有形固定資産減価償却率最大値テキスト"/>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19" name="直線コネクタ 518"/>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125021</xdr:rowOff>
    </xdr:from>
    <xdr:ext cx="405111" cy="259045"/>
    <xdr:sp macro="" textlink="">
      <xdr:nvSpPr>
        <xdr:cNvPr id="520" name="【一般廃棄物処理施設】&#10;有形固定資産減価償却率平均値テキスト"/>
        <xdr:cNvSpPr txBox="1"/>
      </xdr:nvSpPr>
      <xdr:spPr>
        <a:xfrm>
          <a:off x="16357600" y="646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102144</xdr:rowOff>
    </xdr:from>
    <xdr:to>
      <xdr:col>85</xdr:col>
      <xdr:colOff>177800</xdr:colOff>
      <xdr:row>39</xdr:row>
      <xdr:rowOff>32294</xdr:rowOff>
    </xdr:to>
    <xdr:sp macro="" textlink="">
      <xdr:nvSpPr>
        <xdr:cNvPr id="521" name="フローチャート: 判断 520"/>
        <xdr:cNvSpPr/>
      </xdr:nvSpPr>
      <xdr:spPr>
        <a:xfrm>
          <a:off x="162687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76019</xdr:rowOff>
    </xdr:from>
    <xdr:to>
      <xdr:col>81</xdr:col>
      <xdr:colOff>101600</xdr:colOff>
      <xdr:row>39</xdr:row>
      <xdr:rowOff>6169</xdr:rowOff>
    </xdr:to>
    <xdr:sp macro="" textlink="">
      <xdr:nvSpPr>
        <xdr:cNvPr id="522" name="フローチャート: 判断 521"/>
        <xdr:cNvSpPr/>
      </xdr:nvSpPr>
      <xdr:spPr>
        <a:xfrm>
          <a:off x="154305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113574</xdr:rowOff>
    </xdr:from>
    <xdr:to>
      <xdr:col>76</xdr:col>
      <xdr:colOff>165100</xdr:colOff>
      <xdr:row>39</xdr:row>
      <xdr:rowOff>43724</xdr:rowOff>
    </xdr:to>
    <xdr:sp macro="" textlink="">
      <xdr:nvSpPr>
        <xdr:cNvPr id="523" name="フローチャート: 判断 522"/>
        <xdr:cNvSpPr/>
      </xdr:nvSpPr>
      <xdr:spPr>
        <a:xfrm>
          <a:off x="14541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116840</xdr:rowOff>
    </xdr:from>
    <xdr:to>
      <xdr:col>72</xdr:col>
      <xdr:colOff>38100</xdr:colOff>
      <xdr:row>39</xdr:row>
      <xdr:rowOff>46990</xdr:rowOff>
    </xdr:to>
    <xdr:sp macro="" textlink="">
      <xdr:nvSpPr>
        <xdr:cNvPr id="524" name="フローチャート: 判断 523"/>
        <xdr:cNvSpPr/>
      </xdr:nvSpPr>
      <xdr:spPr>
        <a:xfrm>
          <a:off x="1365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27033</xdr:rowOff>
    </xdr:from>
    <xdr:to>
      <xdr:col>67</xdr:col>
      <xdr:colOff>101600</xdr:colOff>
      <xdr:row>39</xdr:row>
      <xdr:rowOff>128633</xdr:rowOff>
    </xdr:to>
    <xdr:sp macro="" textlink="">
      <xdr:nvSpPr>
        <xdr:cNvPr id="525" name="フローチャート: 判断 524"/>
        <xdr:cNvSpPr/>
      </xdr:nvSpPr>
      <xdr:spPr>
        <a:xfrm>
          <a:off x="12763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5806</xdr:rowOff>
    </xdr:from>
    <xdr:to>
      <xdr:col>85</xdr:col>
      <xdr:colOff>177800</xdr:colOff>
      <xdr:row>39</xdr:row>
      <xdr:rowOff>107406</xdr:rowOff>
    </xdr:to>
    <xdr:sp macro="" textlink="">
      <xdr:nvSpPr>
        <xdr:cNvPr id="531" name="楕円 530"/>
        <xdr:cNvSpPr/>
      </xdr:nvSpPr>
      <xdr:spPr>
        <a:xfrm>
          <a:off x="16268700" y="669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155683</xdr:rowOff>
    </xdr:from>
    <xdr:ext cx="405111" cy="259045"/>
    <xdr:sp macro="" textlink="">
      <xdr:nvSpPr>
        <xdr:cNvPr id="532" name="【一般廃棄物処理施設】&#10;有形固定資産減価償却率該当値テキスト"/>
        <xdr:cNvSpPr txBox="1"/>
      </xdr:nvSpPr>
      <xdr:spPr>
        <a:xfrm>
          <a:off x="16357600" y="6670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136434</xdr:rowOff>
    </xdr:from>
    <xdr:to>
      <xdr:col>81</xdr:col>
      <xdr:colOff>101600</xdr:colOff>
      <xdr:row>39</xdr:row>
      <xdr:rowOff>66584</xdr:rowOff>
    </xdr:to>
    <xdr:sp macro="" textlink="">
      <xdr:nvSpPr>
        <xdr:cNvPr id="533" name="楕円 532"/>
        <xdr:cNvSpPr/>
      </xdr:nvSpPr>
      <xdr:spPr>
        <a:xfrm>
          <a:off x="15430500" y="6651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15784</xdr:rowOff>
    </xdr:from>
    <xdr:to>
      <xdr:col>85</xdr:col>
      <xdr:colOff>127000</xdr:colOff>
      <xdr:row>39</xdr:row>
      <xdr:rowOff>56606</xdr:rowOff>
    </xdr:to>
    <xdr:cxnSp macro="">
      <xdr:nvCxnSpPr>
        <xdr:cNvPr id="534" name="直線コネクタ 533"/>
        <xdr:cNvCxnSpPr/>
      </xdr:nvCxnSpPr>
      <xdr:spPr>
        <a:xfrm>
          <a:off x="15481300" y="6702334"/>
          <a:ext cx="8382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93980</xdr:rowOff>
    </xdr:from>
    <xdr:to>
      <xdr:col>76</xdr:col>
      <xdr:colOff>165100</xdr:colOff>
      <xdr:row>39</xdr:row>
      <xdr:rowOff>24130</xdr:rowOff>
    </xdr:to>
    <xdr:sp macro="" textlink="">
      <xdr:nvSpPr>
        <xdr:cNvPr id="535" name="楕円 534"/>
        <xdr:cNvSpPr/>
      </xdr:nvSpPr>
      <xdr:spPr>
        <a:xfrm>
          <a:off x="14541500" y="660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144780</xdr:rowOff>
    </xdr:from>
    <xdr:to>
      <xdr:col>81</xdr:col>
      <xdr:colOff>50800</xdr:colOff>
      <xdr:row>39</xdr:row>
      <xdr:rowOff>15784</xdr:rowOff>
    </xdr:to>
    <xdr:cxnSp macro="">
      <xdr:nvCxnSpPr>
        <xdr:cNvPr id="536" name="直線コネクタ 535"/>
        <xdr:cNvCxnSpPr/>
      </xdr:nvCxnSpPr>
      <xdr:spPr>
        <a:xfrm>
          <a:off x="14592300" y="6659880"/>
          <a:ext cx="889000" cy="42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53159</xdr:rowOff>
    </xdr:from>
    <xdr:to>
      <xdr:col>72</xdr:col>
      <xdr:colOff>38100</xdr:colOff>
      <xdr:row>38</xdr:row>
      <xdr:rowOff>154759</xdr:rowOff>
    </xdr:to>
    <xdr:sp macro="" textlink="">
      <xdr:nvSpPr>
        <xdr:cNvPr id="537" name="楕円 536"/>
        <xdr:cNvSpPr/>
      </xdr:nvSpPr>
      <xdr:spPr>
        <a:xfrm>
          <a:off x="13652500" y="65682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103959</xdr:rowOff>
    </xdr:from>
    <xdr:to>
      <xdr:col>76</xdr:col>
      <xdr:colOff>114300</xdr:colOff>
      <xdr:row>38</xdr:row>
      <xdr:rowOff>144780</xdr:rowOff>
    </xdr:to>
    <xdr:cxnSp macro="">
      <xdr:nvCxnSpPr>
        <xdr:cNvPr id="538" name="直線コネクタ 537"/>
        <xdr:cNvCxnSpPr/>
      </xdr:nvCxnSpPr>
      <xdr:spPr>
        <a:xfrm>
          <a:off x="13703300" y="6619059"/>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12337</xdr:rowOff>
    </xdr:from>
    <xdr:to>
      <xdr:col>67</xdr:col>
      <xdr:colOff>101600</xdr:colOff>
      <xdr:row>38</xdr:row>
      <xdr:rowOff>113937</xdr:rowOff>
    </xdr:to>
    <xdr:sp macro="" textlink="">
      <xdr:nvSpPr>
        <xdr:cNvPr id="539" name="楕円 538"/>
        <xdr:cNvSpPr/>
      </xdr:nvSpPr>
      <xdr:spPr>
        <a:xfrm>
          <a:off x="12763500" y="6527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63137</xdr:rowOff>
    </xdr:from>
    <xdr:to>
      <xdr:col>71</xdr:col>
      <xdr:colOff>177800</xdr:colOff>
      <xdr:row>38</xdr:row>
      <xdr:rowOff>103959</xdr:rowOff>
    </xdr:to>
    <xdr:cxnSp macro="">
      <xdr:nvCxnSpPr>
        <xdr:cNvPr id="540" name="直線コネクタ 539"/>
        <xdr:cNvCxnSpPr/>
      </xdr:nvCxnSpPr>
      <xdr:spPr>
        <a:xfrm>
          <a:off x="12814300" y="6578237"/>
          <a:ext cx="889000" cy="40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22696</xdr:rowOff>
    </xdr:from>
    <xdr:ext cx="405111" cy="259045"/>
    <xdr:sp macro="" textlink="">
      <xdr:nvSpPr>
        <xdr:cNvPr id="541" name="n_1aveValue【一般廃棄物処理施設】&#10;有形固定資産減価償却率"/>
        <xdr:cNvSpPr txBox="1"/>
      </xdr:nvSpPr>
      <xdr:spPr>
        <a:xfrm>
          <a:off x="15266044" y="6366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34851</xdr:rowOff>
    </xdr:from>
    <xdr:ext cx="405111" cy="259045"/>
    <xdr:sp macro="" textlink="">
      <xdr:nvSpPr>
        <xdr:cNvPr id="542" name="n_2aveValue【一般廃棄物処理施設】&#10;有形固定資産減価償却率"/>
        <xdr:cNvSpPr txBox="1"/>
      </xdr:nvSpPr>
      <xdr:spPr>
        <a:xfrm>
          <a:off x="1438974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38117</xdr:rowOff>
    </xdr:from>
    <xdr:ext cx="405111" cy="259045"/>
    <xdr:sp macro="" textlink="">
      <xdr:nvSpPr>
        <xdr:cNvPr id="543" name="n_3aveValue【一般廃棄物処理施設】&#10;有形固定資産減価償却率"/>
        <xdr:cNvSpPr txBox="1"/>
      </xdr:nvSpPr>
      <xdr:spPr>
        <a:xfrm>
          <a:off x="13500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119760</xdr:rowOff>
    </xdr:from>
    <xdr:ext cx="405111" cy="259045"/>
    <xdr:sp macro="" textlink="">
      <xdr:nvSpPr>
        <xdr:cNvPr id="544" name="n_4aveValue【一般廃棄物処理施設】&#10;有形固定資産減価償却率"/>
        <xdr:cNvSpPr txBox="1"/>
      </xdr:nvSpPr>
      <xdr:spPr>
        <a:xfrm>
          <a:off x="12611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57711</xdr:rowOff>
    </xdr:from>
    <xdr:ext cx="405111" cy="259045"/>
    <xdr:sp macro="" textlink="">
      <xdr:nvSpPr>
        <xdr:cNvPr id="545" name="n_1mainValue【一般廃棄物処理施設】&#10;有形固定資産減価償却率"/>
        <xdr:cNvSpPr txBox="1"/>
      </xdr:nvSpPr>
      <xdr:spPr>
        <a:xfrm>
          <a:off x="15266044" y="67442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40657</xdr:rowOff>
    </xdr:from>
    <xdr:ext cx="405111" cy="259045"/>
    <xdr:sp macro="" textlink="">
      <xdr:nvSpPr>
        <xdr:cNvPr id="546" name="n_2mainValue【一般廃棄物処理施設】&#10;有形固定資産減価償却率"/>
        <xdr:cNvSpPr txBox="1"/>
      </xdr:nvSpPr>
      <xdr:spPr>
        <a:xfrm>
          <a:off x="143897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171285</xdr:rowOff>
    </xdr:from>
    <xdr:ext cx="405111" cy="259045"/>
    <xdr:sp macro="" textlink="">
      <xdr:nvSpPr>
        <xdr:cNvPr id="547" name="n_3mainValue【一般廃棄物処理施設】&#10;有形固定資産減価償却率"/>
        <xdr:cNvSpPr txBox="1"/>
      </xdr:nvSpPr>
      <xdr:spPr>
        <a:xfrm>
          <a:off x="13500744" y="63434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130464</xdr:rowOff>
    </xdr:from>
    <xdr:ext cx="405111" cy="259045"/>
    <xdr:sp macro="" textlink="">
      <xdr:nvSpPr>
        <xdr:cNvPr id="548" name="n_4mainValue【一般廃棄物処理施設】&#10;有形固定資産減価償却率"/>
        <xdr:cNvSpPr txBox="1"/>
      </xdr:nvSpPr>
      <xdr:spPr>
        <a:xfrm>
          <a:off x="12611744" y="6302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2" name="テキスト ボックス 561"/>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103582</xdr:rowOff>
    </xdr:from>
    <xdr:to>
      <xdr:col>116</xdr:col>
      <xdr:colOff>62864</xdr:colOff>
      <xdr:row>42</xdr:row>
      <xdr:rowOff>36397</xdr:rowOff>
    </xdr:to>
    <xdr:cxnSp macro="">
      <xdr:nvCxnSpPr>
        <xdr:cNvPr id="572" name="直線コネクタ 571"/>
        <xdr:cNvCxnSpPr/>
      </xdr:nvCxnSpPr>
      <xdr:spPr>
        <a:xfrm flipV="1">
          <a:off x="22160864" y="5932882"/>
          <a:ext cx="0" cy="1304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3" name="【一般廃棄物処理施設】&#10;一人当たり有形固定資産（償却資産）額最小値テキスト"/>
        <xdr:cNvSpPr txBox="1"/>
      </xdr:nvSpPr>
      <xdr:spPr>
        <a:xfrm>
          <a:off x="2219960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4" name="直線コネクタ 573"/>
        <xdr:cNvCxnSpPr/>
      </xdr:nvCxnSpPr>
      <xdr:spPr>
        <a:xfrm>
          <a:off x="22072600" y="723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50259</xdr:rowOff>
    </xdr:from>
    <xdr:ext cx="599010" cy="259045"/>
    <xdr:sp macro="" textlink="">
      <xdr:nvSpPr>
        <xdr:cNvPr id="575" name="【一般廃棄物処理施設】&#10;一人当たり有形固定資産（償却資産）額最大値テキスト"/>
        <xdr:cNvSpPr txBox="1"/>
      </xdr:nvSpPr>
      <xdr:spPr>
        <a:xfrm>
          <a:off x="22199600" y="570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103582</xdr:rowOff>
    </xdr:from>
    <xdr:to>
      <xdr:col>116</xdr:col>
      <xdr:colOff>152400</xdr:colOff>
      <xdr:row>34</xdr:row>
      <xdr:rowOff>103582</xdr:rowOff>
    </xdr:to>
    <xdr:cxnSp macro="">
      <xdr:nvCxnSpPr>
        <xdr:cNvPr id="576" name="直線コネクタ 575"/>
        <xdr:cNvCxnSpPr/>
      </xdr:nvCxnSpPr>
      <xdr:spPr>
        <a:xfrm>
          <a:off x="22072600" y="593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168471</xdr:rowOff>
    </xdr:from>
    <xdr:ext cx="534377" cy="259045"/>
    <xdr:sp macro="" textlink="">
      <xdr:nvSpPr>
        <xdr:cNvPr id="577" name="【一般廃棄物処理施設】&#10;一人当たり有形固定資産（償却資産）額平均値テキスト"/>
        <xdr:cNvSpPr txBox="1"/>
      </xdr:nvSpPr>
      <xdr:spPr>
        <a:xfrm>
          <a:off x="22199600" y="6683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145594</xdr:rowOff>
    </xdr:from>
    <xdr:to>
      <xdr:col>116</xdr:col>
      <xdr:colOff>114300</xdr:colOff>
      <xdr:row>40</xdr:row>
      <xdr:rowOff>75744</xdr:rowOff>
    </xdr:to>
    <xdr:sp macro="" textlink="">
      <xdr:nvSpPr>
        <xdr:cNvPr id="578" name="フローチャート: 判断 577"/>
        <xdr:cNvSpPr/>
      </xdr:nvSpPr>
      <xdr:spPr>
        <a:xfrm>
          <a:off x="22110700" y="683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145495</xdr:rowOff>
    </xdr:from>
    <xdr:to>
      <xdr:col>112</xdr:col>
      <xdr:colOff>38100</xdr:colOff>
      <xdr:row>40</xdr:row>
      <xdr:rowOff>75645</xdr:rowOff>
    </xdr:to>
    <xdr:sp macro="" textlink="">
      <xdr:nvSpPr>
        <xdr:cNvPr id="579" name="フローチャート: 判断 578"/>
        <xdr:cNvSpPr/>
      </xdr:nvSpPr>
      <xdr:spPr>
        <a:xfrm>
          <a:off x="212725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2453</xdr:rowOff>
    </xdr:from>
    <xdr:to>
      <xdr:col>107</xdr:col>
      <xdr:colOff>101600</xdr:colOff>
      <xdr:row>40</xdr:row>
      <xdr:rowOff>104053</xdr:rowOff>
    </xdr:to>
    <xdr:sp macro="" textlink="">
      <xdr:nvSpPr>
        <xdr:cNvPr id="580" name="フローチャート: 判断 579"/>
        <xdr:cNvSpPr/>
      </xdr:nvSpPr>
      <xdr:spPr>
        <a:xfrm>
          <a:off x="20383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152852</xdr:rowOff>
    </xdr:from>
    <xdr:to>
      <xdr:col>102</xdr:col>
      <xdr:colOff>165100</xdr:colOff>
      <xdr:row>40</xdr:row>
      <xdr:rowOff>83002</xdr:rowOff>
    </xdr:to>
    <xdr:sp macro="" textlink="">
      <xdr:nvSpPr>
        <xdr:cNvPr id="581" name="フローチャート: 判断 580"/>
        <xdr:cNvSpPr/>
      </xdr:nvSpPr>
      <xdr:spPr>
        <a:xfrm>
          <a:off x="19494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152018</xdr:rowOff>
    </xdr:from>
    <xdr:to>
      <xdr:col>98</xdr:col>
      <xdr:colOff>38100</xdr:colOff>
      <xdr:row>40</xdr:row>
      <xdr:rowOff>82168</xdr:rowOff>
    </xdr:to>
    <xdr:sp macro="" textlink="">
      <xdr:nvSpPr>
        <xdr:cNvPr id="582" name="フローチャート: 判断 581"/>
        <xdr:cNvSpPr/>
      </xdr:nvSpPr>
      <xdr:spPr>
        <a:xfrm>
          <a:off x="18605500" y="683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79007</xdr:rowOff>
    </xdr:from>
    <xdr:to>
      <xdr:col>116</xdr:col>
      <xdr:colOff>114300</xdr:colOff>
      <xdr:row>42</xdr:row>
      <xdr:rowOff>9157</xdr:rowOff>
    </xdr:to>
    <xdr:sp macro="" textlink="">
      <xdr:nvSpPr>
        <xdr:cNvPr id="588" name="楕円 587"/>
        <xdr:cNvSpPr/>
      </xdr:nvSpPr>
      <xdr:spPr>
        <a:xfrm>
          <a:off x="22110700" y="7108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165384</xdr:rowOff>
    </xdr:from>
    <xdr:ext cx="534377" cy="259045"/>
    <xdr:sp macro="" textlink="">
      <xdr:nvSpPr>
        <xdr:cNvPr id="589" name="【一般廃棄物処理施設】&#10;一人当たり有形固定資産（償却資産）額該当値テキスト"/>
        <xdr:cNvSpPr txBox="1"/>
      </xdr:nvSpPr>
      <xdr:spPr>
        <a:xfrm>
          <a:off x="22199600" y="7023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79194</xdr:rowOff>
    </xdr:from>
    <xdr:to>
      <xdr:col>112</xdr:col>
      <xdr:colOff>38100</xdr:colOff>
      <xdr:row>42</xdr:row>
      <xdr:rowOff>9344</xdr:rowOff>
    </xdr:to>
    <xdr:sp macro="" textlink="">
      <xdr:nvSpPr>
        <xdr:cNvPr id="590" name="楕円 589"/>
        <xdr:cNvSpPr/>
      </xdr:nvSpPr>
      <xdr:spPr>
        <a:xfrm>
          <a:off x="21272500" y="7108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129807</xdr:rowOff>
    </xdr:from>
    <xdr:to>
      <xdr:col>116</xdr:col>
      <xdr:colOff>63500</xdr:colOff>
      <xdr:row>41</xdr:row>
      <xdr:rowOff>129994</xdr:rowOff>
    </xdr:to>
    <xdr:cxnSp macro="">
      <xdr:nvCxnSpPr>
        <xdr:cNvPr id="591" name="直線コネクタ 590"/>
        <xdr:cNvCxnSpPr/>
      </xdr:nvCxnSpPr>
      <xdr:spPr>
        <a:xfrm flipV="1">
          <a:off x="21323300" y="7159257"/>
          <a:ext cx="838200" cy="1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79369</xdr:rowOff>
    </xdr:from>
    <xdr:to>
      <xdr:col>107</xdr:col>
      <xdr:colOff>101600</xdr:colOff>
      <xdr:row>42</xdr:row>
      <xdr:rowOff>9519</xdr:rowOff>
    </xdr:to>
    <xdr:sp macro="" textlink="">
      <xdr:nvSpPr>
        <xdr:cNvPr id="592" name="楕円 591"/>
        <xdr:cNvSpPr/>
      </xdr:nvSpPr>
      <xdr:spPr>
        <a:xfrm>
          <a:off x="20383500" y="7108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129994</xdr:rowOff>
    </xdr:from>
    <xdr:to>
      <xdr:col>111</xdr:col>
      <xdr:colOff>177800</xdr:colOff>
      <xdr:row>41</xdr:row>
      <xdr:rowOff>130169</xdr:rowOff>
    </xdr:to>
    <xdr:cxnSp macro="">
      <xdr:nvCxnSpPr>
        <xdr:cNvPr id="593" name="直線コネクタ 592"/>
        <xdr:cNvCxnSpPr/>
      </xdr:nvCxnSpPr>
      <xdr:spPr>
        <a:xfrm flipV="1">
          <a:off x="20434300" y="7159444"/>
          <a:ext cx="889000" cy="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79727</xdr:rowOff>
    </xdr:from>
    <xdr:to>
      <xdr:col>102</xdr:col>
      <xdr:colOff>165100</xdr:colOff>
      <xdr:row>42</xdr:row>
      <xdr:rowOff>9877</xdr:rowOff>
    </xdr:to>
    <xdr:sp macro="" textlink="">
      <xdr:nvSpPr>
        <xdr:cNvPr id="594" name="楕円 593"/>
        <xdr:cNvSpPr/>
      </xdr:nvSpPr>
      <xdr:spPr>
        <a:xfrm>
          <a:off x="19494500" y="7109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130169</xdr:rowOff>
    </xdr:from>
    <xdr:to>
      <xdr:col>107</xdr:col>
      <xdr:colOff>50800</xdr:colOff>
      <xdr:row>41</xdr:row>
      <xdr:rowOff>130527</xdr:rowOff>
    </xdr:to>
    <xdr:cxnSp macro="">
      <xdr:nvCxnSpPr>
        <xdr:cNvPr id="595" name="直線コネクタ 594"/>
        <xdr:cNvCxnSpPr/>
      </xdr:nvCxnSpPr>
      <xdr:spPr>
        <a:xfrm flipV="1">
          <a:off x="19545300" y="7159619"/>
          <a:ext cx="889000" cy="3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79700</xdr:rowOff>
    </xdr:from>
    <xdr:to>
      <xdr:col>98</xdr:col>
      <xdr:colOff>38100</xdr:colOff>
      <xdr:row>42</xdr:row>
      <xdr:rowOff>9850</xdr:rowOff>
    </xdr:to>
    <xdr:sp macro="" textlink="">
      <xdr:nvSpPr>
        <xdr:cNvPr id="596" name="楕円 595"/>
        <xdr:cNvSpPr/>
      </xdr:nvSpPr>
      <xdr:spPr>
        <a:xfrm>
          <a:off x="18605500" y="7109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130500</xdr:rowOff>
    </xdr:from>
    <xdr:to>
      <xdr:col>102</xdr:col>
      <xdr:colOff>114300</xdr:colOff>
      <xdr:row>41</xdr:row>
      <xdr:rowOff>130527</xdr:rowOff>
    </xdr:to>
    <xdr:cxnSp macro="">
      <xdr:nvCxnSpPr>
        <xdr:cNvPr id="597" name="直線コネクタ 596"/>
        <xdr:cNvCxnSpPr/>
      </xdr:nvCxnSpPr>
      <xdr:spPr>
        <a:xfrm>
          <a:off x="18656300" y="7159950"/>
          <a:ext cx="889000" cy="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92172</xdr:rowOff>
    </xdr:from>
    <xdr:ext cx="534377" cy="259045"/>
    <xdr:sp macro="" textlink="">
      <xdr:nvSpPr>
        <xdr:cNvPr id="598" name="n_1aveValue【一般廃棄物処理施設】&#10;一人当たり有形固定資産（償却資産）額"/>
        <xdr:cNvSpPr txBox="1"/>
      </xdr:nvSpPr>
      <xdr:spPr>
        <a:xfrm>
          <a:off x="21043411" y="660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120580</xdr:rowOff>
    </xdr:from>
    <xdr:ext cx="534377" cy="259045"/>
    <xdr:sp macro="" textlink="">
      <xdr:nvSpPr>
        <xdr:cNvPr id="599" name="n_2aveValue【一般廃棄物処理施設】&#10;一人当たり有形固定資産（償却資産）額"/>
        <xdr:cNvSpPr txBox="1"/>
      </xdr:nvSpPr>
      <xdr:spPr>
        <a:xfrm>
          <a:off x="20167111" y="66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99529</xdr:rowOff>
    </xdr:from>
    <xdr:ext cx="534377" cy="259045"/>
    <xdr:sp macro="" textlink="">
      <xdr:nvSpPr>
        <xdr:cNvPr id="600" name="n_3aveValue【一般廃棄物処理施設】&#10;一人当たり有形固定資産（償却資産）額"/>
        <xdr:cNvSpPr txBox="1"/>
      </xdr:nvSpPr>
      <xdr:spPr>
        <a:xfrm>
          <a:off x="19278111" y="661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98695</xdr:rowOff>
    </xdr:from>
    <xdr:ext cx="534377" cy="259045"/>
    <xdr:sp macro="" textlink="">
      <xdr:nvSpPr>
        <xdr:cNvPr id="601" name="n_4aveValue【一般廃棄物処理施設】&#10;一人当たり有形固定資産（償却資産）額"/>
        <xdr:cNvSpPr txBox="1"/>
      </xdr:nvSpPr>
      <xdr:spPr>
        <a:xfrm>
          <a:off x="18389111" y="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471</xdr:rowOff>
    </xdr:from>
    <xdr:ext cx="534377" cy="259045"/>
    <xdr:sp macro="" textlink="">
      <xdr:nvSpPr>
        <xdr:cNvPr id="602" name="n_1mainValue【一般廃棄物処理施設】&#10;一人当たり有形固定資産（償却資産）額"/>
        <xdr:cNvSpPr txBox="1"/>
      </xdr:nvSpPr>
      <xdr:spPr>
        <a:xfrm>
          <a:off x="21043411" y="720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646</xdr:rowOff>
    </xdr:from>
    <xdr:ext cx="534377" cy="259045"/>
    <xdr:sp macro="" textlink="">
      <xdr:nvSpPr>
        <xdr:cNvPr id="603" name="n_2mainValue【一般廃棄物処理施設】&#10;一人当たり有形固定資産（償却資産）額"/>
        <xdr:cNvSpPr txBox="1"/>
      </xdr:nvSpPr>
      <xdr:spPr>
        <a:xfrm>
          <a:off x="20167111" y="7201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1004</xdr:rowOff>
    </xdr:from>
    <xdr:ext cx="534377" cy="259045"/>
    <xdr:sp macro="" textlink="">
      <xdr:nvSpPr>
        <xdr:cNvPr id="604" name="n_3mainValue【一般廃棄物処理施設】&#10;一人当たり有形固定資産（償却資産）額"/>
        <xdr:cNvSpPr txBox="1"/>
      </xdr:nvSpPr>
      <xdr:spPr>
        <a:xfrm>
          <a:off x="19278111" y="7201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977</xdr:rowOff>
    </xdr:from>
    <xdr:ext cx="534377" cy="259045"/>
    <xdr:sp macro="" textlink="">
      <xdr:nvSpPr>
        <xdr:cNvPr id="605" name="n_4mainValue【一般廃棄物処理施設】&#10;一人当たり有形固定資産（償却資産）額"/>
        <xdr:cNvSpPr txBox="1"/>
      </xdr:nvSpPr>
      <xdr:spPr>
        <a:xfrm>
          <a:off x="18389111" y="7201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7" name="直線コネクタ 616"/>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8" name="テキスト ボックス 617"/>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9" name="直線コネクタ 618"/>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0" name="テキスト ボックス 619"/>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1" name="直線コネクタ 620"/>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2" name="テキスト ボックス 621"/>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3" name="直線コネクタ 622"/>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4" name="テキスト ボックス 623"/>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5" name="直線コネクタ 624"/>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6" name="テキスト ボックス 625"/>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7" name="直線コネクタ 626"/>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8" name="テキスト ボックス 627"/>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111034</xdr:rowOff>
    </xdr:from>
    <xdr:to>
      <xdr:col>85</xdr:col>
      <xdr:colOff>126364</xdr:colOff>
      <xdr:row>64</xdr:row>
      <xdr:rowOff>130628</xdr:rowOff>
    </xdr:to>
    <xdr:cxnSp macro="">
      <xdr:nvCxnSpPr>
        <xdr:cNvPr id="631" name="直線コネクタ 630"/>
        <xdr:cNvCxnSpPr/>
      </xdr:nvCxnSpPr>
      <xdr:spPr>
        <a:xfrm flipV="1">
          <a:off x="16318864" y="9540784"/>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2" name="【保健センター・保健所】&#10;有形固定資産減価償却率最小値テキスト"/>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3" name="直線コネクタ 632"/>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57711</xdr:rowOff>
    </xdr:from>
    <xdr:ext cx="340478" cy="259045"/>
    <xdr:sp macro="" textlink="">
      <xdr:nvSpPr>
        <xdr:cNvPr id="634" name="【保健センター・保健所】&#10;有形固定資産減価償却率最大値テキスト"/>
        <xdr:cNvSpPr txBox="1"/>
      </xdr:nvSpPr>
      <xdr:spPr>
        <a:xfrm>
          <a:off x="16357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111034</xdr:rowOff>
    </xdr:from>
    <xdr:to>
      <xdr:col>86</xdr:col>
      <xdr:colOff>25400</xdr:colOff>
      <xdr:row>55</xdr:row>
      <xdr:rowOff>111034</xdr:rowOff>
    </xdr:to>
    <xdr:cxnSp macro="">
      <xdr:nvCxnSpPr>
        <xdr:cNvPr id="635" name="直線コネクタ 634"/>
        <xdr:cNvCxnSpPr/>
      </xdr:nvCxnSpPr>
      <xdr:spPr>
        <a:xfrm>
          <a:off x="16230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50454</xdr:rowOff>
    </xdr:from>
    <xdr:ext cx="405111" cy="259045"/>
    <xdr:sp macro="" textlink="">
      <xdr:nvSpPr>
        <xdr:cNvPr id="636" name="【保健センター・保健所】&#10;有形固定資産減価償却率平均値テキスト"/>
        <xdr:cNvSpPr txBox="1"/>
      </xdr:nvSpPr>
      <xdr:spPr>
        <a:xfrm>
          <a:off x="16357600" y="10166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27577</xdr:rowOff>
    </xdr:from>
    <xdr:to>
      <xdr:col>85</xdr:col>
      <xdr:colOff>177800</xdr:colOff>
      <xdr:row>60</xdr:row>
      <xdr:rowOff>129177</xdr:rowOff>
    </xdr:to>
    <xdr:sp macro="" textlink="">
      <xdr:nvSpPr>
        <xdr:cNvPr id="637" name="フローチャート: 判断 636"/>
        <xdr:cNvSpPr/>
      </xdr:nvSpPr>
      <xdr:spPr>
        <a:xfrm>
          <a:off x="162687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25944</xdr:rowOff>
    </xdr:from>
    <xdr:to>
      <xdr:col>81</xdr:col>
      <xdr:colOff>101600</xdr:colOff>
      <xdr:row>60</xdr:row>
      <xdr:rowOff>127544</xdr:rowOff>
    </xdr:to>
    <xdr:sp macro="" textlink="">
      <xdr:nvSpPr>
        <xdr:cNvPr id="638" name="フローチャート: 判断 637"/>
        <xdr:cNvSpPr/>
      </xdr:nvSpPr>
      <xdr:spPr>
        <a:xfrm>
          <a:off x="154305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xdr:rowOff>
    </xdr:from>
    <xdr:to>
      <xdr:col>76</xdr:col>
      <xdr:colOff>165100</xdr:colOff>
      <xdr:row>60</xdr:row>
      <xdr:rowOff>104684</xdr:rowOff>
    </xdr:to>
    <xdr:sp macro="" textlink="">
      <xdr:nvSpPr>
        <xdr:cNvPr id="639" name="フローチャート: 判断 638"/>
        <xdr:cNvSpPr/>
      </xdr:nvSpPr>
      <xdr:spPr>
        <a:xfrm>
          <a:off x="14541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1451</xdr:rowOff>
    </xdr:from>
    <xdr:to>
      <xdr:col>72</xdr:col>
      <xdr:colOff>38100</xdr:colOff>
      <xdr:row>60</xdr:row>
      <xdr:rowOff>103051</xdr:rowOff>
    </xdr:to>
    <xdr:sp macro="" textlink="">
      <xdr:nvSpPr>
        <xdr:cNvPr id="640" name="フローチャート: 判断 639"/>
        <xdr:cNvSpPr/>
      </xdr:nvSpPr>
      <xdr:spPr>
        <a:xfrm>
          <a:off x="13652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148409</xdr:rowOff>
    </xdr:from>
    <xdr:to>
      <xdr:col>67</xdr:col>
      <xdr:colOff>101600</xdr:colOff>
      <xdr:row>60</xdr:row>
      <xdr:rowOff>78559</xdr:rowOff>
    </xdr:to>
    <xdr:sp macro="" textlink="">
      <xdr:nvSpPr>
        <xdr:cNvPr id="641" name="フローチャート: 判断 640"/>
        <xdr:cNvSpPr/>
      </xdr:nvSpPr>
      <xdr:spPr>
        <a:xfrm>
          <a:off x="12763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62</xdr:row>
      <xdr:rowOff>81462</xdr:rowOff>
    </xdr:from>
    <xdr:to>
      <xdr:col>85</xdr:col>
      <xdr:colOff>177800</xdr:colOff>
      <xdr:row>63</xdr:row>
      <xdr:rowOff>11612</xdr:rowOff>
    </xdr:to>
    <xdr:sp macro="" textlink="">
      <xdr:nvSpPr>
        <xdr:cNvPr id="647" name="楕円 646"/>
        <xdr:cNvSpPr/>
      </xdr:nvSpPr>
      <xdr:spPr>
        <a:xfrm>
          <a:off x="16268700" y="107113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62</xdr:row>
      <xdr:rowOff>59889</xdr:rowOff>
    </xdr:from>
    <xdr:ext cx="405111" cy="259045"/>
    <xdr:sp macro="" textlink="">
      <xdr:nvSpPr>
        <xdr:cNvPr id="648" name="【保健センター・保健所】&#10;有形固定資産減価償却率該当値テキスト"/>
        <xdr:cNvSpPr txBox="1"/>
      </xdr:nvSpPr>
      <xdr:spPr>
        <a:xfrm>
          <a:off x="16357600" y="106897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62</xdr:row>
      <xdr:rowOff>60234</xdr:rowOff>
    </xdr:from>
    <xdr:to>
      <xdr:col>81</xdr:col>
      <xdr:colOff>101600</xdr:colOff>
      <xdr:row>62</xdr:row>
      <xdr:rowOff>161834</xdr:rowOff>
    </xdr:to>
    <xdr:sp macro="" textlink="">
      <xdr:nvSpPr>
        <xdr:cNvPr id="649" name="楕円 648"/>
        <xdr:cNvSpPr/>
      </xdr:nvSpPr>
      <xdr:spPr>
        <a:xfrm>
          <a:off x="15430500" y="1069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111034</xdr:rowOff>
    </xdr:from>
    <xdr:to>
      <xdr:col>85</xdr:col>
      <xdr:colOff>127000</xdr:colOff>
      <xdr:row>62</xdr:row>
      <xdr:rowOff>132262</xdr:rowOff>
    </xdr:to>
    <xdr:cxnSp macro="">
      <xdr:nvCxnSpPr>
        <xdr:cNvPr id="650" name="直線コネクタ 649"/>
        <xdr:cNvCxnSpPr/>
      </xdr:nvCxnSpPr>
      <xdr:spPr>
        <a:xfrm>
          <a:off x="15481300" y="10740934"/>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62</xdr:row>
      <xdr:rowOff>39007</xdr:rowOff>
    </xdr:from>
    <xdr:to>
      <xdr:col>76</xdr:col>
      <xdr:colOff>165100</xdr:colOff>
      <xdr:row>62</xdr:row>
      <xdr:rowOff>140607</xdr:rowOff>
    </xdr:to>
    <xdr:sp macro="" textlink="">
      <xdr:nvSpPr>
        <xdr:cNvPr id="651" name="楕円 650"/>
        <xdr:cNvSpPr/>
      </xdr:nvSpPr>
      <xdr:spPr>
        <a:xfrm>
          <a:off x="14541500" y="106689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89807</xdr:rowOff>
    </xdr:from>
    <xdr:to>
      <xdr:col>81</xdr:col>
      <xdr:colOff>50800</xdr:colOff>
      <xdr:row>62</xdr:row>
      <xdr:rowOff>111034</xdr:rowOff>
    </xdr:to>
    <xdr:cxnSp macro="">
      <xdr:nvCxnSpPr>
        <xdr:cNvPr id="652" name="直線コネクタ 651"/>
        <xdr:cNvCxnSpPr/>
      </xdr:nvCxnSpPr>
      <xdr:spPr>
        <a:xfrm>
          <a:off x="14592300" y="10719707"/>
          <a:ext cx="889000" cy="212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63</xdr:row>
      <xdr:rowOff>171269</xdr:rowOff>
    </xdr:from>
    <xdr:to>
      <xdr:col>72</xdr:col>
      <xdr:colOff>38100</xdr:colOff>
      <xdr:row>64</xdr:row>
      <xdr:rowOff>101419</xdr:rowOff>
    </xdr:to>
    <xdr:sp macro="" textlink="">
      <xdr:nvSpPr>
        <xdr:cNvPr id="653" name="楕円 652"/>
        <xdr:cNvSpPr/>
      </xdr:nvSpPr>
      <xdr:spPr>
        <a:xfrm>
          <a:off x="13652500" y="10972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89807</xdr:rowOff>
    </xdr:from>
    <xdr:to>
      <xdr:col>76</xdr:col>
      <xdr:colOff>114300</xdr:colOff>
      <xdr:row>64</xdr:row>
      <xdr:rowOff>50619</xdr:rowOff>
    </xdr:to>
    <xdr:cxnSp macro="">
      <xdr:nvCxnSpPr>
        <xdr:cNvPr id="654" name="直線コネクタ 653"/>
        <xdr:cNvCxnSpPr/>
      </xdr:nvCxnSpPr>
      <xdr:spPr>
        <a:xfrm flipV="1">
          <a:off x="13703300" y="10719707"/>
          <a:ext cx="889000" cy="3037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63</xdr:row>
      <xdr:rowOff>153307</xdr:rowOff>
    </xdr:from>
    <xdr:to>
      <xdr:col>67</xdr:col>
      <xdr:colOff>101600</xdr:colOff>
      <xdr:row>64</xdr:row>
      <xdr:rowOff>83457</xdr:rowOff>
    </xdr:to>
    <xdr:sp macro="" textlink="">
      <xdr:nvSpPr>
        <xdr:cNvPr id="655" name="楕円 654"/>
        <xdr:cNvSpPr/>
      </xdr:nvSpPr>
      <xdr:spPr>
        <a:xfrm>
          <a:off x="12763500" y="10954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64</xdr:row>
      <xdr:rowOff>32657</xdr:rowOff>
    </xdr:from>
    <xdr:to>
      <xdr:col>71</xdr:col>
      <xdr:colOff>177800</xdr:colOff>
      <xdr:row>64</xdr:row>
      <xdr:rowOff>50619</xdr:rowOff>
    </xdr:to>
    <xdr:cxnSp macro="">
      <xdr:nvCxnSpPr>
        <xdr:cNvPr id="656" name="直線コネクタ 655"/>
        <xdr:cNvCxnSpPr/>
      </xdr:nvCxnSpPr>
      <xdr:spPr>
        <a:xfrm>
          <a:off x="12814300" y="11005457"/>
          <a:ext cx="889000" cy="179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144071</xdr:rowOff>
    </xdr:from>
    <xdr:ext cx="405111" cy="259045"/>
    <xdr:sp macro="" textlink="">
      <xdr:nvSpPr>
        <xdr:cNvPr id="657" name="n_1aveValue【保健センター・保健所】&#10;有形固定資産減価償却率"/>
        <xdr:cNvSpPr txBox="1"/>
      </xdr:nvSpPr>
      <xdr:spPr>
        <a:xfrm>
          <a:off x="15266044" y="100881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121211</xdr:rowOff>
    </xdr:from>
    <xdr:ext cx="405111" cy="259045"/>
    <xdr:sp macro="" textlink="">
      <xdr:nvSpPr>
        <xdr:cNvPr id="658" name="n_2aveValue【保健センター・保健所】&#10;有形固定資産減価償却率"/>
        <xdr:cNvSpPr txBox="1"/>
      </xdr:nvSpPr>
      <xdr:spPr>
        <a:xfrm>
          <a:off x="14389744" y="10065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119578</xdr:rowOff>
    </xdr:from>
    <xdr:ext cx="405111" cy="259045"/>
    <xdr:sp macro="" textlink="">
      <xdr:nvSpPr>
        <xdr:cNvPr id="659" name="n_3aveValue【保健センター・保健所】&#10;有形固定資産減価償却率"/>
        <xdr:cNvSpPr txBox="1"/>
      </xdr:nvSpPr>
      <xdr:spPr>
        <a:xfrm>
          <a:off x="13500744" y="10063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95086</xdr:rowOff>
    </xdr:from>
    <xdr:ext cx="405111" cy="259045"/>
    <xdr:sp macro="" textlink="">
      <xdr:nvSpPr>
        <xdr:cNvPr id="660" name="n_4aveValue【保健センター・保健所】&#10;有形固定資産減価償却率"/>
        <xdr:cNvSpPr txBox="1"/>
      </xdr:nvSpPr>
      <xdr:spPr>
        <a:xfrm>
          <a:off x="12611744" y="100391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152961</xdr:rowOff>
    </xdr:from>
    <xdr:ext cx="405111" cy="259045"/>
    <xdr:sp macro="" textlink="">
      <xdr:nvSpPr>
        <xdr:cNvPr id="661" name="n_1mainValue【保健センター・保健所】&#10;有形固定資産減価償却率"/>
        <xdr:cNvSpPr txBox="1"/>
      </xdr:nvSpPr>
      <xdr:spPr>
        <a:xfrm>
          <a:off x="15266044" y="107828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131734</xdr:rowOff>
    </xdr:from>
    <xdr:ext cx="405111" cy="259045"/>
    <xdr:sp macro="" textlink="">
      <xdr:nvSpPr>
        <xdr:cNvPr id="662" name="n_2mainValue【保健センター・保健所】&#10;有形固定資産減価償却率"/>
        <xdr:cNvSpPr txBox="1"/>
      </xdr:nvSpPr>
      <xdr:spPr>
        <a:xfrm>
          <a:off x="14389744" y="107616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64</xdr:row>
      <xdr:rowOff>92546</xdr:rowOff>
    </xdr:from>
    <xdr:ext cx="405111" cy="259045"/>
    <xdr:sp macro="" textlink="">
      <xdr:nvSpPr>
        <xdr:cNvPr id="663" name="n_3mainValue【保健センター・保健所】&#10;有形固定資産減価償却率"/>
        <xdr:cNvSpPr txBox="1"/>
      </xdr:nvSpPr>
      <xdr:spPr>
        <a:xfrm>
          <a:off x="13500744" y="110653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64</xdr:row>
      <xdr:rowOff>74584</xdr:rowOff>
    </xdr:from>
    <xdr:ext cx="405111" cy="259045"/>
    <xdr:sp macro="" textlink="">
      <xdr:nvSpPr>
        <xdr:cNvPr id="664" name="n_4mainValue【保健センター・保健所】&#10;有形固定資産減価償却率"/>
        <xdr:cNvSpPr txBox="1"/>
      </xdr:nvSpPr>
      <xdr:spPr>
        <a:xfrm>
          <a:off x="12611744" y="110473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108857</xdr:rowOff>
    </xdr:to>
    <xdr:cxnSp macro="">
      <xdr:nvCxnSpPr>
        <xdr:cNvPr id="690" name="直線コネクタ 689"/>
        <xdr:cNvCxnSpPr/>
      </xdr:nvCxnSpPr>
      <xdr:spPr>
        <a:xfrm flipV="1">
          <a:off x="22160864" y="96012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1" name="【保健センター・保健所】&#10;一人当たり面積最小値テキスト"/>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2" name="直線コネクタ 691"/>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3" name="【保健センター・保健所】&#10;一人当たり面積最大値テキスト"/>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4" name="直線コネクタ 693"/>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148970</xdr:rowOff>
    </xdr:from>
    <xdr:ext cx="469744" cy="259045"/>
    <xdr:sp macro="" textlink="">
      <xdr:nvSpPr>
        <xdr:cNvPr id="695" name="【保健センター・保健所】&#10;一人当たり面積平均値テキスト"/>
        <xdr:cNvSpPr txBox="1"/>
      </xdr:nvSpPr>
      <xdr:spPr>
        <a:xfrm>
          <a:off x="22199600" y="10435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126093</xdr:rowOff>
    </xdr:from>
    <xdr:to>
      <xdr:col>116</xdr:col>
      <xdr:colOff>114300</xdr:colOff>
      <xdr:row>62</xdr:row>
      <xdr:rowOff>56243</xdr:rowOff>
    </xdr:to>
    <xdr:sp macro="" textlink="">
      <xdr:nvSpPr>
        <xdr:cNvPr id="696" name="フローチャート: 判断 695"/>
        <xdr:cNvSpPr/>
      </xdr:nvSpPr>
      <xdr:spPr>
        <a:xfrm>
          <a:off x="22110700" y="1058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97" name="フローチャート: 判断 696"/>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147865</xdr:rowOff>
    </xdr:from>
    <xdr:to>
      <xdr:col>107</xdr:col>
      <xdr:colOff>101600</xdr:colOff>
      <xdr:row>62</xdr:row>
      <xdr:rowOff>78015</xdr:rowOff>
    </xdr:to>
    <xdr:sp macro="" textlink="">
      <xdr:nvSpPr>
        <xdr:cNvPr id="698" name="フローチャート: 判断 697"/>
        <xdr:cNvSpPr/>
      </xdr:nvSpPr>
      <xdr:spPr>
        <a:xfrm>
          <a:off x="20383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99" name="フローチャート: 判断 698"/>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0" name="フローチャート: 判断 699"/>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52615</xdr:rowOff>
    </xdr:from>
    <xdr:to>
      <xdr:col>116</xdr:col>
      <xdr:colOff>114300</xdr:colOff>
      <xdr:row>62</xdr:row>
      <xdr:rowOff>154215</xdr:rowOff>
    </xdr:to>
    <xdr:sp macro="" textlink="">
      <xdr:nvSpPr>
        <xdr:cNvPr id="706" name="楕円 705"/>
        <xdr:cNvSpPr/>
      </xdr:nvSpPr>
      <xdr:spPr>
        <a:xfrm>
          <a:off x="22110700" y="1068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31042</xdr:rowOff>
    </xdr:from>
    <xdr:ext cx="469744" cy="259045"/>
    <xdr:sp macro="" textlink="">
      <xdr:nvSpPr>
        <xdr:cNvPr id="707" name="【保健センター・保健所】&#10;一人当たり面積該当値テキスト"/>
        <xdr:cNvSpPr txBox="1"/>
      </xdr:nvSpPr>
      <xdr:spPr>
        <a:xfrm>
          <a:off x="22199600" y="106609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52615</xdr:rowOff>
    </xdr:from>
    <xdr:to>
      <xdr:col>112</xdr:col>
      <xdr:colOff>38100</xdr:colOff>
      <xdr:row>62</xdr:row>
      <xdr:rowOff>154215</xdr:rowOff>
    </xdr:to>
    <xdr:sp macro="" textlink="">
      <xdr:nvSpPr>
        <xdr:cNvPr id="708" name="楕円 707"/>
        <xdr:cNvSpPr/>
      </xdr:nvSpPr>
      <xdr:spPr>
        <a:xfrm>
          <a:off x="21272500" y="1068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103415</xdr:rowOff>
    </xdr:from>
    <xdr:to>
      <xdr:col>116</xdr:col>
      <xdr:colOff>63500</xdr:colOff>
      <xdr:row>62</xdr:row>
      <xdr:rowOff>103415</xdr:rowOff>
    </xdr:to>
    <xdr:cxnSp macro="">
      <xdr:nvCxnSpPr>
        <xdr:cNvPr id="709" name="直線コネクタ 708"/>
        <xdr:cNvCxnSpPr/>
      </xdr:nvCxnSpPr>
      <xdr:spPr>
        <a:xfrm>
          <a:off x="21323300" y="1073331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52615</xdr:rowOff>
    </xdr:from>
    <xdr:to>
      <xdr:col>107</xdr:col>
      <xdr:colOff>101600</xdr:colOff>
      <xdr:row>62</xdr:row>
      <xdr:rowOff>154215</xdr:rowOff>
    </xdr:to>
    <xdr:sp macro="" textlink="">
      <xdr:nvSpPr>
        <xdr:cNvPr id="710" name="楕円 709"/>
        <xdr:cNvSpPr/>
      </xdr:nvSpPr>
      <xdr:spPr>
        <a:xfrm>
          <a:off x="20383500" y="1068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103415</xdr:rowOff>
    </xdr:from>
    <xdr:to>
      <xdr:col>111</xdr:col>
      <xdr:colOff>177800</xdr:colOff>
      <xdr:row>62</xdr:row>
      <xdr:rowOff>103415</xdr:rowOff>
    </xdr:to>
    <xdr:cxnSp macro="">
      <xdr:nvCxnSpPr>
        <xdr:cNvPr id="711" name="直線コネクタ 710"/>
        <xdr:cNvCxnSpPr/>
      </xdr:nvCxnSpPr>
      <xdr:spPr>
        <a:xfrm>
          <a:off x="20434300" y="107333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52615</xdr:rowOff>
    </xdr:from>
    <xdr:to>
      <xdr:col>102</xdr:col>
      <xdr:colOff>165100</xdr:colOff>
      <xdr:row>62</xdr:row>
      <xdr:rowOff>154215</xdr:rowOff>
    </xdr:to>
    <xdr:sp macro="" textlink="">
      <xdr:nvSpPr>
        <xdr:cNvPr id="712" name="楕円 711"/>
        <xdr:cNvSpPr/>
      </xdr:nvSpPr>
      <xdr:spPr>
        <a:xfrm>
          <a:off x="19494500" y="106825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103415</xdr:rowOff>
    </xdr:from>
    <xdr:to>
      <xdr:col>107</xdr:col>
      <xdr:colOff>50800</xdr:colOff>
      <xdr:row>62</xdr:row>
      <xdr:rowOff>103415</xdr:rowOff>
    </xdr:to>
    <xdr:cxnSp macro="">
      <xdr:nvCxnSpPr>
        <xdr:cNvPr id="713" name="直線コネクタ 712"/>
        <xdr:cNvCxnSpPr/>
      </xdr:nvCxnSpPr>
      <xdr:spPr>
        <a:xfrm>
          <a:off x="19545300" y="107333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9072</xdr:rowOff>
    </xdr:from>
    <xdr:to>
      <xdr:col>98</xdr:col>
      <xdr:colOff>38100</xdr:colOff>
      <xdr:row>62</xdr:row>
      <xdr:rowOff>110672</xdr:rowOff>
    </xdr:to>
    <xdr:sp macro="" textlink="">
      <xdr:nvSpPr>
        <xdr:cNvPr id="714" name="楕円 713"/>
        <xdr:cNvSpPr/>
      </xdr:nvSpPr>
      <xdr:spPr>
        <a:xfrm>
          <a:off x="18605500" y="10638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59872</xdr:rowOff>
    </xdr:from>
    <xdr:to>
      <xdr:col>102</xdr:col>
      <xdr:colOff>114300</xdr:colOff>
      <xdr:row>62</xdr:row>
      <xdr:rowOff>103415</xdr:rowOff>
    </xdr:to>
    <xdr:cxnSp macro="">
      <xdr:nvCxnSpPr>
        <xdr:cNvPr id="715" name="直線コネクタ 714"/>
        <xdr:cNvCxnSpPr/>
      </xdr:nvCxnSpPr>
      <xdr:spPr>
        <a:xfrm>
          <a:off x="18656300" y="10689772"/>
          <a:ext cx="889000" cy="435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60</xdr:row>
      <xdr:rowOff>94542</xdr:rowOff>
    </xdr:from>
    <xdr:ext cx="469744" cy="259045"/>
    <xdr:sp macro="" textlink="">
      <xdr:nvSpPr>
        <xdr:cNvPr id="716" name="n_1aveValue【保健センター・保健所】&#10;一人当たり面積"/>
        <xdr:cNvSpPr txBox="1"/>
      </xdr:nvSpPr>
      <xdr:spPr>
        <a:xfrm>
          <a:off x="210757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60</xdr:row>
      <xdr:rowOff>94542</xdr:rowOff>
    </xdr:from>
    <xdr:ext cx="469744" cy="259045"/>
    <xdr:sp macro="" textlink="">
      <xdr:nvSpPr>
        <xdr:cNvPr id="717" name="n_2aveValue【保健センター・保健所】&#10;一人当たり面積"/>
        <xdr:cNvSpPr txBox="1"/>
      </xdr:nvSpPr>
      <xdr:spPr>
        <a:xfrm>
          <a:off x="20199427" y="10381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83655</xdr:rowOff>
    </xdr:from>
    <xdr:ext cx="469744" cy="259045"/>
    <xdr:sp macro="" textlink="">
      <xdr:nvSpPr>
        <xdr:cNvPr id="718" name="n_3aveValue【保健センター・保健所】&#10;一人当たり面積"/>
        <xdr:cNvSpPr txBox="1"/>
      </xdr:nvSpPr>
      <xdr:spPr>
        <a:xfrm>
          <a:off x="19310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83655</xdr:rowOff>
    </xdr:from>
    <xdr:ext cx="469744" cy="259045"/>
    <xdr:sp macro="" textlink="">
      <xdr:nvSpPr>
        <xdr:cNvPr id="719" name="n_4aveValue【保健センター・保健所】&#10;一人当たり面積"/>
        <xdr:cNvSpPr txBox="1"/>
      </xdr:nvSpPr>
      <xdr:spPr>
        <a:xfrm>
          <a:off x="18421427" y="10370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145342</xdr:rowOff>
    </xdr:from>
    <xdr:ext cx="469744" cy="259045"/>
    <xdr:sp macro="" textlink="">
      <xdr:nvSpPr>
        <xdr:cNvPr id="720" name="n_1mainValue【保健センター・保健所】&#10;一人当たり面積"/>
        <xdr:cNvSpPr txBox="1"/>
      </xdr:nvSpPr>
      <xdr:spPr>
        <a:xfrm>
          <a:off x="210757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145342</xdr:rowOff>
    </xdr:from>
    <xdr:ext cx="469744" cy="259045"/>
    <xdr:sp macro="" textlink="">
      <xdr:nvSpPr>
        <xdr:cNvPr id="721" name="n_2mainValue【保健センター・保健所】&#10;一人当たり面積"/>
        <xdr:cNvSpPr txBox="1"/>
      </xdr:nvSpPr>
      <xdr:spPr>
        <a:xfrm>
          <a:off x="20199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145342</xdr:rowOff>
    </xdr:from>
    <xdr:ext cx="469744" cy="259045"/>
    <xdr:sp macro="" textlink="">
      <xdr:nvSpPr>
        <xdr:cNvPr id="722" name="n_3mainValue【保健センター・保健所】&#10;一人当たり面積"/>
        <xdr:cNvSpPr txBox="1"/>
      </xdr:nvSpPr>
      <xdr:spPr>
        <a:xfrm>
          <a:off x="19310427" y="10775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101799</xdr:rowOff>
    </xdr:from>
    <xdr:ext cx="469744" cy="259045"/>
    <xdr:sp macro="" textlink="">
      <xdr:nvSpPr>
        <xdr:cNvPr id="723" name="n_4mainValue【保健センター・保健所】&#10;一人当たり面積"/>
        <xdr:cNvSpPr txBox="1"/>
      </xdr:nvSpPr>
      <xdr:spPr>
        <a:xfrm>
          <a:off x="18421427" y="107316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83820</xdr:rowOff>
    </xdr:to>
    <xdr:cxnSp macro="">
      <xdr:nvCxnSpPr>
        <xdr:cNvPr id="748" name="直線コネクタ 747"/>
        <xdr:cNvCxnSpPr/>
      </xdr:nvCxnSpPr>
      <xdr:spPr>
        <a:xfrm flipV="1">
          <a:off x="16318864" y="13432155"/>
          <a:ext cx="0" cy="13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749" name="【消防施設】&#10;有形固定資産減価償却率最小値テキスト"/>
        <xdr:cNvSpPr txBox="1"/>
      </xdr:nvSpPr>
      <xdr:spPr>
        <a:xfrm>
          <a:off x="16357600"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750" name="直線コネクタ 749"/>
        <xdr:cNvCxnSpPr/>
      </xdr:nvCxnSpPr>
      <xdr:spPr>
        <a:xfrm>
          <a:off x="16230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1" name="【消防施設】&#10;有形固定資産減価償却率最大値テキスト"/>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2" name="直線コネクタ 751"/>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51452</xdr:rowOff>
    </xdr:from>
    <xdr:ext cx="405111" cy="259045"/>
    <xdr:sp macro="" textlink="">
      <xdr:nvSpPr>
        <xdr:cNvPr id="753" name="【消防施設】&#10;有形固定資産減価償却率平均値テキスト"/>
        <xdr:cNvSpPr txBox="1"/>
      </xdr:nvSpPr>
      <xdr:spPr>
        <a:xfrm>
          <a:off x="16357600" y="14110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754" name="フローチャート: 判断 753"/>
        <xdr:cNvSpPr/>
      </xdr:nvSpPr>
      <xdr:spPr>
        <a:xfrm>
          <a:off x="16268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755" name="フローチャート: 判断 754"/>
        <xdr:cNvSpPr/>
      </xdr:nvSpPr>
      <xdr:spPr>
        <a:xfrm>
          <a:off x="15430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19686</xdr:rowOff>
    </xdr:from>
    <xdr:to>
      <xdr:col>76</xdr:col>
      <xdr:colOff>165100</xdr:colOff>
      <xdr:row>82</xdr:row>
      <xdr:rowOff>121286</xdr:rowOff>
    </xdr:to>
    <xdr:sp macro="" textlink="">
      <xdr:nvSpPr>
        <xdr:cNvPr id="756" name="フローチャート: 判断 755"/>
        <xdr:cNvSpPr/>
      </xdr:nvSpPr>
      <xdr:spPr>
        <a:xfrm>
          <a:off x="14541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xdr:rowOff>
    </xdr:from>
    <xdr:to>
      <xdr:col>72</xdr:col>
      <xdr:colOff>38100</xdr:colOff>
      <xdr:row>82</xdr:row>
      <xdr:rowOff>106045</xdr:rowOff>
    </xdr:to>
    <xdr:sp macro="" textlink="">
      <xdr:nvSpPr>
        <xdr:cNvPr id="757" name="フローチャート: 判断 756"/>
        <xdr:cNvSpPr/>
      </xdr:nvSpPr>
      <xdr:spPr>
        <a:xfrm>
          <a:off x="136525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160655</xdr:rowOff>
    </xdr:from>
    <xdr:to>
      <xdr:col>67</xdr:col>
      <xdr:colOff>101600</xdr:colOff>
      <xdr:row>82</xdr:row>
      <xdr:rowOff>90805</xdr:rowOff>
    </xdr:to>
    <xdr:sp macro="" textlink="">
      <xdr:nvSpPr>
        <xdr:cNvPr id="758" name="フローチャート: 判断 757"/>
        <xdr:cNvSpPr/>
      </xdr:nvSpPr>
      <xdr:spPr>
        <a:xfrm>
          <a:off x="12763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57786</xdr:rowOff>
    </xdr:from>
    <xdr:to>
      <xdr:col>85</xdr:col>
      <xdr:colOff>177800</xdr:colOff>
      <xdr:row>81</xdr:row>
      <xdr:rowOff>159386</xdr:rowOff>
    </xdr:to>
    <xdr:sp macro="" textlink="">
      <xdr:nvSpPr>
        <xdr:cNvPr id="764" name="楕円 763"/>
        <xdr:cNvSpPr/>
      </xdr:nvSpPr>
      <xdr:spPr>
        <a:xfrm>
          <a:off x="16268700" y="13945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80663</xdr:rowOff>
    </xdr:from>
    <xdr:ext cx="405111" cy="259045"/>
    <xdr:sp macro="" textlink="">
      <xdr:nvSpPr>
        <xdr:cNvPr id="765" name="【消防施設】&#10;有形固定資産減価償却率該当値テキスト"/>
        <xdr:cNvSpPr txBox="1"/>
      </xdr:nvSpPr>
      <xdr:spPr>
        <a:xfrm>
          <a:off x="16357600" y="137966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15875</xdr:rowOff>
    </xdr:from>
    <xdr:to>
      <xdr:col>81</xdr:col>
      <xdr:colOff>101600</xdr:colOff>
      <xdr:row>81</xdr:row>
      <xdr:rowOff>117475</xdr:rowOff>
    </xdr:to>
    <xdr:sp macro="" textlink="">
      <xdr:nvSpPr>
        <xdr:cNvPr id="766" name="楕円 765"/>
        <xdr:cNvSpPr/>
      </xdr:nvSpPr>
      <xdr:spPr>
        <a:xfrm>
          <a:off x="15430500" y="139033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66675</xdr:rowOff>
    </xdr:from>
    <xdr:to>
      <xdr:col>85</xdr:col>
      <xdr:colOff>127000</xdr:colOff>
      <xdr:row>81</xdr:row>
      <xdr:rowOff>108586</xdr:rowOff>
    </xdr:to>
    <xdr:cxnSp macro="">
      <xdr:nvCxnSpPr>
        <xdr:cNvPr id="767" name="直線コネクタ 766"/>
        <xdr:cNvCxnSpPr/>
      </xdr:nvCxnSpPr>
      <xdr:spPr>
        <a:xfrm>
          <a:off x="15481300" y="13954125"/>
          <a:ext cx="83820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80</xdr:row>
      <xdr:rowOff>143511</xdr:rowOff>
    </xdr:from>
    <xdr:to>
      <xdr:col>76</xdr:col>
      <xdr:colOff>165100</xdr:colOff>
      <xdr:row>81</xdr:row>
      <xdr:rowOff>73661</xdr:rowOff>
    </xdr:to>
    <xdr:sp macro="" textlink="">
      <xdr:nvSpPr>
        <xdr:cNvPr id="768" name="楕円 767"/>
        <xdr:cNvSpPr/>
      </xdr:nvSpPr>
      <xdr:spPr>
        <a:xfrm>
          <a:off x="14541500" y="13859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22861</xdr:rowOff>
    </xdr:from>
    <xdr:to>
      <xdr:col>81</xdr:col>
      <xdr:colOff>50800</xdr:colOff>
      <xdr:row>81</xdr:row>
      <xdr:rowOff>66675</xdr:rowOff>
    </xdr:to>
    <xdr:cxnSp macro="">
      <xdr:nvCxnSpPr>
        <xdr:cNvPr id="769" name="直線コネクタ 768"/>
        <xdr:cNvCxnSpPr/>
      </xdr:nvCxnSpPr>
      <xdr:spPr>
        <a:xfrm>
          <a:off x="14592300" y="13910311"/>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113030</xdr:rowOff>
    </xdr:from>
    <xdr:to>
      <xdr:col>72</xdr:col>
      <xdr:colOff>38100</xdr:colOff>
      <xdr:row>81</xdr:row>
      <xdr:rowOff>43180</xdr:rowOff>
    </xdr:to>
    <xdr:sp macro="" textlink="">
      <xdr:nvSpPr>
        <xdr:cNvPr id="770" name="楕円 769"/>
        <xdr:cNvSpPr/>
      </xdr:nvSpPr>
      <xdr:spPr>
        <a:xfrm>
          <a:off x="13652500" y="13829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80</xdr:row>
      <xdr:rowOff>163830</xdr:rowOff>
    </xdr:from>
    <xdr:to>
      <xdr:col>76</xdr:col>
      <xdr:colOff>114300</xdr:colOff>
      <xdr:row>81</xdr:row>
      <xdr:rowOff>22861</xdr:rowOff>
    </xdr:to>
    <xdr:cxnSp macro="">
      <xdr:nvCxnSpPr>
        <xdr:cNvPr id="771" name="直線コネクタ 770"/>
        <xdr:cNvCxnSpPr/>
      </xdr:nvCxnSpPr>
      <xdr:spPr>
        <a:xfrm>
          <a:off x="13703300" y="13879830"/>
          <a:ext cx="889000" cy="304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69214</xdr:rowOff>
    </xdr:from>
    <xdr:to>
      <xdr:col>67</xdr:col>
      <xdr:colOff>101600</xdr:colOff>
      <xdr:row>80</xdr:row>
      <xdr:rowOff>170814</xdr:rowOff>
    </xdr:to>
    <xdr:sp macro="" textlink="">
      <xdr:nvSpPr>
        <xdr:cNvPr id="772" name="楕円 771"/>
        <xdr:cNvSpPr/>
      </xdr:nvSpPr>
      <xdr:spPr>
        <a:xfrm>
          <a:off x="12763500" y="137852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120014</xdr:rowOff>
    </xdr:from>
    <xdr:to>
      <xdr:col>71</xdr:col>
      <xdr:colOff>177800</xdr:colOff>
      <xdr:row>80</xdr:row>
      <xdr:rowOff>163830</xdr:rowOff>
    </xdr:to>
    <xdr:cxnSp macro="">
      <xdr:nvCxnSpPr>
        <xdr:cNvPr id="773" name="直線コネクタ 772"/>
        <xdr:cNvCxnSpPr/>
      </xdr:nvCxnSpPr>
      <xdr:spPr>
        <a:xfrm>
          <a:off x="12814300" y="13836014"/>
          <a:ext cx="889000" cy="43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146702</xdr:rowOff>
    </xdr:from>
    <xdr:ext cx="405111" cy="259045"/>
    <xdr:sp macro="" textlink="">
      <xdr:nvSpPr>
        <xdr:cNvPr id="774" name="n_1aveValue【消防施設】&#10;有形固定資産減価償却率"/>
        <xdr:cNvSpPr txBox="1"/>
      </xdr:nvSpPr>
      <xdr:spPr>
        <a:xfrm>
          <a:off x="152660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112413</xdr:rowOff>
    </xdr:from>
    <xdr:ext cx="405111" cy="259045"/>
    <xdr:sp macro="" textlink="">
      <xdr:nvSpPr>
        <xdr:cNvPr id="775" name="n_2aveValue【消防施設】&#10;有形固定資産減価償却率"/>
        <xdr:cNvSpPr txBox="1"/>
      </xdr:nvSpPr>
      <xdr:spPr>
        <a:xfrm>
          <a:off x="1438974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97172</xdr:rowOff>
    </xdr:from>
    <xdr:ext cx="405111" cy="259045"/>
    <xdr:sp macro="" textlink="">
      <xdr:nvSpPr>
        <xdr:cNvPr id="776" name="n_3aveValue【消防施設】&#10;有形固定資産減価償却率"/>
        <xdr:cNvSpPr txBox="1"/>
      </xdr:nvSpPr>
      <xdr:spPr>
        <a:xfrm>
          <a:off x="13500744" y="1415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81932</xdr:rowOff>
    </xdr:from>
    <xdr:ext cx="405111" cy="259045"/>
    <xdr:sp macro="" textlink="">
      <xdr:nvSpPr>
        <xdr:cNvPr id="777" name="n_4aveValue【消防施設】&#10;有形固定資産減価償却率"/>
        <xdr:cNvSpPr txBox="1"/>
      </xdr:nvSpPr>
      <xdr:spPr>
        <a:xfrm>
          <a:off x="126117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79</xdr:row>
      <xdr:rowOff>134002</xdr:rowOff>
    </xdr:from>
    <xdr:ext cx="405111" cy="259045"/>
    <xdr:sp macro="" textlink="">
      <xdr:nvSpPr>
        <xdr:cNvPr id="778" name="n_1mainValue【消防施設】&#10;有形固定資産減価償却率"/>
        <xdr:cNvSpPr txBox="1"/>
      </xdr:nvSpPr>
      <xdr:spPr>
        <a:xfrm>
          <a:off x="15266044" y="1367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90188</xdr:rowOff>
    </xdr:from>
    <xdr:ext cx="405111" cy="259045"/>
    <xdr:sp macro="" textlink="">
      <xdr:nvSpPr>
        <xdr:cNvPr id="779" name="n_2mainValue【消防施設】&#10;有形固定資産減価償却率"/>
        <xdr:cNvSpPr txBox="1"/>
      </xdr:nvSpPr>
      <xdr:spPr>
        <a:xfrm>
          <a:off x="14389744" y="136347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59707</xdr:rowOff>
    </xdr:from>
    <xdr:ext cx="405111" cy="259045"/>
    <xdr:sp macro="" textlink="">
      <xdr:nvSpPr>
        <xdr:cNvPr id="780" name="n_3mainValue【消防施設】&#10;有形固定資産減価償却率"/>
        <xdr:cNvSpPr txBox="1"/>
      </xdr:nvSpPr>
      <xdr:spPr>
        <a:xfrm>
          <a:off x="13500744" y="13604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15891</xdr:rowOff>
    </xdr:from>
    <xdr:ext cx="405111" cy="259045"/>
    <xdr:sp macro="" textlink="">
      <xdr:nvSpPr>
        <xdr:cNvPr id="781" name="n_4mainValue【消防施設】&#10;有形固定資産減価償却率"/>
        <xdr:cNvSpPr txBox="1"/>
      </xdr:nvSpPr>
      <xdr:spPr>
        <a:xfrm>
          <a:off x="12611744" y="135604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2" name="直線コネクタ 791"/>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3" name="テキスト ボックス 792"/>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4" name="直線コネクタ 793"/>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5" name="テキスト ボックス 794"/>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96" name="直線コネクタ 795"/>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97" name="テキスト ボックス 796"/>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85</xdr:row>
      <xdr:rowOff>55245</xdr:rowOff>
    </xdr:to>
    <xdr:cxnSp macro="">
      <xdr:nvCxnSpPr>
        <xdr:cNvPr id="801" name="直線コネクタ 800"/>
        <xdr:cNvCxnSpPr/>
      </xdr:nvCxnSpPr>
      <xdr:spPr>
        <a:xfrm flipV="1">
          <a:off x="22160864" y="1338262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2" name="【消防施設】&#10;一人当たり面積最小値テキスト"/>
        <xdr:cNvSpPr txBox="1"/>
      </xdr:nvSpPr>
      <xdr:spPr>
        <a:xfrm>
          <a:off x="22199600" y="1463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3" name="直線コネクタ 802"/>
        <xdr:cNvCxnSpPr/>
      </xdr:nvCxnSpPr>
      <xdr:spPr>
        <a:xfrm>
          <a:off x="22072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804" name="【消防施設】&#10;一人当たり面積最大値テキスト"/>
        <xdr:cNvSpPr txBox="1"/>
      </xdr:nvSpPr>
      <xdr:spPr>
        <a:xfrm>
          <a:off x="22199600" y="1315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805" name="直線コネクタ 804"/>
        <xdr:cNvCxnSpPr/>
      </xdr:nvCxnSpPr>
      <xdr:spPr>
        <a:xfrm>
          <a:off x="22072600" y="1338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51452</xdr:rowOff>
    </xdr:from>
    <xdr:ext cx="469744" cy="259045"/>
    <xdr:sp macro="" textlink="">
      <xdr:nvSpPr>
        <xdr:cNvPr id="806" name="【消防施設】&#10;一人当たり面積平均値テキスト"/>
        <xdr:cNvSpPr txBox="1"/>
      </xdr:nvSpPr>
      <xdr:spPr>
        <a:xfrm>
          <a:off x="22199600" y="14110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73025</xdr:rowOff>
    </xdr:from>
    <xdr:to>
      <xdr:col>116</xdr:col>
      <xdr:colOff>114300</xdr:colOff>
      <xdr:row>83</xdr:row>
      <xdr:rowOff>3175</xdr:rowOff>
    </xdr:to>
    <xdr:sp macro="" textlink="">
      <xdr:nvSpPr>
        <xdr:cNvPr id="807" name="フローチャート: 判断 806"/>
        <xdr:cNvSpPr/>
      </xdr:nvSpPr>
      <xdr:spPr>
        <a:xfrm>
          <a:off x="22110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808" name="フローチャート: 判断 807"/>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38736</xdr:rowOff>
    </xdr:from>
    <xdr:to>
      <xdr:col>107</xdr:col>
      <xdr:colOff>101600</xdr:colOff>
      <xdr:row>82</xdr:row>
      <xdr:rowOff>140336</xdr:rowOff>
    </xdr:to>
    <xdr:sp macro="" textlink="">
      <xdr:nvSpPr>
        <xdr:cNvPr id="809" name="フローチャート: 判断 808"/>
        <xdr:cNvSpPr/>
      </xdr:nvSpPr>
      <xdr:spPr>
        <a:xfrm>
          <a:off x="203835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90170</xdr:rowOff>
    </xdr:from>
    <xdr:to>
      <xdr:col>102</xdr:col>
      <xdr:colOff>165100</xdr:colOff>
      <xdr:row>83</xdr:row>
      <xdr:rowOff>20320</xdr:rowOff>
    </xdr:to>
    <xdr:sp macro="" textlink="">
      <xdr:nvSpPr>
        <xdr:cNvPr id="810" name="フローチャート: 判断 809"/>
        <xdr:cNvSpPr/>
      </xdr:nvSpPr>
      <xdr:spPr>
        <a:xfrm>
          <a:off x="19494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44450</xdr:rowOff>
    </xdr:from>
    <xdr:to>
      <xdr:col>98</xdr:col>
      <xdr:colOff>38100</xdr:colOff>
      <xdr:row>82</xdr:row>
      <xdr:rowOff>146050</xdr:rowOff>
    </xdr:to>
    <xdr:sp macro="" textlink="">
      <xdr:nvSpPr>
        <xdr:cNvPr id="811" name="フローチャート: 判断 810"/>
        <xdr:cNvSpPr/>
      </xdr:nvSpPr>
      <xdr:spPr>
        <a:xfrm>
          <a:off x="18605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81</xdr:row>
      <xdr:rowOff>135889</xdr:rowOff>
    </xdr:from>
    <xdr:to>
      <xdr:col>116</xdr:col>
      <xdr:colOff>114300</xdr:colOff>
      <xdr:row>82</xdr:row>
      <xdr:rowOff>66039</xdr:rowOff>
    </xdr:to>
    <xdr:sp macro="" textlink="">
      <xdr:nvSpPr>
        <xdr:cNvPr id="817" name="楕円 816"/>
        <xdr:cNvSpPr/>
      </xdr:nvSpPr>
      <xdr:spPr>
        <a:xfrm>
          <a:off x="22110700" y="14023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80</xdr:row>
      <xdr:rowOff>158766</xdr:rowOff>
    </xdr:from>
    <xdr:ext cx="469744" cy="259045"/>
    <xdr:sp macro="" textlink="">
      <xdr:nvSpPr>
        <xdr:cNvPr id="818" name="【消防施設】&#10;一人当たり面積該当値テキスト"/>
        <xdr:cNvSpPr txBox="1"/>
      </xdr:nvSpPr>
      <xdr:spPr>
        <a:xfrm>
          <a:off x="22199600" y="138747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81</xdr:row>
      <xdr:rowOff>141605</xdr:rowOff>
    </xdr:from>
    <xdr:to>
      <xdr:col>112</xdr:col>
      <xdr:colOff>38100</xdr:colOff>
      <xdr:row>82</xdr:row>
      <xdr:rowOff>71755</xdr:rowOff>
    </xdr:to>
    <xdr:sp macro="" textlink="">
      <xdr:nvSpPr>
        <xdr:cNvPr id="819" name="楕円 818"/>
        <xdr:cNvSpPr/>
      </xdr:nvSpPr>
      <xdr:spPr>
        <a:xfrm>
          <a:off x="21272500" y="1402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82</xdr:row>
      <xdr:rowOff>15239</xdr:rowOff>
    </xdr:from>
    <xdr:to>
      <xdr:col>116</xdr:col>
      <xdr:colOff>63500</xdr:colOff>
      <xdr:row>82</xdr:row>
      <xdr:rowOff>20955</xdr:rowOff>
    </xdr:to>
    <xdr:cxnSp macro="">
      <xdr:nvCxnSpPr>
        <xdr:cNvPr id="820" name="直線コネクタ 819"/>
        <xdr:cNvCxnSpPr/>
      </xdr:nvCxnSpPr>
      <xdr:spPr>
        <a:xfrm flipV="1">
          <a:off x="21323300" y="14074139"/>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81</xdr:row>
      <xdr:rowOff>141605</xdr:rowOff>
    </xdr:from>
    <xdr:to>
      <xdr:col>107</xdr:col>
      <xdr:colOff>101600</xdr:colOff>
      <xdr:row>82</xdr:row>
      <xdr:rowOff>71755</xdr:rowOff>
    </xdr:to>
    <xdr:sp macro="" textlink="">
      <xdr:nvSpPr>
        <xdr:cNvPr id="821" name="楕円 820"/>
        <xdr:cNvSpPr/>
      </xdr:nvSpPr>
      <xdr:spPr>
        <a:xfrm>
          <a:off x="20383500" y="14029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82</xdr:row>
      <xdr:rowOff>20955</xdr:rowOff>
    </xdr:from>
    <xdr:to>
      <xdr:col>111</xdr:col>
      <xdr:colOff>177800</xdr:colOff>
      <xdr:row>82</xdr:row>
      <xdr:rowOff>20955</xdr:rowOff>
    </xdr:to>
    <xdr:cxnSp macro="">
      <xdr:nvCxnSpPr>
        <xdr:cNvPr id="822" name="直線コネクタ 821"/>
        <xdr:cNvCxnSpPr/>
      </xdr:nvCxnSpPr>
      <xdr:spPr>
        <a:xfrm>
          <a:off x="20434300" y="1407985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81</xdr:row>
      <xdr:rowOff>147320</xdr:rowOff>
    </xdr:from>
    <xdr:to>
      <xdr:col>102</xdr:col>
      <xdr:colOff>165100</xdr:colOff>
      <xdr:row>82</xdr:row>
      <xdr:rowOff>77470</xdr:rowOff>
    </xdr:to>
    <xdr:sp macro="" textlink="">
      <xdr:nvSpPr>
        <xdr:cNvPr id="823" name="楕円 822"/>
        <xdr:cNvSpPr/>
      </xdr:nvSpPr>
      <xdr:spPr>
        <a:xfrm>
          <a:off x="19494500" y="14034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82</xdr:row>
      <xdr:rowOff>20955</xdr:rowOff>
    </xdr:from>
    <xdr:to>
      <xdr:col>107</xdr:col>
      <xdr:colOff>50800</xdr:colOff>
      <xdr:row>82</xdr:row>
      <xdr:rowOff>26670</xdr:rowOff>
    </xdr:to>
    <xdr:cxnSp macro="">
      <xdr:nvCxnSpPr>
        <xdr:cNvPr id="824" name="直線コネクタ 823"/>
        <xdr:cNvCxnSpPr/>
      </xdr:nvCxnSpPr>
      <xdr:spPr>
        <a:xfrm flipV="1">
          <a:off x="19545300" y="14079855"/>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81</xdr:row>
      <xdr:rowOff>153036</xdr:rowOff>
    </xdr:from>
    <xdr:to>
      <xdr:col>98</xdr:col>
      <xdr:colOff>38100</xdr:colOff>
      <xdr:row>82</xdr:row>
      <xdr:rowOff>83186</xdr:rowOff>
    </xdr:to>
    <xdr:sp macro="" textlink="">
      <xdr:nvSpPr>
        <xdr:cNvPr id="825" name="楕円 824"/>
        <xdr:cNvSpPr/>
      </xdr:nvSpPr>
      <xdr:spPr>
        <a:xfrm>
          <a:off x="18605500" y="14040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82</xdr:row>
      <xdr:rowOff>26670</xdr:rowOff>
    </xdr:from>
    <xdr:to>
      <xdr:col>102</xdr:col>
      <xdr:colOff>114300</xdr:colOff>
      <xdr:row>82</xdr:row>
      <xdr:rowOff>32386</xdr:rowOff>
    </xdr:to>
    <xdr:cxnSp macro="">
      <xdr:nvCxnSpPr>
        <xdr:cNvPr id="826" name="直線コネクタ 825"/>
        <xdr:cNvCxnSpPr/>
      </xdr:nvCxnSpPr>
      <xdr:spPr>
        <a:xfrm flipV="1">
          <a:off x="18656300" y="1408557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148607</xdr:rowOff>
    </xdr:from>
    <xdr:ext cx="469744" cy="259045"/>
    <xdr:sp macro="" textlink="">
      <xdr:nvSpPr>
        <xdr:cNvPr id="827" name="n_1aveValue【消防施設】&#10;一人当たり面積"/>
        <xdr:cNvSpPr txBox="1"/>
      </xdr:nvSpPr>
      <xdr:spPr>
        <a:xfrm>
          <a:off x="21075727" y="14207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131463</xdr:rowOff>
    </xdr:from>
    <xdr:ext cx="469744" cy="259045"/>
    <xdr:sp macro="" textlink="">
      <xdr:nvSpPr>
        <xdr:cNvPr id="828" name="n_2aveValue【消防施設】&#10;一人当たり面積"/>
        <xdr:cNvSpPr txBox="1"/>
      </xdr:nvSpPr>
      <xdr:spPr>
        <a:xfrm>
          <a:off x="20199427" y="141903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11447</xdr:rowOff>
    </xdr:from>
    <xdr:ext cx="469744" cy="259045"/>
    <xdr:sp macro="" textlink="">
      <xdr:nvSpPr>
        <xdr:cNvPr id="829" name="n_3aveValue【消防施設】&#10;一人当たり面積"/>
        <xdr:cNvSpPr txBox="1"/>
      </xdr:nvSpPr>
      <xdr:spPr>
        <a:xfrm>
          <a:off x="19310427" y="14241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137177</xdr:rowOff>
    </xdr:from>
    <xdr:ext cx="469744" cy="259045"/>
    <xdr:sp macro="" textlink="">
      <xdr:nvSpPr>
        <xdr:cNvPr id="830" name="n_4aveValue【消防施設】&#10;一人当たり面積"/>
        <xdr:cNvSpPr txBox="1"/>
      </xdr:nvSpPr>
      <xdr:spPr>
        <a:xfrm>
          <a:off x="18421427" y="14196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80</xdr:row>
      <xdr:rowOff>88282</xdr:rowOff>
    </xdr:from>
    <xdr:ext cx="469744" cy="259045"/>
    <xdr:sp macro="" textlink="">
      <xdr:nvSpPr>
        <xdr:cNvPr id="831" name="n_1mainValue【消防施設】&#10;一人当たり面積"/>
        <xdr:cNvSpPr txBox="1"/>
      </xdr:nvSpPr>
      <xdr:spPr>
        <a:xfrm>
          <a:off x="21075727" y="1380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88282</xdr:rowOff>
    </xdr:from>
    <xdr:ext cx="469744" cy="259045"/>
    <xdr:sp macro="" textlink="">
      <xdr:nvSpPr>
        <xdr:cNvPr id="832" name="n_2mainValue【消防施設】&#10;一人当たり面積"/>
        <xdr:cNvSpPr txBox="1"/>
      </xdr:nvSpPr>
      <xdr:spPr>
        <a:xfrm>
          <a:off x="20199427" y="138042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93997</xdr:rowOff>
    </xdr:from>
    <xdr:ext cx="469744" cy="259045"/>
    <xdr:sp macro="" textlink="">
      <xdr:nvSpPr>
        <xdr:cNvPr id="833" name="n_3mainValue【消防施設】&#10;一人当たり面積"/>
        <xdr:cNvSpPr txBox="1"/>
      </xdr:nvSpPr>
      <xdr:spPr>
        <a:xfrm>
          <a:off x="19310427" y="13809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99713</xdr:rowOff>
    </xdr:from>
    <xdr:ext cx="469744" cy="259045"/>
    <xdr:sp macro="" textlink="">
      <xdr:nvSpPr>
        <xdr:cNvPr id="834" name="n_4mainValue【消防施設】&#10;一人当たり面積"/>
        <xdr:cNvSpPr txBox="1"/>
      </xdr:nvSpPr>
      <xdr:spPr>
        <a:xfrm>
          <a:off x="18421427" y="138157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6" name="直線コネクタ 845"/>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7" name="テキスト ボックス 846"/>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8" name="直線コネクタ 847"/>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9" name="テキスト ボックス 848"/>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0" name="直線コネクタ 849"/>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1" name="テキスト ボックス 850"/>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2" name="直線コネクタ 851"/>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3" name="テキスト ボックス 852"/>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4" name="直線コネクタ 853"/>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5" name="テキスト ボックス 854"/>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6" name="直線コネクタ 855"/>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7" name="テキスト ボックス 856"/>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109</xdr:row>
      <xdr:rowOff>33745</xdr:rowOff>
    </xdr:to>
    <xdr:cxnSp macro="">
      <xdr:nvCxnSpPr>
        <xdr:cNvPr id="860" name="直線コネクタ 859"/>
        <xdr:cNvCxnSpPr/>
      </xdr:nvCxnSpPr>
      <xdr:spPr>
        <a:xfrm flipV="1">
          <a:off x="16318864" y="17281616"/>
          <a:ext cx="0" cy="1440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1" name="【庁舎】&#10;有形固定資産減価償却率最小値テキスト"/>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2" name="直線コネクタ 861"/>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3" name="【庁舎】&#10;有形固定資産減価償却率最大値テキスト"/>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4" name="直線コネクタ 863"/>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163847</xdr:rowOff>
    </xdr:from>
    <xdr:ext cx="405111" cy="259045"/>
    <xdr:sp macro="" textlink="">
      <xdr:nvSpPr>
        <xdr:cNvPr id="865" name="【庁舎】&#10;有形固定資産減価償却率平均値テキスト"/>
        <xdr:cNvSpPr txBox="1"/>
      </xdr:nvSpPr>
      <xdr:spPr>
        <a:xfrm>
          <a:off x="16357600" y="17823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66" name="フローチャート: 判断 865"/>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17236</xdr:rowOff>
    </xdr:from>
    <xdr:to>
      <xdr:col>81</xdr:col>
      <xdr:colOff>101600</xdr:colOff>
      <xdr:row>104</xdr:row>
      <xdr:rowOff>118836</xdr:rowOff>
    </xdr:to>
    <xdr:sp macro="" textlink="">
      <xdr:nvSpPr>
        <xdr:cNvPr id="867" name="フローチャート: 判断 866"/>
        <xdr:cNvSpPr/>
      </xdr:nvSpPr>
      <xdr:spPr>
        <a:xfrm>
          <a:off x="154305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68" name="フローチャート: 判断 867"/>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869" name="フローチャート: 判断 868"/>
        <xdr:cNvSpPr/>
      </xdr:nvSpPr>
      <xdr:spPr>
        <a:xfrm>
          <a:off x="13652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70" name="フローチャート: 判断 869"/>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4173</xdr:rowOff>
    </xdr:from>
    <xdr:to>
      <xdr:col>85</xdr:col>
      <xdr:colOff>177800</xdr:colOff>
      <xdr:row>103</xdr:row>
      <xdr:rowOff>105773</xdr:rowOff>
    </xdr:to>
    <xdr:sp macro="" textlink="">
      <xdr:nvSpPr>
        <xdr:cNvPr id="876" name="楕円 875"/>
        <xdr:cNvSpPr/>
      </xdr:nvSpPr>
      <xdr:spPr>
        <a:xfrm>
          <a:off x="16268700" y="17663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102</xdr:row>
      <xdr:rowOff>27050</xdr:rowOff>
    </xdr:from>
    <xdr:ext cx="405111" cy="259045"/>
    <xdr:sp macro="" textlink="">
      <xdr:nvSpPr>
        <xdr:cNvPr id="877" name="【庁舎】&#10;有形固定資産減価償却率該当値テキスト"/>
        <xdr:cNvSpPr txBox="1"/>
      </xdr:nvSpPr>
      <xdr:spPr>
        <a:xfrm>
          <a:off x="16357600" y="175149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102</xdr:row>
      <xdr:rowOff>129902</xdr:rowOff>
    </xdr:from>
    <xdr:to>
      <xdr:col>81</xdr:col>
      <xdr:colOff>101600</xdr:colOff>
      <xdr:row>103</xdr:row>
      <xdr:rowOff>60052</xdr:rowOff>
    </xdr:to>
    <xdr:sp macro="" textlink="">
      <xdr:nvSpPr>
        <xdr:cNvPr id="878" name="楕円 877"/>
        <xdr:cNvSpPr/>
      </xdr:nvSpPr>
      <xdr:spPr>
        <a:xfrm>
          <a:off x="15430500" y="176178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103</xdr:row>
      <xdr:rowOff>9252</xdr:rowOff>
    </xdr:from>
    <xdr:to>
      <xdr:col>85</xdr:col>
      <xdr:colOff>127000</xdr:colOff>
      <xdr:row>103</xdr:row>
      <xdr:rowOff>54973</xdr:rowOff>
    </xdr:to>
    <xdr:cxnSp macro="">
      <xdr:nvCxnSpPr>
        <xdr:cNvPr id="879" name="直線コネクタ 878"/>
        <xdr:cNvCxnSpPr/>
      </xdr:nvCxnSpPr>
      <xdr:spPr>
        <a:xfrm>
          <a:off x="15481300" y="17668602"/>
          <a:ext cx="838200" cy="45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102</xdr:row>
      <xdr:rowOff>87449</xdr:rowOff>
    </xdr:from>
    <xdr:to>
      <xdr:col>76</xdr:col>
      <xdr:colOff>165100</xdr:colOff>
      <xdr:row>103</xdr:row>
      <xdr:rowOff>17599</xdr:rowOff>
    </xdr:to>
    <xdr:sp macro="" textlink="">
      <xdr:nvSpPr>
        <xdr:cNvPr id="880" name="楕円 879"/>
        <xdr:cNvSpPr/>
      </xdr:nvSpPr>
      <xdr:spPr>
        <a:xfrm>
          <a:off x="14541500" y="17575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102</xdr:row>
      <xdr:rowOff>138249</xdr:rowOff>
    </xdr:from>
    <xdr:to>
      <xdr:col>81</xdr:col>
      <xdr:colOff>50800</xdr:colOff>
      <xdr:row>103</xdr:row>
      <xdr:rowOff>9252</xdr:rowOff>
    </xdr:to>
    <xdr:cxnSp macro="">
      <xdr:nvCxnSpPr>
        <xdr:cNvPr id="881" name="直線コネクタ 880"/>
        <xdr:cNvCxnSpPr/>
      </xdr:nvCxnSpPr>
      <xdr:spPr>
        <a:xfrm>
          <a:off x="14592300" y="17626149"/>
          <a:ext cx="889000" cy="424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102</xdr:row>
      <xdr:rowOff>51526</xdr:rowOff>
    </xdr:from>
    <xdr:to>
      <xdr:col>72</xdr:col>
      <xdr:colOff>38100</xdr:colOff>
      <xdr:row>102</xdr:row>
      <xdr:rowOff>153126</xdr:rowOff>
    </xdr:to>
    <xdr:sp macro="" textlink="">
      <xdr:nvSpPr>
        <xdr:cNvPr id="882" name="楕円 881"/>
        <xdr:cNvSpPr/>
      </xdr:nvSpPr>
      <xdr:spPr>
        <a:xfrm>
          <a:off x="13652500" y="175394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102</xdr:row>
      <xdr:rowOff>102326</xdr:rowOff>
    </xdr:from>
    <xdr:to>
      <xdr:col>76</xdr:col>
      <xdr:colOff>114300</xdr:colOff>
      <xdr:row>102</xdr:row>
      <xdr:rowOff>138249</xdr:rowOff>
    </xdr:to>
    <xdr:cxnSp macro="">
      <xdr:nvCxnSpPr>
        <xdr:cNvPr id="883" name="直線コネクタ 882"/>
        <xdr:cNvCxnSpPr/>
      </xdr:nvCxnSpPr>
      <xdr:spPr>
        <a:xfrm>
          <a:off x="13703300" y="17590226"/>
          <a:ext cx="889000" cy="359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102</xdr:row>
      <xdr:rowOff>53158</xdr:rowOff>
    </xdr:from>
    <xdr:to>
      <xdr:col>67</xdr:col>
      <xdr:colOff>101600</xdr:colOff>
      <xdr:row>102</xdr:row>
      <xdr:rowOff>154758</xdr:rowOff>
    </xdr:to>
    <xdr:sp macro="" textlink="">
      <xdr:nvSpPr>
        <xdr:cNvPr id="884" name="楕円 883"/>
        <xdr:cNvSpPr/>
      </xdr:nvSpPr>
      <xdr:spPr>
        <a:xfrm>
          <a:off x="12763500" y="1754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102</xdr:row>
      <xdr:rowOff>102326</xdr:rowOff>
    </xdr:from>
    <xdr:to>
      <xdr:col>71</xdr:col>
      <xdr:colOff>177800</xdr:colOff>
      <xdr:row>102</xdr:row>
      <xdr:rowOff>103958</xdr:rowOff>
    </xdr:to>
    <xdr:cxnSp macro="">
      <xdr:nvCxnSpPr>
        <xdr:cNvPr id="885" name="直線コネクタ 884"/>
        <xdr:cNvCxnSpPr/>
      </xdr:nvCxnSpPr>
      <xdr:spPr>
        <a:xfrm flipV="1">
          <a:off x="12814300" y="17590226"/>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109963</xdr:rowOff>
    </xdr:from>
    <xdr:ext cx="405111" cy="259045"/>
    <xdr:sp macro="" textlink="">
      <xdr:nvSpPr>
        <xdr:cNvPr id="886" name="n_1aveValue【庁舎】&#10;有形固定資産減価償却率"/>
        <xdr:cNvSpPr txBox="1"/>
      </xdr:nvSpPr>
      <xdr:spPr>
        <a:xfrm>
          <a:off x="15266044" y="179407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106697</xdr:rowOff>
    </xdr:from>
    <xdr:ext cx="405111" cy="259045"/>
    <xdr:sp macro="" textlink="">
      <xdr:nvSpPr>
        <xdr:cNvPr id="887" name="n_2aveValue【庁舎】&#10;有形固定資産減価償却率"/>
        <xdr:cNvSpPr txBox="1"/>
      </xdr:nvSpPr>
      <xdr:spPr>
        <a:xfrm>
          <a:off x="14389744" y="17937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131190</xdr:rowOff>
    </xdr:from>
    <xdr:ext cx="405111" cy="259045"/>
    <xdr:sp macro="" textlink="">
      <xdr:nvSpPr>
        <xdr:cNvPr id="888" name="n_3aveValue【庁舎】&#10;有形固定資産減価償却率"/>
        <xdr:cNvSpPr txBox="1"/>
      </xdr:nvSpPr>
      <xdr:spPr>
        <a:xfrm>
          <a:off x="13500744" y="179619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11991</xdr:rowOff>
    </xdr:from>
    <xdr:ext cx="405111" cy="259045"/>
    <xdr:sp macro="" textlink="">
      <xdr:nvSpPr>
        <xdr:cNvPr id="889" name="n_4aveValue【庁舎】&#10;有形固定資産減価償却率"/>
        <xdr:cNvSpPr txBox="1"/>
      </xdr:nvSpPr>
      <xdr:spPr>
        <a:xfrm>
          <a:off x="12611744" y="18014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101</xdr:row>
      <xdr:rowOff>76579</xdr:rowOff>
    </xdr:from>
    <xdr:ext cx="405111" cy="259045"/>
    <xdr:sp macro="" textlink="">
      <xdr:nvSpPr>
        <xdr:cNvPr id="890" name="n_1mainValue【庁舎】&#10;有形固定資産減価償却率"/>
        <xdr:cNvSpPr txBox="1"/>
      </xdr:nvSpPr>
      <xdr:spPr>
        <a:xfrm>
          <a:off x="15266044" y="173930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101</xdr:row>
      <xdr:rowOff>34126</xdr:rowOff>
    </xdr:from>
    <xdr:ext cx="405111" cy="259045"/>
    <xdr:sp macro="" textlink="">
      <xdr:nvSpPr>
        <xdr:cNvPr id="891" name="n_2mainValue【庁舎】&#10;有形固定資産減価償却率"/>
        <xdr:cNvSpPr txBox="1"/>
      </xdr:nvSpPr>
      <xdr:spPr>
        <a:xfrm>
          <a:off x="14389744" y="173505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100</xdr:row>
      <xdr:rowOff>169653</xdr:rowOff>
    </xdr:from>
    <xdr:ext cx="405111" cy="259045"/>
    <xdr:sp macro="" textlink="">
      <xdr:nvSpPr>
        <xdr:cNvPr id="892" name="n_3mainValue【庁舎】&#10;有形固定資産減価償却率"/>
        <xdr:cNvSpPr txBox="1"/>
      </xdr:nvSpPr>
      <xdr:spPr>
        <a:xfrm>
          <a:off x="13500744" y="173146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100</xdr:row>
      <xdr:rowOff>171285</xdr:rowOff>
    </xdr:from>
    <xdr:ext cx="405111" cy="259045"/>
    <xdr:sp macro="" textlink="">
      <xdr:nvSpPr>
        <xdr:cNvPr id="893" name="n_4mainValue【庁舎】&#10;有形固定資産減価償却率"/>
        <xdr:cNvSpPr txBox="1"/>
      </xdr:nvSpPr>
      <xdr:spPr>
        <a:xfrm>
          <a:off x="12611744" y="1731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4" name="テキスト ボックス 903"/>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23949</xdr:rowOff>
    </xdr:from>
    <xdr:to>
      <xdr:col>116</xdr:col>
      <xdr:colOff>62864</xdr:colOff>
      <xdr:row>109</xdr:row>
      <xdr:rowOff>32113</xdr:rowOff>
    </xdr:to>
    <xdr:cxnSp macro="">
      <xdr:nvCxnSpPr>
        <xdr:cNvPr id="920" name="直線コネクタ 919"/>
        <xdr:cNvCxnSpPr/>
      </xdr:nvCxnSpPr>
      <xdr:spPr>
        <a:xfrm flipV="1">
          <a:off x="22160864" y="17168949"/>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35940</xdr:rowOff>
    </xdr:from>
    <xdr:ext cx="469744" cy="259045"/>
    <xdr:sp macro="" textlink="">
      <xdr:nvSpPr>
        <xdr:cNvPr id="921" name="【庁舎】&#10;一人当たり面積最小値テキスト"/>
        <xdr:cNvSpPr txBox="1"/>
      </xdr:nvSpPr>
      <xdr:spPr>
        <a:xfrm>
          <a:off x="22199600" y="1872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32113</xdr:rowOff>
    </xdr:from>
    <xdr:to>
      <xdr:col>116</xdr:col>
      <xdr:colOff>152400</xdr:colOff>
      <xdr:row>109</xdr:row>
      <xdr:rowOff>32113</xdr:rowOff>
    </xdr:to>
    <xdr:cxnSp macro="">
      <xdr:nvCxnSpPr>
        <xdr:cNvPr id="922" name="直線コネクタ 921"/>
        <xdr:cNvCxnSpPr/>
      </xdr:nvCxnSpPr>
      <xdr:spPr>
        <a:xfrm>
          <a:off x="22072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142076</xdr:rowOff>
    </xdr:from>
    <xdr:ext cx="469744" cy="259045"/>
    <xdr:sp macro="" textlink="">
      <xdr:nvSpPr>
        <xdr:cNvPr id="923" name="【庁舎】&#10;一人当たり面積最大値テキスト"/>
        <xdr:cNvSpPr txBox="1"/>
      </xdr:nvSpPr>
      <xdr:spPr>
        <a:xfrm>
          <a:off x="22199600" y="1694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23949</xdr:rowOff>
    </xdr:from>
    <xdr:to>
      <xdr:col>116</xdr:col>
      <xdr:colOff>152400</xdr:colOff>
      <xdr:row>100</xdr:row>
      <xdr:rowOff>23949</xdr:rowOff>
    </xdr:to>
    <xdr:cxnSp macro="">
      <xdr:nvCxnSpPr>
        <xdr:cNvPr id="924" name="直線コネクタ 923"/>
        <xdr:cNvCxnSpPr/>
      </xdr:nvCxnSpPr>
      <xdr:spPr>
        <a:xfrm>
          <a:off x="22072600" y="1716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20156</xdr:rowOff>
    </xdr:from>
    <xdr:ext cx="469744" cy="259045"/>
    <xdr:sp macro="" textlink="">
      <xdr:nvSpPr>
        <xdr:cNvPr id="925" name="【庁舎】&#10;一人当たり面積平均値テキスト"/>
        <xdr:cNvSpPr txBox="1"/>
      </xdr:nvSpPr>
      <xdr:spPr>
        <a:xfrm>
          <a:off x="22199600" y="18193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41729</xdr:rowOff>
    </xdr:from>
    <xdr:to>
      <xdr:col>116</xdr:col>
      <xdr:colOff>114300</xdr:colOff>
      <xdr:row>106</xdr:row>
      <xdr:rowOff>143329</xdr:rowOff>
    </xdr:to>
    <xdr:sp macro="" textlink="">
      <xdr:nvSpPr>
        <xdr:cNvPr id="926" name="フローチャート: 判断 925"/>
        <xdr:cNvSpPr/>
      </xdr:nvSpPr>
      <xdr:spPr>
        <a:xfrm>
          <a:off x="221107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74386</xdr:rowOff>
    </xdr:from>
    <xdr:to>
      <xdr:col>112</xdr:col>
      <xdr:colOff>38100</xdr:colOff>
      <xdr:row>107</xdr:row>
      <xdr:rowOff>4536</xdr:rowOff>
    </xdr:to>
    <xdr:sp macro="" textlink="">
      <xdr:nvSpPr>
        <xdr:cNvPr id="927" name="フローチャート: 判断 926"/>
        <xdr:cNvSpPr/>
      </xdr:nvSpPr>
      <xdr:spPr>
        <a:xfrm>
          <a:off x="21272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77651</xdr:rowOff>
    </xdr:from>
    <xdr:to>
      <xdr:col>107</xdr:col>
      <xdr:colOff>101600</xdr:colOff>
      <xdr:row>107</xdr:row>
      <xdr:rowOff>7801</xdr:rowOff>
    </xdr:to>
    <xdr:sp macro="" textlink="">
      <xdr:nvSpPr>
        <xdr:cNvPr id="928" name="フローチャート: 判断 927"/>
        <xdr:cNvSpPr/>
      </xdr:nvSpPr>
      <xdr:spPr>
        <a:xfrm>
          <a:off x="20383500" y="182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929" name="フローチャート: 判断 928"/>
        <xdr:cNvSpPr/>
      </xdr:nvSpPr>
      <xdr:spPr>
        <a:xfrm>
          <a:off x="19494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87449</xdr:rowOff>
    </xdr:from>
    <xdr:to>
      <xdr:col>98</xdr:col>
      <xdr:colOff>38100</xdr:colOff>
      <xdr:row>107</xdr:row>
      <xdr:rowOff>17599</xdr:rowOff>
    </xdr:to>
    <xdr:sp macro="" textlink="">
      <xdr:nvSpPr>
        <xdr:cNvPr id="930" name="フローチャート: 判断 929"/>
        <xdr:cNvSpPr/>
      </xdr:nvSpPr>
      <xdr:spPr>
        <a:xfrm>
          <a:off x="18605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103</xdr:row>
      <xdr:rowOff>154395</xdr:rowOff>
    </xdr:from>
    <xdr:to>
      <xdr:col>116</xdr:col>
      <xdr:colOff>114300</xdr:colOff>
      <xdr:row>104</xdr:row>
      <xdr:rowOff>84545</xdr:rowOff>
    </xdr:to>
    <xdr:sp macro="" textlink="">
      <xdr:nvSpPr>
        <xdr:cNvPr id="936" name="楕円 935"/>
        <xdr:cNvSpPr/>
      </xdr:nvSpPr>
      <xdr:spPr>
        <a:xfrm>
          <a:off x="22110700" y="1781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103</xdr:row>
      <xdr:rowOff>5822</xdr:rowOff>
    </xdr:from>
    <xdr:ext cx="469744" cy="259045"/>
    <xdr:sp macro="" textlink="">
      <xdr:nvSpPr>
        <xdr:cNvPr id="937" name="【庁舎】&#10;一人当たり面積該当値テキスト"/>
        <xdr:cNvSpPr txBox="1"/>
      </xdr:nvSpPr>
      <xdr:spPr>
        <a:xfrm>
          <a:off x="22199600" y="1766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103</xdr:row>
      <xdr:rowOff>160927</xdr:rowOff>
    </xdr:from>
    <xdr:to>
      <xdr:col>112</xdr:col>
      <xdr:colOff>38100</xdr:colOff>
      <xdr:row>104</xdr:row>
      <xdr:rowOff>91077</xdr:rowOff>
    </xdr:to>
    <xdr:sp macro="" textlink="">
      <xdr:nvSpPr>
        <xdr:cNvPr id="938" name="楕円 937"/>
        <xdr:cNvSpPr/>
      </xdr:nvSpPr>
      <xdr:spPr>
        <a:xfrm>
          <a:off x="21272500" y="17820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104</xdr:row>
      <xdr:rowOff>33745</xdr:rowOff>
    </xdr:from>
    <xdr:to>
      <xdr:col>116</xdr:col>
      <xdr:colOff>63500</xdr:colOff>
      <xdr:row>104</xdr:row>
      <xdr:rowOff>40277</xdr:rowOff>
    </xdr:to>
    <xdr:cxnSp macro="">
      <xdr:nvCxnSpPr>
        <xdr:cNvPr id="939" name="直線コネクタ 938"/>
        <xdr:cNvCxnSpPr/>
      </xdr:nvCxnSpPr>
      <xdr:spPr>
        <a:xfrm flipV="1">
          <a:off x="21323300" y="17864545"/>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103</xdr:row>
      <xdr:rowOff>167458</xdr:rowOff>
    </xdr:from>
    <xdr:to>
      <xdr:col>107</xdr:col>
      <xdr:colOff>101600</xdr:colOff>
      <xdr:row>104</xdr:row>
      <xdr:rowOff>97608</xdr:rowOff>
    </xdr:to>
    <xdr:sp macro="" textlink="">
      <xdr:nvSpPr>
        <xdr:cNvPr id="940" name="楕円 939"/>
        <xdr:cNvSpPr/>
      </xdr:nvSpPr>
      <xdr:spPr>
        <a:xfrm>
          <a:off x="20383500" y="178268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104</xdr:row>
      <xdr:rowOff>40277</xdr:rowOff>
    </xdr:from>
    <xdr:to>
      <xdr:col>111</xdr:col>
      <xdr:colOff>177800</xdr:colOff>
      <xdr:row>104</xdr:row>
      <xdr:rowOff>46808</xdr:rowOff>
    </xdr:to>
    <xdr:cxnSp macro="">
      <xdr:nvCxnSpPr>
        <xdr:cNvPr id="941" name="直線コネクタ 940"/>
        <xdr:cNvCxnSpPr/>
      </xdr:nvCxnSpPr>
      <xdr:spPr>
        <a:xfrm flipV="1">
          <a:off x="20434300" y="17871077"/>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104</xdr:row>
      <xdr:rowOff>5806</xdr:rowOff>
    </xdr:from>
    <xdr:to>
      <xdr:col>102</xdr:col>
      <xdr:colOff>165100</xdr:colOff>
      <xdr:row>104</xdr:row>
      <xdr:rowOff>107406</xdr:rowOff>
    </xdr:to>
    <xdr:sp macro="" textlink="">
      <xdr:nvSpPr>
        <xdr:cNvPr id="942" name="楕円 941"/>
        <xdr:cNvSpPr/>
      </xdr:nvSpPr>
      <xdr:spPr>
        <a:xfrm>
          <a:off x="19494500" y="17836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104</xdr:row>
      <xdr:rowOff>46808</xdr:rowOff>
    </xdr:from>
    <xdr:to>
      <xdr:col>107</xdr:col>
      <xdr:colOff>50800</xdr:colOff>
      <xdr:row>104</xdr:row>
      <xdr:rowOff>56606</xdr:rowOff>
    </xdr:to>
    <xdr:cxnSp macro="">
      <xdr:nvCxnSpPr>
        <xdr:cNvPr id="943" name="直線コネクタ 942"/>
        <xdr:cNvCxnSpPr/>
      </xdr:nvCxnSpPr>
      <xdr:spPr>
        <a:xfrm flipV="1">
          <a:off x="19545300" y="17877608"/>
          <a:ext cx="889000" cy="97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104</xdr:row>
      <xdr:rowOff>12337</xdr:rowOff>
    </xdr:from>
    <xdr:to>
      <xdr:col>98</xdr:col>
      <xdr:colOff>38100</xdr:colOff>
      <xdr:row>104</xdr:row>
      <xdr:rowOff>113937</xdr:rowOff>
    </xdr:to>
    <xdr:sp macro="" textlink="">
      <xdr:nvSpPr>
        <xdr:cNvPr id="944" name="楕円 943"/>
        <xdr:cNvSpPr/>
      </xdr:nvSpPr>
      <xdr:spPr>
        <a:xfrm>
          <a:off x="18605500" y="17843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104</xdr:row>
      <xdr:rowOff>56606</xdr:rowOff>
    </xdr:from>
    <xdr:to>
      <xdr:col>102</xdr:col>
      <xdr:colOff>114300</xdr:colOff>
      <xdr:row>104</xdr:row>
      <xdr:rowOff>63137</xdr:rowOff>
    </xdr:to>
    <xdr:cxnSp macro="">
      <xdr:nvCxnSpPr>
        <xdr:cNvPr id="945" name="直線コネクタ 944"/>
        <xdr:cNvCxnSpPr/>
      </xdr:nvCxnSpPr>
      <xdr:spPr>
        <a:xfrm flipV="1">
          <a:off x="18656300" y="17887406"/>
          <a:ext cx="889000" cy="65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167113</xdr:rowOff>
    </xdr:from>
    <xdr:ext cx="469744" cy="259045"/>
    <xdr:sp macro="" textlink="">
      <xdr:nvSpPr>
        <xdr:cNvPr id="946" name="n_1aveValue【庁舎】&#10;一人当たり面積"/>
        <xdr:cNvSpPr txBox="1"/>
      </xdr:nvSpPr>
      <xdr:spPr>
        <a:xfrm>
          <a:off x="21075727" y="1834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170378</xdr:rowOff>
    </xdr:from>
    <xdr:ext cx="469744" cy="259045"/>
    <xdr:sp macro="" textlink="">
      <xdr:nvSpPr>
        <xdr:cNvPr id="947" name="n_2aveValue【庁舎】&#10;一人当たり面積"/>
        <xdr:cNvSpPr txBox="1"/>
      </xdr:nvSpPr>
      <xdr:spPr>
        <a:xfrm>
          <a:off x="20199427" y="18344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107</xdr:row>
      <xdr:rowOff>41383</xdr:rowOff>
    </xdr:from>
    <xdr:ext cx="469744" cy="259045"/>
    <xdr:sp macro="" textlink="">
      <xdr:nvSpPr>
        <xdr:cNvPr id="948" name="n_3aveValue【庁舎】&#10;一人当たり面積"/>
        <xdr:cNvSpPr txBox="1"/>
      </xdr:nvSpPr>
      <xdr:spPr>
        <a:xfrm>
          <a:off x="19310427" y="183865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107</xdr:row>
      <xdr:rowOff>8726</xdr:rowOff>
    </xdr:from>
    <xdr:ext cx="469744" cy="259045"/>
    <xdr:sp macro="" textlink="">
      <xdr:nvSpPr>
        <xdr:cNvPr id="949" name="n_4aveValue【庁舎】&#10;一人当たり面積"/>
        <xdr:cNvSpPr txBox="1"/>
      </xdr:nvSpPr>
      <xdr:spPr>
        <a:xfrm>
          <a:off x="18421427" y="18353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102</xdr:row>
      <xdr:rowOff>107604</xdr:rowOff>
    </xdr:from>
    <xdr:ext cx="469744" cy="259045"/>
    <xdr:sp macro="" textlink="">
      <xdr:nvSpPr>
        <xdr:cNvPr id="950" name="n_1mainValue【庁舎】&#10;一人当たり面積"/>
        <xdr:cNvSpPr txBox="1"/>
      </xdr:nvSpPr>
      <xdr:spPr>
        <a:xfrm>
          <a:off x="21075727" y="175955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102</xdr:row>
      <xdr:rowOff>114135</xdr:rowOff>
    </xdr:from>
    <xdr:ext cx="469744" cy="259045"/>
    <xdr:sp macro="" textlink="">
      <xdr:nvSpPr>
        <xdr:cNvPr id="951" name="n_2mainValue【庁舎】&#10;一人当たり面積"/>
        <xdr:cNvSpPr txBox="1"/>
      </xdr:nvSpPr>
      <xdr:spPr>
        <a:xfrm>
          <a:off x="20199427" y="176020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102</xdr:row>
      <xdr:rowOff>123933</xdr:rowOff>
    </xdr:from>
    <xdr:ext cx="469744" cy="259045"/>
    <xdr:sp macro="" textlink="">
      <xdr:nvSpPr>
        <xdr:cNvPr id="952" name="n_3mainValue【庁舎】&#10;一人当たり面積"/>
        <xdr:cNvSpPr txBox="1"/>
      </xdr:nvSpPr>
      <xdr:spPr>
        <a:xfrm>
          <a:off x="19310427" y="17611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102</xdr:row>
      <xdr:rowOff>130464</xdr:rowOff>
    </xdr:from>
    <xdr:ext cx="469744" cy="259045"/>
    <xdr:sp macro="" textlink="">
      <xdr:nvSpPr>
        <xdr:cNvPr id="953" name="n_4mainValue【庁舎】&#10;一人当たり面積"/>
        <xdr:cNvSpPr txBox="1"/>
      </xdr:nvSpPr>
      <xdr:spPr>
        <a:xfrm>
          <a:off x="18421427" y="176183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庁舎にかかる有形固定資産減価償却率は近年庁舎整備事業（建替え）を実施したことにより類似団体と比較して低い水準にあるが、建替えから</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年以上経過し類似団体との差が減少している。　地域市民センターにおいても築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年以上経過した施設が多く順次改修や建替えを行っているところであり、今後も低い水準での推移が見込まれる。保健センター・保健所においても老朽化が著しく、築</a:t>
          </a:r>
          <a:r>
            <a:rPr kumimoji="1" lang="en-US" altLang="ja-JP" sz="1300">
              <a:latin typeface="ＭＳ Ｐゴシック" panose="020B0600070205080204" pitchFamily="50" charset="-128"/>
              <a:ea typeface="ＭＳ Ｐゴシック" panose="020B0600070205080204" pitchFamily="50" charset="-128"/>
            </a:rPr>
            <a:t>30</a:t>
          </a:r>
          <a:r>
            <a:rPr kumimoji="1" lang="ja-JP" altLang="en-US" sz="1300">
              <a:latin typeface="ＭＳ Ｐゴシック" panose="020B0600070205080204" pitchFamily="50" charset="-128"/>
              <a:ea typeface="ＭＳ Ｐゴシック" panose="020B0600070205080204" pitchFamily="50" charset="-128"/>
            </a:rPr>
            <a:t>年以上を経過した施設が複数あるため類似団体内平均値を大きく上回っているが、令和</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に信楽保健センターの施設の更新を行ったことから大きく改善した。今後も順次改修や建替え時期を迎えるため、数値の改善が見込まれる。公共施設等総合管理計画に基づき、除却や必要に応じて複合化など機能の見直しに取り組んでいくことと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666750" y="411480"/>
          <a:ext cx="1153795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18364200" y="398780"/>
          <a:ext cx="35687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18389600" y="424180"/>
          <a:ext cx="35242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18415000" y="449580"/>
          <a:ext cx="34861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5817850" y="398780"/>
          <a:ext cx="24320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5843250" y="424180"/>
          <a:ext cx="23876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5868650" y="449580"/>
          <a:ext cx="233045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760730" y="1179830"/>
          <a:ext cx="8764270" cy="17208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876300" y="1211580"/>
          <a:ext cx="1263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095500" y="1211580"/>
          <a:ext cx="114046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88,493
83,979
481.62
47,185,550
44,473,326
2,042,067
25,938,991
44,795,190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295650" y="1211580"/>
          <a:ext cx="139065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4686300" y="1230630"/>
          <a:ext cx="18415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6527800" y="1230630"/>
          <a:ext cx="115570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7747000" y="1230630"/>
          <a:ext cx="577850" cy="9931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4686300" y="2049780"/>
          <a:ext cx="18415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6591300" y="2049780"/>
          <a:ext cx="31242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9747250" y="1179830"/>
          <a:ext cx="130175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9963150" y="124333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9963150" y="15062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9963150" y="1828800"/>
          <a:ext cx="115570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9823450" y="1332230"/>
          <a:ext cx="1524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9906000" y="180340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9823450" y="180340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9906000" y="203390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9823450" y="2176780"/>
          <a:ext cx="15240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9858375" y="128143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9858375" y="154051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04850" y="294513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04850" y="319151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04850" y="34417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04850" y="368808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04850" y="393827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04850" y="418846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04850" y="443484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048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624487" y="526034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2890364"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[0.63]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372100" y="515620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372100" y="534289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68707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68707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8197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8197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048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54991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5499100" y="565277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5607050" y="596265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財政力指数（</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ヶ年平均）は、直近</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ヶ年は横ばいで推移しており類似団体平均値を下回っている。単年度財政力指数は、景気回復や企業業績の伸びによる個人・法人市民税の増、棚卸資産などの増による固定資産税の増により前年度より</a:t>
          </a:r>
          <a:r>
            <a:rPr kumimoji="1" lang="en-US" altLang="ja-JP" sz="1300">
              <a:latin typeface="ＭＳ Ｐゴシック" panose="020B0600070205080204" pitchFamily="50" charset="-128"/>
              <a:ea typeface="ＭＳ Ｐゴシック" panose="020B0600070205080204" pitchFamily="50" charset="-128"/>
            </a:rPr>
            <a:t>0.01</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合併特例期間の終了を見据え、今後「歳入に見合った歳出」の徹底による歳出削減と市税徴収強化によって、引き続き持続可能な財政運営に努める。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048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04850" y="761788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4794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04850" y="722333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084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04850" y="68326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694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04850" y="643805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299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04850" y="604350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59050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048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514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048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514850" y="6254185"/>
          <a:ext cx="0" cy="132348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4584700" y="7549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425950" y="7577667"/>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4584700" y="6005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425950" y="6254185"/>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132645</xdr:rowOff>
    </xdr:from>
    <xdr:to>
      <xdr:col>23</xdr:col>
      <xdr:colOff>133350</xdr:colOff>
      <xdr:row>42</xdr:row>
      <xdr:rowOff>146050</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3752850" y="7173525"/>
          <a:ext cx="762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17938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4584700" y="689117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464050" y="70422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105833</xdr:rowOff>
    </xdr:from>
    <xdr:to>
      <xdr:col>19</xdr:col>
      <xdr:colOff>133350</xdr:colOff>
      <xdr:row>42</xdr:row>
      <xdr:rowOff>132645</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2940050" y="7146713"/>
          <a:ext cx="812800" cy="26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159455</xdr:rowOff>
    </xdr:from>
    <xdr:to>
      <xdr:col>19</xdr:col>
      <xdr:colOff>184150</xdr:colOff>
      <xdr:row>42</xdr:row>
      <xdr:rowOff>89605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3702050" y="703269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40</xdr:row>
      <xdr:rowOff>99782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409950" y="6805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65617</xdr:rowOff>
    </xdr:from>
    <xdr:to>
      <xdr:col>15</xdr:col>
      <xdr:colOff>82550</xdr:colOff>
      <xdr:row>42</xdr:row>
      <xdr:rowOff>105833</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127250" y="7106497"/>
          <a:ext cx="812800" cy="402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2889250" y="70192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40</xdr:row>
      <xdr:rowOff>86377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597150" y="679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52211</xdr:rowOff>
    </xdr:from>
    <xdr:to>
      <xdr:col>11</xdr:col>
      <xdr:colOff>31750</xdr:colOff>
      <xdr:row>42</xdr:row>
      <xdr:rowOff>65617</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333500" y="7093091"/>
          <a:ext cx="79375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105833</xdr:rowOff>
    </xdr:from>
    <xdr:to>
      <xdr:col>11</xdr:col>
      <xdr:colOff>82550</xdr:colOff>
      <xdr:row>42</xdr:row>
      <xdr:rowOff>35983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095500" y="6979073"/>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40</xdr:row>
      <xdr:rowOff>46160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784350" y="6751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282700" y="7005885"/>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40</xdr:row>
      <xdr:rowOff>72972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971550" y="6778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318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5560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27432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19304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1366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95250</xdr:rowOff>
    </xdr:from>
    <xdr:to>
      <xdr:col>23</xdr:col>
      <xdr:colOff>184150</xdr:colOff>
      <xdr:row>43</xdr:row>
      <xdr:rowOff>25400</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464050" y="71361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42</xdr:row>
      <xdr:rowOff>67327</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4584700" y="7108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81845</xdr:rowOff>
    </xdr:from>
    <xdr:to>
      <xdr:col>19</xdr:col>
      <xdr:colOff>184150</xdr:colOff>
      <xdr:row>43</xdr:row>
      <xdr:rowOff>11995</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3702050" y="71227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168222</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409950" y="72091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55033</xdr:rowOff>
    </xdr:from>
    <xdr:to>
      <xdr:col>15</xdr:col>
      <xdr:colOff>133350</xdr:colOff>
      <xdr:row>42</xdr:row>
      <xdr:rowOff>156633</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2889250" y="70959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141410</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597150" y="71822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14817</xdr:rowOff>
    </xdr:from>
    <xdr:to>
      <xdr:col>11</xdr:col>
      <xdr:colOff>82550</xdr:colOff>
      <xdr:row>42</xdr:row>
      <xdr:rowOff>116417</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095500" y="705569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101194</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784350" y="7142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1411</xdr:rowOff>
    </xdr:from>
    <xdr:to>
      <xdr:col>7</xdr:col>
      <xdr:colOff>31750</xdr:colOff>
      <xdr:row>42</xdr:row>
      <xdr:rowOff>103011</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282700" y="7042291"/>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87788</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971550" y="71286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048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541130" y="898652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2973720"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[91.7%]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372100" y="8882380"/>
          <a:ext cx="139065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372100" y="906526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68707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68707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8197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8197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048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54991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5499100" y="9378950"/>
          <a:ext cx="345186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5607050" y="9688830"/>
          <a:ext cx="524891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経常一般財源において、地方税（</a:t>
          </a:r>
          <a:r>
            <a:rPr kumimoji="1" lang="en-US" altLang="ja-JP" sz="1300" baseline="0">
              <a:latin typeface="ＭＳ Ｐゴシック" panose="020B0600070205080204" pitchFamily="50" charset="-128"/>
              <a:ea typeface="ＭＳ Ｐゴシック" panose="020B0600070205080204" pitchFamily="50" charset="-128"/>
            </a:rPr>
            <a:t>+228</a:t>
          </a:r>
          <a:r>
            <a:rPr kumimoji="1" lang="ja-JP" altLang="en-US" sz="1300" baseline="0">
              <a:latin typeface="ＭＳ Ｐゴシック" panose="020B0600070205080204" pitchFamily="50" charset="-128"/>
              <a:ea typeface="ＭＳ Ｐゴシック" panose="020B0600070205080204" pitchFamily="50" charset="-128"/>
            </a:rPr>
            <a:t>百万円）や県税交付金（</a:t>
          </a:r>
          <a:r>
            <a:rPr kumimoji="1" lang="en-US" altLang="ja-JP" sz="1300" baseline="0">
              <a:latin typeface="ＭＳ Ｐゴシック" panose="020B0600070205080204" pitchFamily="50" charset="-128"/>
              <a:ea typeface="ＭＳ Ｐゴシック" panose="020B0600070205080204" pitchFamily="50" charset="-128"/>
            </a:rPr>
            <a:t>+23</a:t>
          </a:r>
          <a:r>
            <a:rPr kumimoji="1" lang="ja-JP" altLang="en-US" sz="1300" baseline="0">
              <a:latin typeface="ＭＳ Ｐゴシック" panose="020B0600070205080204" pitchFamily="50" charset="-128"/>
              <a:ea typeface="ＭＳ Ｐゴシック" panose="020B0600070205080204" pitchFamily="50" charset="-128"/>
            </a:rPr>
            <a:t>百万円）等の増加があったものの臨時財政対策債が</a:t>
          </a:r>
          <a:r>
            <a:rPr kumimoji="1" lang="en-US" altLang="ja-JP" sz="1300" baseline="0">
              <a:latin typeface="ＭＳ Ｐゴシック" panose="020B0600070205080204" pitchFamily="50" charset="-128"/>
              <a:ea typeface="ＭＳ Ｐゴシック" panose="020B0600070205080204" pitchFamily="50" charset="-128"/>
            </a:rPr>
            <a:t>471</a:t>
          </a:r>
          <a:r>
            <a:rPr kumimoji="1" lang="ja-JP" altLang="en-US" sz="1300" baseline="0">
              <a:latin typeface="ＭＳ Ｐゴシック" panose="020B0600070205080204" pitchFamily="50" charset="-128"/>
              <a:ea typeface="ＭＳ Ｐゴシック" panose="020B0600070205080204" pitchFamily="50" charset="-128"/>
            </a:rPr>
            <a:t>百万円（▲</a:t>
          </a:r>
          <a:r>
            <a:rPr kumimoji="1" lang="en-US" altLang="ja-JP" sz="1300" baseline="0">
              <a:latin typeface="ＭＳ Ｐゴシック" panose="020B0600070205080204" pitchFamily="50" charset="-128"/>
              <a:ea typeface="ＭＳ Ｐゴシック" panose="020B0600070205080204" pitchFamily="50" charset="-128"/>
            </a:rPr>
            <a:t>82.6%</a:t>
          </a:r>
          <a:r>
            <a:rPr kumimoji="1" lang="ja-JP" altLang="en-US" sz="1300" baseline="0">
              <a:latin typeface="ＭＳ Ｐゴシック" panose="020B0600070205080204" pitchFamily="50" charset="-128"/>
              <a:ea typeface="ＭＳ Ｐゴシック" panose="020B0600070205080204" pitchFamily="50" charset="-128"/>
            </a:rPr>
            <a:t>）減等の影響により</a:t>
          </a:r>
          <a:r>
            <a:rPr kumimoji="1" lang="en-US" altLang="ja-JP" sz="1300" baseline="0">
              <a:latin typeface="ＭＳ Ｐゴシック" panose="020B0600070205080204" pitchFamily="50" charset="-128"/>
              <a:ea typeface="ＭＳ Ｐゴシック" panose="020B0600070205080204" pitchFamily="50" charset="-128"/>
            </a:rPr>
            <a:t>356</a:t>
          </a:r>
          <a:r>
            <a:rPr kumimoji="1" lang="ja-JP" altLang="en-US" sz="1300" baseline="0">
              <a:latin typeface="ＭＳ Ｐゴシック" panose="020B0600070205080204" pitchFamily="50" charset="-128"/>
              <a:ea typeface="ＭＳ Ｐゴシック" panose="020B0600070205080204" pitchFamily="50" charset="-128"/>
            </a:rPr>
            <a:t>百万円減少し、経常経費において、人件費が</a:t>
          </a:r>
          <a:r>
            <a:rPr kumimoji="1" lang="en-US" altLang="ja-JP" sz="1300" baseline="0">
              <a:latin typeface="ＭＳ Ｐゴシック" panose="020B0600070205080204" pitchFamily="50" charset="-128"/>
              <a:ea typeface="ＭＳ Ｐゴシック" panose="020B0600070205080204" pitchFamily="50" charset="-128"/>
            </a:rPr>
            <a:t>222</a:t>
          </a:r>
          <a:r>
            <a:rPr kumimoji="1" lang="ja-JP" altLang="en-US" sz="1300" baseline="0">
              <a:latin typeface="ＭＳ Ｐゴシック" panose="020B0600070205080204" pitchFamily="50" charset="-128"/>
              <a:ea typeface="ＭＳ Ｐゴシック" panose="020B0600070205080204" pitchFamily="50" charset="-128"/>
            </a:rPr>
            <a:t>百万円の増等の影響により</a:t>
          </a:r>
          <a:r>
            <a:rPr kumimoji="1" lang="en-US" altLang="ja-JP" sz="1300" baseline="0">
              <a:latin typeface="ＭＳ Ｐゴシック" panose="020B0600070205080204" pitchFamily="50" charset="-128"/>
              <a:ea typeface="ＭＳ Ｐゴシック" panose="020B0600070205080204" pitchFamily="50" charset="-128"/>
            </a:rPr>
            <a:t>65</a:t>
          </a:r>
          <a:r>
            <a:rPr kumimoji="1" lang="ja-JP" altLang="en-US" sz="1300" baseline="0">
              <a:latin typeface="ＭＳ Ｐゴシック" panose="020B0600070205080204" pitchFamily="50" charset="-128"/>
              <a:ea typeface="ＭＳ Ｐゴシック" panose="020B0600070205080204" pitchFamily="50" charset="-128"/>
            </a:rPr>
            <a:t>百万円増加した結果、経常収支比率は</a:t>
          </a:r>
          <a:r>
            <a:rPr kumimoji="1" lang="en-US" altLang="ja-JP" sz="1300" baseline="0">
              <a:latin typeface="ＭＳ Ｐゴシック" panose="020B0600070205080204" pitchFamily="50" charset="-128"/>
              <a:ea typeface="ＭＳ Ｐゴシック" panose="020B0600070205080204" pitchFamily="50" charset="-128"/>
            </a:rPr>
            <a:t>1.5</a:t>
          </a:r>
          <a:r>
            <a:rPr kumimoji="1" lang="ja-JP" altLang="en-US" sz="1300" baseline="0">
              <a:latin typeface="ＭＳ Ｐゴシック" panose="020B0600070205080204" pitchFamily="50" charset="-128"/>
              <a:ea typeface="ＭＳ Ｐゴシック" panose="020B0600070205080204" pitchFamily="50" charset="-128"/>
            </a:rPr>
            <a:t>ポイント悪化した。</a:t>
          </a: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66750" y="919226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048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04850" y="112636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125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04850" y="107924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654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04850" y="103212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18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04850" y="98501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711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048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048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163322</xdr:rowOff>
    </xdr:from>
    <xdr:to>
      <xdr:col>23</xdr:col>
      <xdr:colOff>133350</xdr:colOff>
      <xdr:row>67</xdr:row>
      <xdr:rowOff>31750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514850" y="9718802"/>
          <a:ext cx="0" cy="15448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4584700" y="112357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425950" y="1126363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78249</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4584700" y="94660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163322</xdr:rowOff>
    </xdr:from>
    <xdr:to>
      <xdr:col>24</xdr:col>
      <xdr:colOff>12700</xdr:colOff>
      <xdr:row>57</xdr:row>
      <xdr:rowOff>163322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425950" y="97188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114554</xdr:rowOff>
    </xdr:from>
    <xdr:to>
      <xdr:col>23</xdr:col>
      <xdr:colOff>133350</xdr:colOff>
      <xdr:row>62</xdr:row>
      <xdr:rowOff>87884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3752850" y="10340594"/>
          <a:ext cx="762000" cy="140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62</xdr:row>
      <xdr:rowOff>67073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4584700" y="104607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464050" y="104886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146304</xdr:rowOff>
    </xdr:from>
    <xdr:to>
      <xdr:col>19</xdr:col>
      <xdr:colOff>133350</xdr:colOff>
      <xdr:row>61</xdr:row>
      <xdr:rowOff>114554</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2940050" y="9869424"/>
          <a:ext cx="812800" cy="471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140970</xdr:rowOff>
    </xdr:from>
    <xdr:to>
      <xdr:col>19</xdr:col>
      <xdr:colOff>184150</xdr:colOff>
      <xdr:row>62</xdr:row>
      <xdr:rowOff>71120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3702050" y="103670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55897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409950" y="1044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146304</xdr:rowOff>
    </xdr:from>
    <xdr:to>
      <xdr:col>15</xdr:col>
      <xdr:colOff>82550</xdr:colOff>
      <xdr:row>62</xdr:row>
      <xdr:rowOff>126492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127250" y="9869424"/>
          <a:ext cx="812800" cy="650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126746</xdr:rowOff>
    </xdr:from>
    <xdr:to>
      <xdr:col>15</xdr:col>
      <xdr:colOff>133350</xdr:colOff>
      <xdr:row>60</xdr:row>
      <xdr:rowOff>56896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2889250" y="100175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41673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597150" y="10100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104902</xdr:rowOff>
    </xdr:from>
    <xdr:to>
      <xdr:col>11</xdr:col>
      <xdr:colOff>31750</xdr:colOff>
      <xdr:row>62</xdr:row>
      <xdr:rowOff>126492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a:off x="1333500" y="10330942"/>
          <a:ext cx="793750" cy="189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095500" y="1044041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784350" y="10216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66040</xdr:rowOff>
    </xdr:from>
    <xdr:to>
      <xdr:col>7</xdr:col>
      <xdr:colOff>31750</xdr:colOff>
      <xdr:row>62</xdr:row>
      <xdr:rowOff>167640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282700" y="10459720"/>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152417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971550" y="10546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318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5560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27432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19304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1366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37084</xdr:rowOff>
    </xdr:from>
    <xdr:to>
      <xdr:col>23</xdr:col>
      <xdr:colOff>184150</xdr:colOff>
      <xdr:row>62</xdr:row>
      <xdr:rowOff>138684</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464050" y="104307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61</xdr:row>
      <xdr:rowOff>53611</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4584700" y="102796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63754</xdr:rowOff>
    </xdr:from>
    <xdr:to>
      <xdr:col>19</xdr:col>
      <xdr:colOff>184150</xdr:colOff>
      <xdr:row>61</xdr:row>
      <xdr:rowOff>165354</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3702050" y="102897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4081</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409950" y="10062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58</xdr:row>
      <xdr:rowOff>95504</xdr:rowOff>
    </xdr:from>
    <xdr:to>
      <xdr:col>15</xdr:col>
      <xdr:colOff>133350</xdr:colOff>
      <xdr:row>59</xdr:row>
      <xdr:rowOff>25654</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2889250" y="98186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57</xdr:row>
      <xdr:rowOff>35831</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597150" y="95913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75692</xdr:rowOff>
    </xdr:from>
    <xdr:to>
      <xdr:col>11</xdr:col>
      <xdr:colOff>82550</xdr:colOff>
      <xdr:row>63</xdr:row>
      <xdr:rowOff>5842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095500" y="1046937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162069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784350" y="1055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54102</xdr:rowOff>
    </xdr:from>
    <xdr:to>
      <xdr:col>7</xdr:col>
      <xdr:colOff>31750</xdr:colOff>
      <xdr:row>61</xdr:row>
      <xdr:rowOff>155702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282700" y="10280142"/>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165879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971550" y="100566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048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746553" y="1271270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3787347"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[158,985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372100" y="1260475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372100" y="12791440"/>
          <a:ext cx="139065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68707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68707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8197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8197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048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54991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5499100" y="13101320"/>
          <a:ext cx="345186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5607050" y="13411200"/>
          <a:ext cx="524891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は、主に地域手当、勤勉手当の引き上げにより増加し、物件費においては、新型コロナウイルスワクチン接種事業の縮小のほか、小規模事業者事業維持・支援金交付に係る業務委託、キャッシュレスポイント還元事業委託の減により減少し、前年度比</a:t>
          </a:r>
          <a:r>
            <a:rPr kumimoji="1" lang="en-US" altLang="ja-JP" sz="1300">
              <a:latin typeface="ＭＳ Ｐゴシック" panose="020B0600070205080204" pitchFamily="50" charset="-128"/>
              <a:ea typeface="ＭＳ Ｐゴシック" panose="020B0600070205080204" pitchFamily="50" charset="-128"/>
            </a:rPr>
            <a:t>6,930</a:t>
          </a:r>
          <a:r>
            <a:rPr kumimoji="1" lang="ja-JP" altLang="en-US" sz="1300">
              <a:latin typeface="ＭＳ Ｐゴシック" panose="020B0600070205080204" pitchFamily="50" charset="-128"/>
              <a:ea typeface="ＭＳ Ｐゴシック" panose="020B0600070205080204" pitchFamily="50" charset="-128"/>
            </a:rPr>
            <a:t>円減少した。</a:t>
          </a:r>
        </a:p>
        <a:p>
          <a:r>
            <a:rPr kumimoji="1" lang="ja-JP" altLang="en-US" sz="1300">
              <a:latin typeface="ＭＳ Ｐゴシック" panose="020B0600070205080204" pitchFamily="50" charset="-128"/>
              <a:ea typeface="ＭＳ Ｐゴシック" panose="020B0600070205080204" pitchFamily="50" charset="-128"/>
            </a:rPr>
            <a:t>　類似団体平均を上回っていることから、引き続き施設の維持管理の見直し、統廃合等を含めた行財政改革の実践などにより経費の削減に努める。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66750" y="12914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048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04850" y="1507024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4928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04850" y="1467569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5372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04850" y="142811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142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04850" y="13890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3748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04850" y="1349586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357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048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048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91914</xdr:rowOff>
    </xdr:from>
    <xdr:to>
      <xdr:col>23</xdr:col>
      <xdr:colOff>133350</xdr:colOff>
      <xdr:row>89</xdr:row>
      <xdr:rowOff>122261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514850" y="13503114"/>
          <a:ext cx="0" cy="153910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94338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4584700" y="1501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122261</xdr:rowOff>
    </xdr:from>
    <xdr:to>
      <xdr:col>24</xdr:col>
      <xdr:colOff>12700</xdr:colOff>
      <xdr:row>89</xdr:row>
      <xdr:rowOff>122261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425950" y="1504222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6841</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4584700" y="132504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91914</xdr:rowOff>
    </xdr:from>
    <xdr:to>
      <xdr:col>24</xdr:col>
      <xdr:colOff>12700</xdr:colOff>
      <xdr:row>80</xdr:row>
      <xdr:rowOff>91914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425950" y="1350311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83</xdr:row>
      <xdr:rowOff>44752</xdr:rowOff>
    </xdr:from>
    <xdr:to>
      <xdr:col>23</xdr:col>
      <xdr:colOff>133350</xdr:colOff>
      <xdr:row>83</xdr:row>
      <xdr:rowOff>100493</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3752850" y="13958872"/>
          <a:ext cx="762000" cy="557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109041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4584700" y="136878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92514</xdr:rowOff>
    </xdr:from>
    <xdr:to>
      <xdr:col>23</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464050" y="1383899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83</xdr:row>
      <xdr:rowOff>25794</xdr:rowOff>
    </xdr:from>
    <xdr:to>
      <xdr:col>19</xdr:col>
      <xdr:colOff>133350</xdr:colOff>
      <xdr:row>83</xdr:row>
      <xdr:rowOff>100493</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2940050" y="13939914"/>
          <a:ext cx="812800" cy="746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95297</xdr:rowOff>
    </xdr:from>
    <xdr:to>
      <xdr:col>19</xdr:col>
      <xdr:colOff>184150</xdr:colOff>
      <xdr:row>83</xdr:row>
      <xdr:rowOff>25447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3702050" y="138417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81</xdr:row>
      <xdr:rowOff>35624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409950" y="136144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165812</xdr:rowOff>
    </xdr:from>
    <xdr:to>
      <xdr:col>15</xdr:col>
      <xdr:colOff>82550</xdr:colOff>
      <xdr:row>83</xdr:row>
      <xdr:rowOff>25794</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127250" y="13912292"/>
          <a:ext cx="812800" cy="2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53367</xdr:rowOff>
    </xdr:from>
    <xdr:to>
      <xdr:col>15</xdr:col>
      <xdr:colOff>133350</xdr:colOff>
      <xdr:row>82</xdr:row>
      <xdr:rowOff>154967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2889250" y="137998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165144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597150" y="135763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59527</xdr:rowOff>
    </xdr:from>
    <xdr:to>
      <xdr:col>11</xdr:col>
      <xdr:colOff>31750</xdr:colOff>
      <xdr:row>82</xdr:row>
      <xdr:rowOff>165812</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333500" y="13806007"/>
          <a:ext cx="793750" cy="106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170242</xdr:rowOff>
    </xdr:from>
    <xdr:to>
      <xdr:col>11</xdr:col>
      <xdr:colOff>82550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095500" y="1374908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110569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784350" y="1352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91281</xdr:rowOff>
    </xdr:from>
    <xdr:to>
      <xdr:col>7</xdr:col>
      <xdr:colOff>31750</xdr:colOff>
      <xdr:row>82</xdr:row>
      <xdr:rowOff>21431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282700" y="13670121"/>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31608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971550" y="134428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318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5560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27432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19304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1366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165402</xdr:rowOff>
    </xdr:from>
    <xdr:to>
      <xdr:col>23</xdr:col>
      <xdr:colOff>184150</xdr:colOff>
      <xdr:row>83</xdr:row>
      <xdr:rowOff>95552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464050" y="1391188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82</xdr:row>
      <xdr:rowOff>137479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4584700" y="13883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158,985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83</xdr:row>
      <xdr:rowOff>49693</xdr:rowOff>
    </xdr:from>
    <xdr:to>
      <xdr:col>19</xdr:col>
      <xdr:colOff>184150</xdr:colOff>
      <xdr:row>83</xdr:row>
      <xdr:rowOff>151293</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3702050" y="13963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136070</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409950" y="1405019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165,915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146444</xdr:rowOff>
    </xdr:from>
    <xdr:to>
      <xdr:col>15</xdr:col>
      <xdr:colOff>133350</xdr:colOff>
      <xdr:row>83</xdr:row>
      <xdr:rowOff>76594</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2889250" y="138929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83</xdr:row>
      <xdr:rowOff>61371</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597150" y="13975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82</xdr:row>
      <xdr:rowOff>115012</xdr:rowOff>
    </xdr:from>
    <xdr:to>
      <xdr:col>11</xdr:col>
      <xdr:colOff>82550</xdr:colOff>
      <xdr:row>83</xdr:row>
      <xdr:rowOff>45162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095500" y="13861492"/>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83</xdr:row>
      <xdr:rowOff>29939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784350" y="139440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152,720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8727</xdr:rowOff>
    </xdr:from>
    <xdr:to>
      <xdr:col>7</xdr:col>
      <xdr:colOff>31750</xdr:colOff>
      <xdr:row>82</xdr:row>
      <xdr:rowOff>110327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282700" y="13755207"/>
          <a:ext cx="8255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95104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971550" y="138415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1664950" y="1235837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2412847" y="1271270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4041255" y="1268730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[97.3]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6351250" y="1260475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6351250" y="1279144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84985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84985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177000" y="1260475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177000" y="1279144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1664950" y="1310132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6459200" y="1310132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6459200" y="1310132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6570960" y="13411200"/>
          <a:ext cx="5260340" cy="1990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ラスパイレス指数は、前年度比</a:t>
          </a:r>
          <a:r>
            <a:rPr kumimoji="1" lang="en-US" altLang="ja-JP" sz="1300">
              <a:latin typeface="ＭＳ Ｐゴシック" panose="020B0600070205080204" pitchFamily="50" charset="-128"/>
              <a:ea typeface="ＭＳ Ｐゴシック" panose="020B0600070205080204" pitchFamily="50" charset="-128"/>
            </a:rPr>
            <a:t>0.5</a:t>
          </a:r>
          <a:r>
            <a:rPr kumimoji="1" lang="ja-JP" altLang="en-US" sz="1300">
              <a:latin typeface="ＭＳ Ｐゴシック" panose="020B0600070205080204" pitchFamily="50" charset="-128"/>
              <a:ea typeface="ＭＳ Ｐゴシック" panose="020B0600070205080204" pitchFamily="50" charset="-128"/>
            </a:rPr>
            <a:t>ポイント増加となった。類似団体平均と同程度の水準となるよう、引き続き社会情勢の変化や国の公務員制度改革の動向等も踏まえ、給与制度の適正化を進めるとともに、人件費の抑制に努める。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1664950" y="154609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0979150" y="153225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1664950" y="1512388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0979150" y="149854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1664950" y="14786791"/>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0979150" y="146483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1664950" y="1444969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0979150" y="1431128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1664950" y="1411260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0979150" y="13974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1664950" y="1377550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0979150" y="136370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1664950" y="1343841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0979150" y="13300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1664950" y="1310132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0979150" y="12962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1664950" y="1310132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138793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5474950" y="13606961"/>
          <a:ext cx="0" cy="145179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5563850" y="15030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5405100" y="1505875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5563850" y="133580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405100" y="13606961"/>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168729</xdr:rowOff>
    </xdr:from>
    <xdr:to>
      <xdr:col>81</xdr:col>
      <xdr:colOff>44450</xdr:colOff>
      <xdr:row>85</xdr:row>
      <xdr:rowOff>83457</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a:off x="14712950" y="14250489"/>
          <a:ext cx="762000" cy="82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159856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5563850" y="1440925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5427960" y="14433369"/>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84</xdr:row>
      <xdr:rowOff>168729</xdr:rowOff>
    </xdr:from>
    <xdr:to>
      <xdr:col>77</xdr:col>
      <xdr:colOff>44450</xdr:colOff>
      <xdr:row>85</xdr:row>
      <xdr:rowOff>14514</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3903960" y="14250489"/>
          <a:ext cx="808990" cy="134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4665960" y="1446784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4370050" y="14554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85</xdr:row>
      <xdr:rowOff>14514</xdr:rowOff>
    </xdr:from>
    <xdr:to>
      <xdr:col>72</xdr:col>
      <xdr:colOff>203200</xdr:colOff>
      <xdr:row>85</xdr:row>
      <xdr:rowOff>100693</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flipV="1">
          <a:off x="13106400" y="14263914"/>
          <a:ext cx="79756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3868400" y="14485076"/>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154413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3557250" y="14571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83457</xdr:rowOff>
    </xdr:from>
    <xdr:to>
      <xdr:col>68</xdr:col>
      <xdr:colOff>152400</xdr:colOff>
      <xdr:row>85</xdr:row>
      <xdr:rowOff>100693</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a:off x="12293600" y="14332857"/>
          <a:ext cx="812800" cy="17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3055600" y="14467840"/>
          <a:ext cx="8636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2763500" y="1455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2242800" y="145023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198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1950700" y="145848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5278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451610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371473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29095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2096750" y="15458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32657</xdr:rowOff>
    </xdr:from>
    <xdr:to>
      <xdr:col>81</xdr:col>
      <xdr:colOff>95250</xdr:colOff>
      <xdr:row>85</xdr:row>
      <xdr:rowOff>134257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427960" y="14282057"/>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49184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5563850" y="14130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117929</xdr:rowOff>
    </xdr:from>
    <xdr:to>
      <xdr:col>77</xdr:col>
      <xdr:colOff>95250</xdr:colOff>
      <xdr:row>85</xdr:row>
      <xdr:rowOff>48079</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665960" y="14199689"/>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58256</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370050" y="1397237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84</xdr:row>
      <xdr:rowOff>135164</xdr:rowOff>
    </xdr:from>
    <xdr:to>
      <xdr:col>73</xdr:col>
      <xdr:colOff>44450</xdr:colOff>
      <xdr:row>85</xdr:row>
      <xdr:rowOff>65314</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868400" y="14216924"/>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75491</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557250" y="13989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85</xdr:row>
      <xdr:rowOff>49893</xdr:rowOff>
    </xdr:from>
    <xdr:to>
      <xdr:col>68</xdr:col>
      <xdr:colOff>203200</xdr:colOff>
      <xdr:row>85</xdr:row>
      <xdr:rowOff>151493</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3055600" y="14299293"/>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161670</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2763500" y="140757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32657</xdr:rowOff>
    </xdr:from>
    <xdr:to>
      <xdr:col>64</xdr:col>
      <xdr:colOff>152400</xdr:colOff>
      <xdr:row>85</xdr:row>
      <xdr:rowOff>134257</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2242800" y="14282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144434</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1950700" y="14058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1664950" y="863219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2146152" y="898652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4307949" y="896112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[7.37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6351250" y="888238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6351250" y="906526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84985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84985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177000" y="888238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177000" y="9065260"/>
          <a:ext cx="11557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1664950" y="9378950"/>
          <a:ext cx="4622800" cy="235585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6459200" y="9378950"/>
          <a:ext cx="5480050" cy="235585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6459200" y="937895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6570960" y="968883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平成</a:t>
          </a:r>
          <a:r>
            <a:rPr kumimoji="1" lang="en-US" altLang="ja-JP" sz="1300" baseline="0">
              <a:latin typeface="ＭＳ Ｐゴシック" panose="020B0600070205080204" pitchFamily="50" charset="-128"/>
              <a:ea typeface="ＭＳ Ｐゴシック" panose="020B0600070205080204" pitchFamily="50" charset="-128"/>
            </a:rPr>
            <a:t>16</a:t>
          </a:r>
          <a:r>
            <a:rPr kumimoji="1" lang="ja-JP" altLang="en-US" sz="1300" baseline="0">
              <a:latin typeface="ＭＳ Ｐゴシック" panose="020B0600070205080204" pitchFamily="50" charset="-128"/>
              <a:ea typeface="ＭＳ Ｐゴシック" panose="020B0600070205080204" pitchFamily="50" charset="-128"/>
            </a:rPr>
            <a:t>年</a:t>
          </a:r>
          <a:r>
            <a:rPr kumimoji="1" lang="en-US" altLang="ja-JP" sz="1300" baseline="0">
              <a:latin typeface="ＭＳ Ｐゴシック" panose="020B0600070205080204" pitchFamily="50" charset="-128"/>
              <a:ea typeface="ＭＳ Ｐゴシック" panose="020B0600070205080204" pitchFamily="50" charset="-128"/>
            </a:rPr>
            <a:t>10</a:t>
          </a:r>
          <a:r>
            <a:rPr kumimoji="1" lang="ja-JP" altLang="en-US" sz="1300" baseline="0">
              <a:latin typeface="ＭＳ Ｐゴシック" panose="020B0600070205080204" pitchFamily="50" charset="-128"/>
              <a:ea typeface="ＭＳ Ｐゴシック" panose="020B0600070205080204" pitchFamily="50" charset="-128"/>
            </a:rPr>
            <a:t>月</a:t>
          </a:r>
          <a:r>
            <a:rPr kumimoji="1" lang="en-US" altLang="ja-JP" sz="1300" baseline="0">
              <a:latin typeface="ＭＳ Ｐゴシック" panose="020B0600070205080204" pitchFamily="50" charset="-128"/>
              <a:ea typeface="ＭＳ Ｐゴシック" panose="020B0600070205080204" pitchFamily="50" charset="-128"/>
            </a:rPr>
            <a:t>1</a:t>
          </a:r>
          <a:r>
            <a:rPr kumimoji="1" lang="ja-JP" altLang="en-US" sz="1300" baseline="0">
              <a:latin typeface="ＭＳ Ｐゴシック" panose="020B0600070205080204" pitchFamily="50" charset="-128"/>
              <a:ea typeface="ＭＳ Ｐゴシック" panose="020B0600070205080204" pitchFamily="50" charset="-128"/>
            </a:rPr>
            <a:t>日の</a:t>
          </a:r>
          <a:r>
            <a:rPr kumimoji="1" lang="en-US" altLang="ja-JP" sz="1300" baseline="0">
              <a:latin typeface="ＭＳ Ｐゴシック" panose="020B0600070205080204" pitchFamily="50" charset="-128"/>
              <a:ea typeface="ＭＳ Ｐゴシック" panose="020B0600070205080204" pitchFamily="50" charset="-128"/>
            </a:rPr>
            <a:t>5</a:t>
          </a:r>
          <a:r>
            <a:rPr kumimoji="1" lang="ja-JP" altLang="en-US" sz="1300" baseline="0">
              <a:latin typeface="ＭＳ Ｐゴシック" panose="020B0600070205080204" pitchFamily="50" charset="-128"/>
              <a:ea typeface="ＭＳ Ｐゴシック" panose="020B0600070205080204" pitchFamily="50" charset="-128"/>
            </a:rPr>
            <a:t>町合併以来、定員適正化計画（</a:t>
          </a:r>
          <a:r>
            <a:rPr kumimoji="1" lang="en-US" altLang="ja-JP" sz="1300" baseline="0">
              <a:latin typeface="ＭＳ Ｐゴシック" panose="020B0600070205080204" pitchFamily="50" charset="-128"/>
              <a:ea typeface="ＭＳ Ｐゴシック" panose="020B0600070205080204" pitchFamily="50" charset="-128"/>
            </a:rPr>
            <a:t>H17</a:t>
          </a:r>
          <a:r>
            <a:rPr kumimoji="1" lang="ja-JP" altLang="en-US" sz="1300" baseline="0">
              <a:latin typeface="ＭＳ Ｐゴシック" panose="020B0600070205080204" pitchFamily="50" charset="-128"/>
              <a:ea typeface="ＭＳ Ｐゴシック" panose="020B0600070205080204" pitchFamily="50" charset="-128"/>
            </a:rPr>
            <a:t>～</a:t>
          </a:r>
          <a:r>
            <a:rPr kumimoji="1" lang="en-US" altLang="ja-JP" sz="1300" baseline="0">
              <a:latin typeface="ＭＳ Ｐゴシック" panose="020B0600070205080204" pitchFamily="50" charset="-128"/>
              <a:ea typeface="ＭＳ Ｐゴシック" panose="020B0600070205080204" pitchFamily="50" charset="-128"/>
            </a:rPr>
            <a:t>H22</a:t>
          </a:r>
          <a:r>
            <a:rPr kumimoji="1" lang="ja-JP" altLang="en-US" sz="1300" baseline="0">
              <a:latin typeface="ＭＳ Ｐゴシック" panose="020B0600070205080204" pitchFamily="50" charset="-128"/>
              <a:ea typeface="ＭＳ Ｐゴシック" panose="020B0600070205080204" pitchFamily="50" charset="-128"/>
            </a:rPr>
            <a:t>）、定員適正化計画</a:t>
          </a:r>
          <a:r>
            <a:rPr kumimoji="1" lang="en-US" altLang="ja-JP" sz="1300" baseline="0">
              <a:latin typeface="ＭＳ Ｐゴシック" panose="020B0600070205080204" pitchFamily="50" charset="-128"/>
              <a:ea typeface="ＭＳ Ｐゴシック" panose="020B0600070205080204" pitchFamily="50" charset="-128"/>
            </a:rPr>
            <a:t>【2</a:t>
          </a:r>
          <a:r>
            <a:rPr kumimoji="1" lang="ja-JP" altLang="en-US" sz="1300" baseline="0">
              <a:latin typeface="ＭＳ Ｐゴシック" panose="020B0600070205080204" pitchFamily="50" charset="-128"/>
              <a:ea typeface="ＭＳ Ｐゴシック" panose="020B0600070205080204" pitchFamily="50" charset="-128"/>
            </a:rPr>
            <a:t>次計画</a:t>
          </a:r>
          <a:r>
            <a:rPr kumimoji="1" lang="en-US" altLang="ja-JP" sz="1300" baseline="0">
              <a:latin typeface="ＭＳ Ｐゴシック" panose="020B0600070205080204" pitchFamily="50" charset="-128"/>
              <a:ea typeface="ＭＳ Ｐゴシック" panose="020B0600070205080204" pitchFamily="50" charset="-128"/>
            </a:rPr>
            <a:t>】</a:t>
          </a:r>
          <a:r>
            <a:rPr kumimoji="1" lang="ja-JP" altLang="en-US" sz="1300" baseline="0">
              <a:latin typeface="ＭＳ Ｐゴシック" panose="020B0600070205080204" pitchFamily="50" charset="-128"/>
              <a:ea typeface="ＭＳ Ｐゴシック" panose="020B0600070205080204" pitchFamily="50" charset="-128"/>
            </a:rPr>
            <a:t>（</a:t>
          </a:r>
          <a:r>
            <a:rPr kumimoji="1" lang="en-US" altLang="ja-JP" sz="1300" baseline="0">
              <a:latin typeface="ＭＳ Ｐゴシック" panose="020B0600070205080204" pitchFamily="50" charset="-128"/>
              <a:ea typeface="ＭＳ Ｐゴシック" panose="020B0600070205080204" pitchFamily="50" charset="-128"/>
            </a:rPr>
            <a:t>H22</a:t>
          </a:r>
          <a:r>
            <a:rPr kumimoji="1" lang="ja-JP" altLang="en-US" sz="1300" baseline="0">
              <a:latin typeface="ＭＳ Ｐゴシック" panose="020B0600070205080204" pitchFamily="50" charset="-128"/>
              <a:ea typeface="ＭＳ Ｐゴシック" panose="020B0600070205080204" pitchFamily="50" charset="-128"/>
            </a:rPr>
            <a:t>～</a:t>
          </a:r>
          <a:r>
            <a:rPr kumimoji="1" lang="en-US" altLang="ja-JP" sz="1300" baseline="0">
              <a:latin typeface="ＭＳ Ｐゴシック" panose="020B0600070205080204" pitchFamily="50" charset="-128"/>
              <a:ea typeface="ＭＳ Ｐゴシック" panose="020B0600070205080204" pitchFamily="50" charset="-128"/>
            </a:rPr>
            <a:t>H27</a:t>
          </a:r>
          <a:r>
            <a:rPr kumimoji="1" lang="ja-JP" altLang="en-US" sz="1300" baseline="0">
              <a:latin typeface="ＭＳ Ｐゴシック" panose="020B0600070205080204" pitchFamily="50" charset="-128"/>
              <a:ea typeface="ＭＳ Ｐゴシック" panose="020B0600070205080204" pitchFamily="50" charset="-128"/>
            </a:rPr>
            <a:t>）、定員適正化計画</a:t>
          </a:r>
          <a:r>
            <a:rPr kumimoji="1" lang="en-US" altLang="ja-JP" sz="1300" baseline="0">
              <a:latin typeface="ＭＳ Ｐゴシック" panose="020B0600070205080204" pitchFamily="50" charset="-128"/>
              <a:ea typeface="ＭＳ Ｐゴシック" panose="020B0600070205080204" pitchFamily="50" charset="-128"/>
            </a:rPr>
            <a:t>【3</a:t>
          </a:r>
          <a:r>
            <a:rPr kumimoji="1" lang="ja-JP" altLang="en-US" sz="1300" baseline="0">
              <a:latin typeface="ＭＳ Ｐゴシック" panose="020B0600070205080204" pitchFamily="50" charset="-128"/>
              <a:ea typeface="ＭＳ Ｐゴシック" panose="020B0600070205080204" pitchFamily="50" charset="-128"/>
            </a:rPr>
            <a:t>次計画</a:t>
          </a:r>
          <a:r>
            <a:rPr kumimoji="1" lang="en-US" altLang="ja-JP" sz="1300" baseline="0">
              <a:latin typeface="ＭＳ Ｐゴシック" panose="020B0600070205080204" pitchFamily="50" charset="-128"/>
              <a:ea typeface="ＭＳ Ｐゴシック" panose="020B0600070205080204" pitchFamily="50" charset="-128"/>
            </a:rPr>
            <a:t>】</a:t>
          </a:r>
          <a:r>
            <a:rPr kumimoji="1" lang="ja-JP" altLang="en-US" sz="1300" baseline="0">
              <a:latin typeface="ＭＳ Ｐゴシック" panose="020B0600070205080204" pitchFamily="50" charset="-128"/>
              <a:ea typeface="ＭＳ Ｐゴシック" panose="020B0600070205080204" pitchFamily="50" charset="-128"/>
            </a:rPr>
            <a:t>（</a:t>
          </a:r>
          <a:r>
            <a:rPr kumimoji="1" lang="en-US" altLang="ja-JP" sz="1300" baseline="0">
              <a:latin typeface="ＭＳ Ｐゴシック" panose="020B0600070205080204" pitchFamily="50" charset="-128"/>
              <a:ea typeface="ＭＳ Ｐゴシック" panose="020B0600070205080204" pitchFamily="50" charset="-128"/>
            </a:rPr>
            <a:t>H27</a:t>
          </a:r>
          <a:r>
            <a:rPr kumimoji="1" lang="ja-JP" altLang="en-US" sz="1300" baseline="0">
              <a:latin typeface="ＭＳ Ｐゴシック" panose="020B0600070205080204" pitchFamily="50" charset="-128"/>
              <a:ea typeface="ＭＳ Ｐゴシック" panose="020B0600070205080204" pitchFamily="50" charset="-128"/>
            </a:rPr>
            <a:t>～</a:t>
          </a:r>
          <a:r>
            <a:rPr kumimoji="1" lang="en-US" altLang="ja-JP" sz="1300" baseline="0">
              <a:latin typeface="ＭＳ Ｐゴシック" panose="020B0600070205080204" pitchFamily="50" charset="-128"/>
              <a:ea typeface="ＭＳ Ｐゴシック" panose="020B0600070205080204" pitchFamily="50" charset="-128"/>
            </a:rPr>
            <a:t>R2</a:t>
          </a:r>
          <a:r>
            <a:rPr kumimoji="1" lang="ja-JP" altLang="en-US" sz="1300" baseline="0">
              <a:latin typeface="ＭＳ Ｐゴシック" panose="020B0600070205080204" pitchFamily="50" charset="-128"/>
              <a:ea typeface="ＭＳ Ｐゴシック" panose="020B0600070205080204" pitchFamily="50" charset="-128"/>
            </a:rPr>
            <a:t>）、定員適正化計画</a:t>
          </a:r>
          <a:r>
            <a:rPr kumimoji="1" lang="en-US" altLang="ja-JP" sz="1300" baseline="0">
              <a:latin typeface="ＭＳ Ｐゴシック" panose="020B0600070205080204" pitchFamily="50" charset="-128"/>
              <a:ea typeface="ＭＳ Ｐゴシック" panose="020B0600070205080204" pitchFamily="50" charset="-128"/>
            </a:rPr>
            <a:t>【4</a:t>
          </a:r>
          <a:r>
            <a:rPr kumimoji="1" lang="ja-JP" altLang="en-US" sz="1300" baseline="0">
              <a:latin typeface="ＭＳ Ｐゴシック" panose="020B0600070205080204" pitchFamily="50" charset="-128"/>
              <a:ea typeface="ＭＳ Ｐゴシック" panose="020B0600070205080204" pitchFamily="50" charset="-128"/>
            </a:rPr>
            <a:t>次計画</a:t>
          </a:r>
          <a:r>
            <a:rPr kumimoji="1" lang="en-US" altLang="ja-JP" sz="1300" baseline="0">
              <a:latin typeface="ＭＳ Ｐゴシック" panose="020B0600070205080204" pitchFamily="50" charset="-128"/>
              <a:ea typeface="ＭＳ Ｐゴシック" panose="020B0600070205080204" pitchFamily="50" charset="-128"/>
            </a:rPr>
            <a:t>】</a:t>
          </a:r>
          <a:r>
            <a:rPr kumimoji="1" lang="ja-JP" altLang="en-US" sz="1300" baseline="0">
              <a:latin typeface="ＭＳ Ｐゴシック" panose="020B0600070205080204" pitchFamily="50" charset="-128"/>
              <a:ea typeface="ＭＳ Ｐゴシック" panose="020B0600070205080204" pitchFamily="50" charset="-128"/>
            </a:rPr>
            <a:t>（</a:t>
          </a:r>
          <a:r>
            <a:rPr kumimoji="1" lang="en-US" altLang="ja-JP" sz="1300" baseline="0">
              <a:latin typeface="ＭＳ Ｐゴシック" panose="020B0600070205080204" pitchFamily="50" charset="-128"/>
              <a:ea typeface="ＭＳ Ｐゴシック" panose="020B0600070205080204" pitchFamily="50" charset="-128"/>
            </a:rPr>
            <a:t>R2</a:t>
          </a:r>
          <a:r>
            <a:rPr kumimoji="1" lang="ja-JP" altLang="en-US" sz="1300" baseline="0">
              <a:latin typeface="ＭＳ Ｐゴシック" panose="020B0600070205080204" pitchFamily="50" charset="-128"/>
              <a:ea typeface="ＭＳ Ｐゴシック" panose="020B0600070205080204" pitchFamily="50" charset="-128"/>
            </a:rPr>
            <a:t>～</a:t>
          </a:r>
          <a:r>
            <a:rPr kumimoji="1" lang="en-US" altLang="ja-JP" sz="1300" baseline="0">
              <a:latin typeface="ＭＳ Ｐゴシック" panose="020B0600070205080204" pitchFamily="50" charset="-128"/>
              <a:ea typeface="ＭＳ Ｐゴシック" panose="020B0600070205080204" pitchFamily="50" charset="-128"/>
            </a:rPr>
            <a:t>R7</a:t>
          </a:r>
          <a:r>
            <a:rPr kumimoji="1" lang="ja-JP" altLang="en-US" sz="1300" baseline="0">
              <a:latin typeface="ＭＳ Ｐゴシック" panose="020B0600070205080204" pitchFamily="50" charset="-128"/>
              <a:ea typeface="ＭＳ Ｐゴシック" panose="020B0600070205080204" pitchFamily="50" charset="-128"/>
            </a:rPr>
            <a:t>）に基づき、勧奨退職の推進や採用の抑制により計画以上のペースで縮減してきた。近年はマンパワーの維持のため雇用の抑制を控えており、前年度比</a:t>
          </a:r>
          <a:r>
            <a:rPr kumimoji="1" lang="en-US" altLang="ja-JP" sz="1300" baseline="0">
              <a:latin typeface="ＭＳ Ｐゴシック" panose="020B0600070205080204" pitchFamily="50" charset="-128"/>
              <a:ea typeface="ＭＳ Ｐゴシック" panose="020B0600070205080204" pitchFamily="50" charset="-128"/>
            </a:rPr>
            <a:t>0.18</a:t>
          </a:r>
          <a:r>
            <a:rPr kumimoji="1" lang="ja-JP" altLang="en-US" sz="1300" baseline="0">
              <a:latin typeface="ＭＳ Ｐゴシック" panose="020B0600070205080204" pitchFamily="50" charset="-128"/>
              <a:ea typeface="ＭＳ Ｐゴシック" panose="020B0600070205080204" pitchFamily="50" charset="-128"/>
            </a:rPr>
            <a:t>人増加したが、類似団体平均を下回っている状況にある。今後も民間委託等の推進を図るなど事務事業の見直しと適正人員の配置及び会計年度任用職員の活用を行い、より適切な定員管理に努める。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1626850" y="919226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1664950" y="1173480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0979150" y="11596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1664950" y="1134406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0979150" y="11205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1664950" y="1094951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0979150" y="108111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1664950" y="105587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0979150" y="10416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1664950" y="1016423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0979150" y="100258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1664950" y="976968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0979150" y="963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1664950" y="93789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097915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1664950" y="9378950"/>
          <a:ext cx="4622800" cy="235585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68</xdr:row>
      <xdr:rowOff>35243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5474950" y="9914679"/>
          <a:ext cx="0" cy="152008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7320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5563850" y="11406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35243</xdr:rowOff>
    </xdr:from>
    <xdr:to>
      <xdr:col>81</xdr:col>
      <xdr:colOff>133350</xdr:colOff>
      <xdr:row>68</xdr:row>
      <xdr:rowOff>35243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5405100" y="11434763"/>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5563850" y="96657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5405100" y="9914679"/>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62</xdr:row>
      <xdr:rowOff>2222</xdr:rowOff>
    </xdr:from>
    <xdr:to>
      <xdr:col>81</xdr:col>
      <xdr:colOff>44450</xdr:colOff>
      <xdr:row>62</xdr:row>
      <xdr:rowOff>38418</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4712950" y="10395902"/>
          <a:ext cx="762000" cy="36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3933</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5563850" y="103976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31856</xdr:rowOff>
    </xdr:from>
    <xdr:to>
      <xdr:col>81</xdr:col>
      <xdr:colOff>95250</xdr:colOff>
      <xdr:row>62</xdr:row>
      <xdr:rowOff>133456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5427960" y="1042553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2222</xdr:rowOff>
    </xdr:from>
    <xdr:to>
      <xdr:col>77</xdr:col>
      <xdr:colOff>44450</xdr:colOff>
      <xdr:row>62</xdr:row>
      <xdr:rowOff>26353</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flipV="1">
          <a:off x="13903960" y="10395902"/>
          <a:ext cx="808990" cy="241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29845</xdr:rowOff>
    </xdr:from>
    <xdr:to>
      <xdr:col>77</xdr:col>
      <xdr:colOff>95250</xdr:colOff>
      <xdr:row>62</xdr:row>
      <xdr:rowOff>131445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4665960" y="104235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116222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370050" y="1050990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14288</xdr:rowOff>
    </xdr:from>
    <xdr:to>
      <xdr:col>72</xdr:col>
      <xdr:colOff>203200</xdr:colOff>
      <xdr:row>62</xdr:row>
      <xdr:rowOff>26353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3106400" y="10407968"/>
          <a:ext cx="797560" cy="12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13758</xdr:rowOff>
    </xdr:from>
    <xdr:to>
      <xdr:col>73</xdr:col>
      <xdr:colOff>44450</xdr:colOff>
      <xdr:row>62</xdr:row>
      <xdr:rowOff>115358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3868400" y="10407438"/>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100135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3557250" y="104938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14288</xdr:rowOff>
    </xdr:from>
    <xdr:to>
      <xdr:col>68</xdr:col>
      <xdr:colOff>152400</xdr:colOff>
      <xdr:row>62</xdr:row>
      <xdr:rowOff>32385</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flipV="1">
          <a:off x="12293600" y="10407968"/>
          <a:ext cx="812800" cy="18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147003</xdr:rowOff>
    </xdr:from>
    <xdr:to>
      <xdr:col>68</xdr:col>
      <xdr:colOff>203200</xdr:colOff>
      <xdr:row>62</xdr:row>
      <xdr:rowOff>77153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3055600" y="10373043"/>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61930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2763500" y="10455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167111</xdr:rowOff>
    </xdr:from>
    <xdr:to>
      <xdr:col>64</xdr:col>
      <xdr:colOff>152400</xdr:colOff>
      <xdr:row>62</xdr:row>
      <xdr:rowOff>97261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2242800" y="1039315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82038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1950700" y="104757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5278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451610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371473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29095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2096750" y="11736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159068</xdr:rowOff>
    </xdr:from>
    <xdr:to>
      <xdr:col>81</xdr:col>
      <xdr:colOff>95250</xdr:colOff>
      <xdr:row>62</xdr:row>
      <xdr:rowOff>89218</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5427960" y="10385108"/>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61</xdr:row>
      <xdr:rowOff>4145</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5563850" y="10230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122872</xdr:rowOff>
    </xdr:from>
    <xdr:to>
      <xdr:col>77</xdr:col>
      <xdr:colOff>95250</xdr:colOff>
      <xdr:row>62</xdr:row>
      <xdr:rowOff>53022</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4665960" y="1034891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63199</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4370050" y="1012159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147003</xdr:rowOff>
    </xdr:from>
    <xdr:to>
      <xdr:col>73</xdr:col>
      <xdr:colOff>44450</xdr:colOff>
      <xdr:row>62</xdr:row>
      <xdr:rowOff>77153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3868400" y="10373043"/>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87330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3557250" y="101457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134938</xdr:rowOff>
    </xdr:from>
    <xdr:to>
      <xdr:col>68</xdr:col>
      <xdr:colOff>203200</xdr:colOff>
      <xdr:row>62</xdr:row>
      <xdr:rowOff>65088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3055600" y="10360978"/>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75265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2763500" y="10133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153035</xdr:rowOff>
    </xdr:from>
    <xdr:to>
      <xdr:col>64</xdr:col>
      <xdr:colOff>152400</xdr:colOff>
      <xdr:row>62</xdr:row>
      <xdr:rowOff>83185</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2242800" y="1037907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93362</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1950700" y="10151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1664950" y="4906010"/>
          <a:ext cx="4622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2436924" y="526034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4017176" y="523494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6351250" y="515620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6351250" y="534289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84985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84985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177000" y="515620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177000" y="534289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1664950" y="565277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6459200" y="565277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6459200" y="5652770"/>
          <a:ext cx="34671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6570960" y="596265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実質公債費比率は、新規借入の際には交付税措置率の高い事業債（旧合併特例事業債（特例分）、臨時財政対策債）に厳選していることに加え、公営企業会計での起債償還が進んでいることに伴う繰入金の大幅な減少により、</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ヶ年平均で</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3</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6.6</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4</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5.8%</a:t>
          </a:r>
          <a:r>
            <a:rPr kumimoji="1" lang="ja-JP" altLang="en-US" sz="1300">
              <a:latin typeface="ＭＳ Ｐゴシック" panose="020B0600070205080204" pitchFamily="50" charset="-128"/>
              <a:ea typeface="ＭＳ Ｐゴシック" panose="020B0600070205080204" pitchFamily="50" charset="-128"/>
            </a:rPr>
            <a:t>、</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年度</a:t>
          </a:r>
          <a:r>
            <a:rPr kumimoji="1" lang="en-US" altLang="ja-JP" sz="1300">
              <a:latin typeface="ＭＳ Ｐゴシック" panose="020B0600070205080204" pitchFamily="50" charset="-128"/>
              <a:ea typeface="ＭＳ Ｐゴシック" panose="020B0600070205080204" pitchFamily="50" charset="-128"/>
            </a:rPr>
            <a:t>6.1%</a:t>
          </a:r>
          <a:r>
            <a:rPr kumimoji="1" lang="ja-JP" altLang="en-US" sz="1300">
              <a:latin typeface="ＭＳ Ｐゴシック" panose="020B0600070205080204" pitchFamily="50" charset="-128"/>
              <a:ea typeface="ＭＳ Ｐゴシック" panose="020B0600070205080204" pitchFamily="50" charset="-128"/>
            </a:rPr>
            <a:t>）となり、</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ポイント改善した。</a:t>
          </a:r>
        </a:p>
        <a:p>
          <a:r>
            <a:rPr kumimoji="1" lang="ja-JP" altLang="en-US" sz="1300">
              <a:latin typeface="ＭＳ Ｐゴシック" panose="020B0600070205080204" pitchFamily="50" charset="-128"/>
              <a:ea typeface="ＭＳ Ｐゴシック" panose="020B0600070205080204" pitchFamily="50" charset="-128"/>
            </a:rPr>
            <a:t>　類似団体平均をやや上回ったものの、引き続き交付税措置率の高い有利な起債を発行するなど、財務体質の改善に努める。</a:t>
          </a: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1626850" y="546608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1664950" y="801243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0979150" y="78740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1664950" y="754126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0979150" y="7399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1664950" y="706628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0979150" y="692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1664950" y="659511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0979150" y="64566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1664950" y="612394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0979150" y="5985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1664950" y="565277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1664950" y="565277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5474950" y="6046724"/>
          <a:ext cx="0" cy="153898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5563850" y="7557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5405100" y="7585710"/>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5563850" y="57978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5405100" y="604672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163322</xdr:rowOff>
    </xdr:from>
    <xdr:to>
      <xdr:col>81</xdr:col>
      <xdr:colOff>44450</xdr:colOff>
      <xdr:row>40</xdr:row>
      <xdr:rowOff>11176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flipV="1">
          <a:off x="14712950" y="6701282"/>
          <a:ext cx="762000" cy="154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142511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5563850" y="668047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170434</xdr:rowOff>
    </xdr:from>
    <xdr:to>
      <xdr:col>81</xdr:col>
      <xdr:colOff>95250</xdr:colOff>
      <xdr:row>40</xdr:row>
      <xdr:rowOff>100584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5427960" y="6708394"/>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40</xdr:row>
      <xdr:rowOff>11176</xdr:rowOff>
    </xdr:from>
    <xdr:to>
      <xdr:col>77</xdr:col>
      <xdr:colOff>44450</xdr:colOff>
      <xdr:row>40</xdr:row>
      <xdr:rowOff>30480</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3903960" y="6716776"/>
          <a:ext cx="80899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4665960" y="669874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40</xdr:row>
      <xdr:rowOff>75709</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4370050" y="67813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30480</xdr:rowOff>
    </xdr:from>
    <xdr:to>
      <xdr:col>72</xdr:col>
      <xdr:colOff>203200</xdr:colOff>
      <xdr:row>40</xdr:row>
      <xdr:rowOff>69088</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3106400" y="6736080"/>
          <a:ext cx="797560" cy="386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3868400" y="6698742"/>
          <a:ext cx="8255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40</xdr:row>
      <xdr:rowOff>75709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3557250" y="67813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69088</xdr:rowOff>
    </xdr:from>
    <xdr:to>
      <xdr:col>68</xdr:col>
      <xdr:colOff>152400</xdr:colOff>
      <xdr:row>41</xdr:row>
      <xdr:rowOff>3810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2293600" y="6774688"/>
          <a:ext cx="812800" cy="1023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141478</xdr:rowOff>
    </xdr:from>
    <xdr:to>
      <xdr:col>68</xdr:col>
      <xdr:colOff>203200</xdr:colOff>
      <xdr:row>40</xdr:row>
      <xdr:rowOff>71628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055600" y="6679438"/>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81805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2763500" y="645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160782</xdr:rowOff>
    </xdr:from>
    <xdr:to>
      <xdr:col>64</xdr:col>
      <xdr:colOff>152400</xdr:colOff>
      <xdr:row>40</xdr:row>
      <xdr:rowOff>90932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2242800" y="669874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101109</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1950700" y="6471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278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51610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71473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29095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2096750" y="8009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112522</xdr:rowOff>
    </xdr:from>
    <xdr:to>
      <xdr:col>81</xdr:col>
      <xdr:colOff>95250</xdr:colOff>
      <xdr:row>40</xdr:row>
      <xdr:rowOff>42672</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5427960" y="6650482"/>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129049</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556385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131826</xdr:rowOff>
    </xdr:from>
    <xdr:to>
      <xdr:col>77</xdr:col>
      <xdr:colOff>95250</xdr:colOff>
      <xdr:row>40</xdr:row>
      <xdr:rowOff>61976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4665960" y="666978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72153</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370050" y="64424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151130</xdr:rowOff>
    </xdr:from>
    <xdr:to>
      <xdr:col>73</xdr:col>
      <xdr:colOff>44450</xdr:colOff>
      <xdr:row>40</xdr:row>
      <xdr:rowOff>81280</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3868400" y="6689090"/>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91457</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3557250" y="646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18288</xdr:rowOff>
    </xdr:from>
    <xdr:to>
      <xdr:col>68</xdr:col>
      <xdr:colOff>203200</xdr:colOff>
      <xdr:row>40</xdr:row>
      <xdr:rowOff>119888</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055600" y="6723888"/>
          <a:ext cx="8636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40</xdr:row>
      <xdr:rowOff>104665</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2763500" y="6810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124460</xdr:rowOff>
    </xdr:from>
    <xdr:to>
      <xdr:col>64</xdr:col>
      <xdr:colOff>152400</xdr:colOff>
      <xdr:row>41</xdr:row>
      <xdr:rowOff>54610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2242800" y="6830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39387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1950700" y="6912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1664950" y="1179830"/>
          <a:ext cx="4622800" cy="3136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2520280" y="153416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3933820" y="150876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[28.2%]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6351250" y="143002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6351250" y="16167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84985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84985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177000" y="143002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177000" y="1616710"/>
          <a:ext cx="11557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1664950" y="1926590"/>
          <a:ext cx="4622800" cy="235966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6459200" y="1926590"/>
          <a:ext cx="5480050" cy="2359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6459200" y="1926590"/>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6570960" y="2236470"/>
          <a:ext cx="5260340" cy="198628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panose="020B0600070205080204" pitchFamily="50" charset="-128"/>
              <a:ea typeface="ＭＳ Ｐゴシック" panose="020B0600070205080204" pitchFamily="50" charset="-128"/>
            </a:rPr>
            <a:t>　将来負担比率は、公営企業等繰入見込額や地方債現在高の減少が寄与し、前年度から</a:t>
          </a:r>
          <a:r>
            <a:rPr kumimoji="1" lang="en-US" altLang="ja-JP" sz="1300" baseline="0">
              <a:latin typeface="ＭＳ Ｐゴシック" panose="020B0600070205080204" pitchFamily="50" charset="-128"/>
              <a:ea typeface="ＭＳ Ｐゴシック" panose="020B0600070205080204" pitchFamily="50" charset="-128"/>
            </a:rPr>
            <a:t>0.7</a:t>
          </a:r>
          <a:r>
            <a:rPr kumimoji="1" lang="ja-JP" altLang="en-US" sz="1300" baseline="0">
              <a:latin typeface="ＭＳ Ｐゴシック" panose="020B0600070205080204" pitchFamily="50" charset="-128"/>
              <a:ea typeface="ＭＳ Ｐゴシック" panose="020B0600070205080204" pitchFamily="50" charset="-128"/>
            </a:rPr>
            <a:t>ポイント改善した。</a:t>
          </a:r>
        </a:p>
        <a:p>
          <a:r>
            <a:rPr kumimoji="1" lang="ja-JP" altLang="en-US" sz="1300" baseline="0">
              <a:latin typeface="ＭＳ Ｐゴシック" panose="020B0600070205080204" pitchFamily="50" charset="-128"/>
              <a:ea typeface="ＭＳ Ｐゴシック" panose="020B0600070205080204" pitchFamily="50" charset="-128"/>
            </a:rPr>
            <a:t>　地方債残高と基金残高の動向は将来負担比率に大きな影響を及ぼすものであることから、可能な限り基金などの確保を図るとともに、引き続き定員管理の適正化や事務事業の見直しなどの実践に努める。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1626850" y="17399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1664950" y="428625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0979150" y="4147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1664950" y="3949156"/>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0979150" y="38107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1664950" y="3612062"/>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0979150" y="3473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1664950" y="3274967"/>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0979150" y="31365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1664950" y="2937873"/>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0979150" y="2799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1664950" y="2600779"/>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0979150" y="24623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1664950" y="2263684"/>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0979150" y="2125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1664950" y="1926590"/>
          <a:ext cx="46228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1664950" y="1926590"/>
          <a:ext cx="4622800" cy="2359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40822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5474950" y="2263684"/>
          <a:ext cx="0" cy="146521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5563850" y="37009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40822</xdr:rowOff>
    </xdr:from>
    <xdr:to>
      <xdr:col>81</xdr:col>
      <xdr:colOff>133350</xdr:colOff>
      <xdr:row>22</xdr:row>
      <xdr:rowOff>40822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5405100" y="3728902"/>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5563850" y="2014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5405100" y="2263684"/>
          <a:ext cx="15875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15</xdr:row>
      <xdr:rowOff>65496</xdr:rowOff>
    </xdr:from>
    <xdr:to>
      <xdr:col>81</xdr:col>
      <xdr:colOff>44450</xdr:colOff>
      <xdr:row>15</xdr:row>
      <xdr:rowOff>73539</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4712950" y="2580096"/>
          <a:ext cx="762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164996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5563850" y="217667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148469</xdr:rowOff>
    </xdr:from>
    <xdr:to>
      <xdr:col>81</xdr:col>
      <xdr:colOff>95250</xdr:colOff>
      <xdr:row>14</xdr:row>
      <xdr:rowOff>78619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5427960" y="232778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15</xdr:row>
      <xdr:rowOff>73539</xdr:rowOff>
    </xdr:from>
    <xdr:to>
      <xdr:col>77</xdr:col>
      <xdr:colOff>44450</xdr:colOff>
      <xdr:row>16</xdr:row>
      <xdr:rowOff>33081</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3903960" y="2588139"/>
          <a:ext cx="808990" cy="127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8043</xdr:rowOff>
    </xdr:from>
    <xdr:to>
      <xdr:col>77</xdr:col>
      <xdr:colOff>95250</xdr:colOff>
      <xdr:row>14</xdr:row>
      <xdr:rowOff>109643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4665960" y="2355003"/>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119820</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4370050" y="2131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16</xdr:row>
      <xdr:rowOff>33081</xdr:rowOff>
    </xdr:from>
    <xdr:to>
      <xdr:col>72</xdr:col>
      <xdr:colOff>203200</xdr:colOff>
      <xdr:row>17</xdr:row>
      <xdr:rowOff>43180</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3106400" y="2715321"/>
          <a:ext cx="797560" cy="1777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68943</xdr:rowOff>
    </xdr:from>
    <xdr:to>
      <xdr:col>73</xdr:col>
      <xdr:colOff>44450</xdr:colOff>
      <xdr:row>14</xdr:row>
      <xdr:rowOff>170543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3868400" y="2415903"/>
          <a:ext cx="8255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9270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3557250" y="21885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17</xdr:row>
      <xdr:rowOff>43180</xdr:rowOff>
    </xdr:from>
    <xdr:to>
      <xdr:col>68</xdr:col>
      <xdr:colOff>152400</xdr:colOff>
      <xdr:row>17</xdr:row>
      <xdr:rowOff>152340</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2293600" y="2893060"/>
          <a:ext cx="812800" cy="109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150525</xdr:rowOff>
    </xdr:from>
    <xdr:to>
      <xdr:col>68</xdr:col>
      <xdr:colOff>203200</xdr:colOff>
      <xdr:row>15</xdr:row>
      <xdr:rowOff>80675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055600" y="2497485"/>
          <a:ext cx="8636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90852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2763500" y="22701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155121</xdr:rowOff>
    </xdr:from>
    <xdr:to>
      <xdr:col>64</xdr:col>
      <xdr:colOff>152400</xdr:colOff>
      <xdr:row>15</xdr:row>
      <xdr:rowOff>85271</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2242800" y="25020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95448</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1950700" y="22747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278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51610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71473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29095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2096750" y="428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14696</xdr:rowOff>
    </xdr:from>
    <xdr:to>
      <xdr:col>81</xdr:col>
      <xdr:colOff>95250</xdr:colOff>
      <xdr:row>15</xdr:row>
      <xdr:rowOff>116296</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5427960" y="2529296"/>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158223</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5563850" y="2505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15</xdr:row>
      <xdr:rowOff>22739</xdr:rowOff>
    </xdr:from>
    <xdr:to>
      <xdr:col>77</xdr:col>
      <xdr:colOff>95250</xdr:colOff>
      <xdr:row>15</xdr:row>
      <xdr:rowOff>124339</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4665960" y="2537339"/>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109116</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370050" y="26237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15</xdr:row>
      <xdr:rowOff>153731</xdr:rowOff>
    </xdr:from>
    <xdr:to>
      <xdr:col>73</xdr:col>
      <xdr:colOff>44450</xdr:colOff>
      <xdr:row>16</xdr:row>
      <xdr:rowOff>83881</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3868400" y="2668331"/>
          <a:ext cx="8255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16</xdr:row>
      <xdr:rowOff>68658</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3557250" y="27508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16</xdr:row>
      <xdr:rowOff>163830</xdr:rowOff>
    </xdr:from>
    <xdr:to>
      <xdr:col>68</xdr:col>
      <xdr:colOff>203200</xdr:colOff>
      <xdr:row>17</xdr:row>
      <xdr:rowOff>93980</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055600" y="2846070"/>
          <a:ext cx="8636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17</xdr:row>
      <xdr:rowOff>78757</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2763500" y="2928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17</xdr:row>
      <xdr:rowOff>101540</xdr:rowOff>
    </xdr:from>
    <xdr:to>
      <xdr:col>64</xdr:col>
      <xdr:colOff>152400</xdr:colOff>
      <xdr:row>18</xdr:row>
      <xdr:rowOff>31690</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2242800" y="29514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18</xdr:row>
      <xdr:rowOff>16467</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1950700" y="3033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1619865" cy="496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7484725" y="186690"/>
          <a:ext cx="358775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7510125" y="212090"/>
          <a:ext cx="354330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7535525" y="237490"/>
          <a:ext cx="3495675"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4930755" y="186690"/>
          <a:ext cx="2437765"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4956155" y="212090"/>
          <a:ext cx="2393315"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4981555" y="237490"/>
          <a:ext cx="2336165"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69950"/>
          <a:ext cx="21078825" cy="1386078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10565" y="1493520"/>
          <a:ext cx="8811895" cy="171704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20420" y="1521460"/>
          <a:ext cx="1276985"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033905" y="1521460"/>
          <a:ext cx="116713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88,493
83,979
481.62
47,185,550
44,473,326
2,042,067
25,938,991
44,795,190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264535" y="1521460"/>
          <a:ext cx="138684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4651375" y="1515110"/>
          <a:ext cx="186055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6511925" y="1515110"/>
          <a:ext cx="1167130"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7725410" y="1515110"/>
          <a:ext cx="583565" cy="9969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4651375" y="2359660"/>
          <a:ext cx="186055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6575425" y="2359660"/>
          <a:ext cx="3120390" cy="6832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9674860" y="1493520"/>
          <a:ext cx="1297940" cy="111633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9900920" y="1553210"/>
          <a:ext cx="116713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9900920" y="1816100"/>
          <a:ext cx="116713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9900920" y="2138680"/>
          <a:ext cx="116713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9759315" y="1642110"/>
          <a:ext cx="15430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9794240" y="15913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9794240" y="185039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9838690" y="211328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9759315" y="211328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9838690" y="234759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9759315" y="2486660"/>
          <a:ext cx="15430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47065" y="34163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47065" y="36664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47065" y="391287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47065" y="416306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10565"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4936490" y="46596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4936490" y="48463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648652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648652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796226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796226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10565"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234940" y="51562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298440" y="51562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31939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人件費については、主に地域手当、勤勉手当の引き上げにより増加したため、経常収支比率は前年度と比較して</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今後も定員適正化計画に基づく職員数の削減を進めるとともに、時間外勤務手当等の削減により一層努める。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672465"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10565"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3685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10565" y="7069908"/>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36855" y="693149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10565" y="6750957"/>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36855" y="661254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10565" y="6432005"/>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36855" y="629359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10565" y="6113054"/>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36855" y="597464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10565" y="5794103"/>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36855" y="565569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10565" y="5475152"/>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36855" y="533673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10565"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36855" y="5017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10565"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63319</xdr:rowOff>
    </xdr:from>
    <xdr:to>
      <xdr:col>24</xdr:col>
      <xdr:colOff>25400</xdr:colOff>
      <xdr:row>40</xdr:row>
      <xdr:rowOff>136797</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414520" y="5595439"/>
          <a:ext cx="0" cy="12469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108874</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503420" y="68144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136797</xdr:rowOff>
    </xdr:from>
    <xdr:to>
      <xdr:col>24</xdr:col>
      <xdr:colOff>114300</xdr:colOff>
      <xdr:row>40</xdr:row>
      <xdr:rowOff>136797</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342765" y="6842397"/>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149696</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503420" y="53465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63319</xdr:rowOff>
    </xdr:from>
    <xdr:to>
      <xdr:col>24</xdr:col>
      <xdr:colOff>114300</xdr:colOff>
      <xdr:row>33</xdr:row>
      <xdr:rowOff>63319</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342765" y="5595439"/>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32294</xdr:rowOff>
    </xdr:from>
    <xdr:to>
      <xdr:col>24</xdr:col>
      <xdr:colOff>25400</xdr:colOff>
      <xdr:row>36</xdr:row>
      <xdr:rowOff>110672</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654425" y="6067334"/>
          <a:ext cx="760095" cy="78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156408</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503420" y="585616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139881</xdr:rowOff>
    </xdr:from>
    <xdr:to>
      <xdr:col>24</xdr:col>
      <xdr:colOff>76200</xdr:colOff>
      <xdr:row>36</xdr:row>
      <xdr:rowOff>70031</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380865" y="6007281"/>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164556</xdr:rowOff>
    </xdr:from>
    <xdr:to>
      <xdr:col>19</xdr:col>
      <xdr:colOff>187325</xdr:colOff>
      <xdr:row>36</xdr:row>
      <xdr:rowOff>32294</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2841625" y="6031956"/>
          <a:ext cx="812800" cy="35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146413</xdr:rowOff>
    </xdr:from>
    <xdr:to>
      <xdr:col>20</xdr:col>
      <xdr:colOff>38100</xdr:colOff>
      <xdr:row>36</xdr:row>
      <xdr:rowOff>76563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611245" y="6013813"/>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86740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298190" y="5786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164556</xdr:rowOff>
    </xdr:from>
    <xdr:to>
      <xdr:col>15</xdr:col>
      <xdr:colOff>98425</xdr:colOff>
      <xdr:row>36</xdr:row>
      <xdr:rowOff>156392</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021205" y="6031956"/>
          <a:ext cx="820420" cy="159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2790825" y="59680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494915" y="574078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36</xdr:row>
      <xdr:rowOff>19231</xdr:rowOff>
    </xdr:from>
    <xdr:to>
      <xdr:col>11</xdr:col>
      <xdr:colOff>9525</xdr:colOff>
      <xdr:row>36</xdr:row>
      <xdr:rowOff>156392</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217930" y="6054271"/>
          <a:ext cx="803275" cy="1371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40277</xdr:rowOff>
    </xdr:from>
    <xdr:to>
      <xdr:col>11</xdr:col>
      <xdr:colOff>60325</xdr:colOff>
      <xdr:row>36</xdr:row>
      <xdr:rowOff>141877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987550" y="6075317"/>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152054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674495" y="58518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48442</xdr:rowOff>
    </xdr:from>
    <xdr:to>
      <xdr:col>6</xdr:col>
      <xdr:colOff>171450</xdr:colOff>
      <xdr:row>35</xdr:row>
      <xdr:rowOff>150042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167130" y="59158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33</xdr:row>
      <xdr:rowOff>160219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871220" y="5692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21576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46329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64287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8319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01917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59872</xdr:rowOff>
    </xdr:from>
    <xdr:to>
      <xdr:col>24</xdr:col>
      <xdr:colOff>76200</xdr:colOff>
      <xdr:row>36</xdr:row>
      <xdr:rowOff>161472</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380865" y="6094912"/>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31949</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503420" y="60669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35</xdr:row>
      <xdr:rowOff>152944</xdr:rowOff>
    </xdr:from>
    <xdr:to>
      <xdr:col>20</xdr:col>
      <xdr:colOff>38100</xdr:colOff>
      <xdr:row>36</xdr:row>
      <xdr:rowOff>83094</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611245" y="6020344"/>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67871</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298190" y="610291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113756</xdr:rowOff>
    </xdr:from>
    <xdr:to>
      <xdr:col>15</xdr:col>
      <xdr:colOff>149225</xdr:colOff>
      <xdr:row>36</xdr:row>
      <xdr:rowOff>43906</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790825" y="59811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28683</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494915" y="6063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105592</xdr:rowOff>
    </xdr:from>
    <xdr:to>
      <xdr:col>11</xdr:col>
      <xdr:colOff>60325</xdr:colOff>
      <xdr:row>37</xdr:row>
      <xdr:rowOff>35742</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987550" y="6140632"/>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37</xdr:row>
      <xdr:rowOff>20519</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674495" y="6223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139881</xdr:rowOff>
    </xdr:from>
    <xdr:to>
      <xdr:col>6</xdr:col>
      <xdr:colOff>171450</xdr:colOff>
      <xdr:row>36</xdr:row>
      <xdr:rowOff>70031</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167130" y="600728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36</xdr:row>
      <xdr:rowOff>54808</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871220" y="608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1383010" y="12433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562417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562417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7176115" y="13068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7176115" y="14935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8651855" y="13068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8651855" y="14935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1383010" y="18034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5909290" y="18034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5970885" y="18034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6008985" y="21132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物件費の経常収支比率は、前年度比で</a:t>
          </a:r>
          <a:r>
            <a:rPr kumimoji="1" lang="en-US" altLang="ja-JP" sz="1300">
              <a:latin typeface="ＭＳ Ｐゴシック" panose="020B0600070205080204" pitchFamily="50" charset="-128"/>
              <a:ea typeface="ＭＳ Ｐゴシック" panose="020B0600070205080204" pitchFamily="50" charset="-128"/>
            </a:rPr>
            <a:t>0.3</a:t>
          </a:r>
          <a:r>
            <a:rPr kumimoji="1" lang="ja-JP" altLang="en-US" sz="1300">
              <a:latin typeface="ＭＳ Ｐゴシック" panose="020B0600070205080204" pitchFamily="50" charset="-128"/>
              <a:ea typeface="ＭＳ Ｐゴシック" panose="020B0600070205080204" pitchFamily="50" charset="-128"/>
            </a:rPr>
            <a:t>ポイントの減となり、類似団体平均より</a:t>
          </a:r>
          <a:r>
            <a:rPr kumimoji="1" lang="en-US" altLang="ja-JP" sz="1300">
              <a:latin typeface="ＭＳ Ｐゴシック" panose="020B0600070205080204" pitchFamily="50" charset="-128"/>
              <a:ea typeface="ＭＳ Ｐゴシック" panose="020B0600070205080204" pitchFamily="50" charset="-128"/>
            </a:rPr>
            <a:t>1.2</a:t>
          </a:r>
          <a:r>
            <a:rPr kumimoji="1" lang="ja-JP" altLang="en-US" sz="1300">
              <a:latin typeface="ＭＳ Ｐゴシック" panose="020B0600070205080204" pitchFamily="50" charset="-128"/>
              <a:ea typeface="ＭＳ Ｐゴシック" panose="020B0600070205080204" pitchFamily="50" charset="-128"/>
            </a:rPr>
            <a:t>ポイント下回った。</a:t>
          </a:r>
        </a:p>
        <a:p>
          <a:r>
            <a:rPr kumimoji="1" lang="ja-JP" altLang="en-US" sz="1300">
              <a:latin typeface="ＭＳ Ｐゴシック" panose="020B0600070205080204" pitchFamily="50" charset="-128"/>
              <a:ea typeface="ＭＳ Ｐゴシック" panose="020B0600070205080204" pitchFamily="50" charset="-128"/>
            </a:rPr>
            <a:t>　広い面積を有するためごみ収集運搬業務の負担や、</a:t>
          </a:r>
          <a:r>
            <a:rPr kumimoji="1" lang="en-US" altLang="ja-JP" sz="1300">
              <a:latin typeface="ＭＳ Ｐゴシック" panose="020B0600070205080204" pitchFamily="50" charset="-128"/>
              <a:ea typeface="ＭＳ Ｐゴシック" panose="020B0600070205080204" pitchFamily="50" charset="-128"/>
            </a:rPr>
            <a:t>5</a:t>
          </a:r>
          <a:r>
            <a:rPr kumimoji="1" lang="ja-JP" altLang="en-US" sz="1300">
              <a:latin typeface="ＭＳ Ｐゴシック" panose="020B0600070205080204" pitchFamily="50" charset="-128"/>
              <a:ea typeface="ＭＳ Ｐゴシック" panose="020B0600070205080204" pitchFamily="50" charset="-128"/>
            </a:rPr>
            <a:t>町合併による複数施設の運営などが依然として大きな割合を占めていることから、今後も民間委託等による事務事業の見直しや施設の統廃合を含めた行財政改革を実践し、歳出削減に努める。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344910" y="16167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1383010" y="4036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0926445" y="3897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1383010" y="36664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0926445" y="35242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1383010" y="32931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0926445" y="31546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1383010" y="29197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0926445" y="27813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1383010" y="25463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0926445" y="24079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1383010" y="21767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0926445" y="2034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1383010" y="18034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0926445" y="16649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1383010" y="18034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119380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104110" y="210058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91457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5177770" y="3444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119380</xdr:rowOff>
    </xdr:from>
    <xdr:to>
      <xdr:col>82</xdr:col>
      <xdr:colOff>196850</xdr:colOff>
      <xdr:row>20</xdr:row>
      <xdr:rowOff>119380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5015210" y="347218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5177770" y="1847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5015210" y="210058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15</xdr:row>
      <xdr:rowOff>39370</xdr:rowOff>
    </xdr:from>
    <xdr:to>
      <xdr:col>82</xdr:col>
      <xdr:colOff>107950</xdr:colOff>
      <xdr:row>15</xdr:row>
      <xdr:rowOff>62230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flipV="1">
          <a:off x="14334490" y="2553970"/>
          <a:ext cx="76962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52087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5177770" y="256668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5053310" y="25946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14</xdr:row>
      <xdr:rowOff>142240</xdr:rowOff>
    </xdr:from>
    <xdr:to>
      <xdr:col>78</xdr:col>
      <xdr:colOff>69850</xdr:colOff>
      <xdr:row>15</xdr:row>
      <xdr:rowOff>62230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3531215" y="2489200"/>
          <a:ext cx="803275"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41910</xdr:rowOff>
    </xdr:from>
    <xdr:to>
      <xdr:col>78</xdr:col>
      <xdr:colOff>120650</xdr:colOff>
      <xdr:row>15</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4283690" y="255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128287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3987780" y="26428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14</xdr:row>
      <xdr:rowOff>142240</xdr:rowOff>
    </xdr:from>
    <xdr:to>
      <xdr:col>73</xdr:col>
      <xdr:colOff>180975</xdr:colOff>
      <xdr:row>15</xdr:row>
      <xdr:rowOff>62230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2710795" y="2489200"/>
          <a:ext cx="820420" cy="87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3480415" y="24612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29227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3167360" y="254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15</xdr:row>
      <xdr:rowOff>62230</xdr:rowOff>
    </xdr:from>
    <xdr:to>
      <xdr:col>69</xdr:col>
      <xdr:colOff>92075</xdr:colOff>
      <xdr:row>15</xdr:row>
      <xdr:rowOff>100330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1890375" y="2576830"/>
          <a:ext cx="82042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26670</xdr:rowOff>
    </xdr:from>
    <xdr:to>
      <xdr:col>69</xdr:col>
      <xdr:colOff>142875</xdr:colOff>
      <xdr:row>15</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2659995" y="2541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113047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2364085" y="26276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1856720" y="262509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16</xdr:row>
      <xdr:rowOff>25417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1543665" y="270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490535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413573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333246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2512040"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1701145" y="403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14</xdr:row>
      <xdr:rowOff>160020</xdr:rowOff>
    </xdr:from>
    <xdr:to>
      <xdr:col>82</xdr:col>
      <xdr:colOff>158750</xdr:colOff>
      <xdr:row>15</xdr:row>
      <xdr:rowOff>90170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5053310" y="25069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14</xdr:row>
      <xdr:rowOff>5097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5177770" y="235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15</xdr:row>
      <xdr:rowOff>11430</xdr:rowOff>
    </xdr:from>
    <xdr:to>
      <xdr:col>78</xdr:col>
      <xdr:colOff>120650</xdr:colOff>
      <xdr:row>15</xdr:row>
      <xdr:rowOff>113030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4283690" y="252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123207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3987780" y="23025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14</xdr:row>
      <xdr:rowOff>91440</xdr:rowOff>
    </xdr:from>
    <xdr:to>
      <xdr:col>74</xdr:col>
      <xdr:colOff>31750</xdr:colOff>
      <xdr:row>15</xdr:row>
      <xdr:rowOff>21590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3480415" y="243840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31767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3167360" y="22110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11430</xdr:rowOff>
    </xdr:from>
    <xdr:to>
      <xdr:col>69</xdr:col>
      <xdr:colOff>142875</xdr:colOff>
      <xdr:row>15</xdr:row>
      <xdr:rowOff>113030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2659995" y="2526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123207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2364085" y="23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49530</xdr:rowOff>
    </xdr:from>
    <xdr:to>
      <xdr:col>65</xdr:col>
      <xdr:colOff>53975</xdr:colOff>
      <xdr:row>15</xdr:row>
      <xdr:rowOff>151130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1856720" y="256413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13</xdr:row>
      <xdr:rowOff>161307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1543665" y="2340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10565"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4936490" y="80124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4936490" y="81991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648652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648652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796226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796226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10565"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234940" y="85090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298440" y="85090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31939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100" baseline="0">
              <a:latin typeface="ＭＳ Ｐゴシック" panose="020B0600070205080204" pitchFamily="50" charset="-128"/>
              <a:ea typeface="ＭＳ Ｐゴシック" panose="020B0600070205080204" pitchFamily="50" charset="-128"/>
            </a:rPr>
            <a:t>　扶助費は、障害福祉サービス給付事業費の増などにより増加したことに加えて、経常一般財源総額が臨時財政対策債の減などにより減少したことにより、経常収支比率は前年度と比較して</a:t>
          </a:r>
          <a:r>
            <a:rPr kumimoji="1" lang="en-US" altLang="ja-JP" sz="1100" baseline="0">
              <a:latin typeface="ＭＳ Ｐゴシック" panose="020B0600070205080204" pitchFamily="50" charset="-128"/>
              <a:ea typeface="ＭＳ Ｐゴシック" panose="020B0600070205080204" pitchFamily="50" charset="-128"/>
            </a:rPr>
            <a:t>0.7</a:t>
          </a:r>
          <a:r>
            <a:rPr kumimoji="1" lang="ja-JP" altLang="en-US" sz="1100" baseline="0">
              <a:latin typeface="ＭＳ Ｐゴシック" panose="020B0600070205080204" pitchFamily="50" charset="-128"/>
              <a:ea typeface="ＭＳ Ｐゴシック" panose="020B0600070205080204" pitchFamily="50" charset="-128"/>
            </a:rPr>
            <a:t>ポイント上回った。</a:t>
          </a:r>
        </a:p>
        <a:p>
          <a:r>
            <a:rPr kumimoji="1" lang="ja-JP" altLang="en-US" sz="1100" baseline="0">
              <a:latin typeface="ＭＳ Ｐゴシック" panose="020B0600070205080204" pitchFamily="50" charset="-128"/>
              <a:ea typeface="ＭＳ Ｐゴシック" panose="020B0600070205080204" pitchFamily="50" charset="-128"/>
            </a:rPr>
            <a:t>　今後、少子化が進み、児童福祉費等に係る扶助費の減少は見込まれるが、一方で高齢化による老人福祉費等による扶助費の増加が見込まれることから、事業見直しにより適度なサービス水準と経費のバランスに留意していく必要がある。</a:t>
          </a: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672465"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10565"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3685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10565" y="10422708"/>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36855" y="1028429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10565" y="10103757"/>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36855" y="996534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10565" y="9784805"/>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36855" y="96463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10565" y="9465855"/>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36855" y="932744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10565" y="9146903"/>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36855" y="900849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10565" y="8827952"/>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36855" y="868953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10565"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3685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10565"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414520" y="9020085"/>
          <a:ext cx="0" cy="14516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503420" y="10443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342765" y="10471695"/>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503420" y="87673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342765" y="9020085"/>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53</xdr:row>
      <xdr:rowOff>69850</xdr:rowOff>
    </xdr:from>
    <xdr:to>
      <xdr:col>24</xdr:col>
      <xdr:colOff>25400</xdr:colOff>
      <xdr:row>54</xdr:row>
      <xdr:rowOff>12700</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654425" y="8954770"/>
          <a:ext cx="760095"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503420" y="9550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380865" y="957453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53</xdr:row>
      <xdr:rowOff>4535</xdr:rowOff>
    </xdr:from>
    <xdr:to>
      <xdr:col>19</xdr:col>
      <xdr:colOff>187325</xdr:colOff>
      <xdr:row>53</xdr:row>
      <xdr:rowOff>69850</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2841625" y="8889455"/>
          <a:ext cx="81280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611245" y="94640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298190" y="95504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53</xdr:row>
      <xdr:rowOff>4535</xdr:rowOff>
    </xdr:from>
    <xdr:to>
      <xdr:col>15</xdr:col>
      <xdr:colOff>98425</xdr:colOff>
      <xdr:row>53</xdr:row>
      <xdr:rowOff>69850</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flipV="1">
          <a:off x="2021205" y="8889455"/>
          <a:ext cx="820420" cy="653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166007</xdr:rowOff>
    </xdr:from>
    <xdr:to>
      <xdr:col>15</xdr:col>
      <xdr:colOff>149225</xdr:colOff>
      <xdr:row>56</xdr:row>
      <xdr:rowOff>96157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2790825" y="938620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80934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494915" y="94687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53</xdr:row>
      <xdr:rowOff>69850</xdr:rowOff>
    </xdr:from>
    <xdr:to>
      <xdr:col>11</xdr:col>
      <xdr:colOff>9525</xdr:colOff>
      <xdr:row>53</xdr:row>
      <xdr:rowOff>167822</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217930" y="8954770"/>
          <a:ext cx="803275"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92528</xdr:rowOff>
    </xdr:from>
    <xdr:to>
      <xdr:col>11</xdr:col>
      <xdr:colOff>60325</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1987550" y="9480368"/>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674495" y="95629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35378</xdr:rowOff>
    </xdr:from>
    <xdr:to>
      <xdr:col>6</xdr:col>
      <xdr:colOff>171450</xdr:colOff>
      <xdr:row>57</xdr:row>
      <xdr:rowOff>136978</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167130" y="9590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121755</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871220" y="96772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21576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46329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64287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8319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01917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53</xdr:row>
      <xdr:rowOff>133350</xdr:rowOff>
    </xdr:from>
    <xdr:to>
      <xdr:col>24</xdr:col>
      <xdr:colOff>76200</xdr:colOff>
      <xdr:row>54</xdr:row>
      <xdr:rowOff>63500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380865" y="901827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53</xdr:row>
      <xdr:rowOff>41927</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503420" y="8926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53</xdr:row>
      <xdr:rowOff>19050</xdr:rowOff>
    </xdr:from>
    <xdr:to>
      <xdr:col>20</xdr:col>
      <xdr:colOff>38100</xdr:colOff>
      <xdr:row>53</xdr:row>
      <xdr:rowOff>120650</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611245" y="890397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51</xdr:row>
      <xdr:rowOff>130827</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298190" y="868046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52</xdr:row>
      <xdr:rowOff>125185</xdr:rowOff>
    </xdr:from>
    <xdr:to>
      <xdr:col>15</xdr:col>
      <xdr:colOff>149225</xdr:colOff>
      <xdr:row>53</xdr:row>
      <xdr:rowOff>55335</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2790825" y="884246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51</xdr:row>
      <xdr:rowOff>65512</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494915" y="8615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53</xdr:row>
      <xdr:rowOff>19050</xdr:rowOff>
    </xdr:from>
    <xdr:to>
      <xdr:col>11</xdr:col>
      <xdr:colOff>60325</xdr:colOff>
      <xdr:row>53</xdr:row>
      <xdr:rowOff>120650</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1987550" y="8903970"/>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51</xdr:row>
      <xdr:rowOff>130827</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674495" y="868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53</xdr:row>
      <xdr:rowOff>117022</xdr:rowOff>
    </xdr:from>
    <xdr:to>
      <xdr:col>6</xdr:col>
      <xdr:colOff>171450</xdr:colOff>
      <xdr:row>54</xdr:row>
      <xdr:rowOff>47172</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167130" y="900194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52</xdr:row>
      <xdr:rowOff>57349</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871220" y="877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1383010" y="79489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562417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562417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7176115" y="80124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7176115" y="81991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18651855" y="80124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18651855" y="81991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1383010" y="85090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5909290" y="85090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5970885" y="85090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6008985" y="88188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特別会計への繰出金は、介護サービス等の需要増などにより介護保険事業や後期高齢者医療事業への繰出金が増加したことが影響し、前年度と比較して</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ポイント上回った。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今後も特別会計、企業会計においては独立採算制を念頭においた健全化に努め、赤字補填のための繰出金の削減に努める。</a:t>
          </a: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344910" y="83223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1383010" y="107416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0926445" y="106032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1383010" y="10372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0926445" y="1022986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1383010" y="999871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0926445" y="986029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1383010" y="96253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0926445" y="94869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1383010" y="925195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0926445" y="911353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1383010" y="888238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0926445" y="8740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1383010" y="85090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0926445" y="83705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1383010" y="85090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50800</xdr:rowOff>
    </xdr:from>
    <xdr:to>
      <xdr:col>82</xdr:col>
      <xdr:colOff>107950</xdr:colOff>
      <xdr:row>60</xdr:row>
      <xdr:rowOff>165100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5104110" y="8768080"/>
          <a:ext cx="0" cy="1455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5177770" y="10195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5015210" y="1022350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137177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5177770" y="8519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50800</xdr:rowOff>
    </xdr:from>
    <xdr:to>
      <xdr:col>82</xdr:col>
      <xdr:colOff>196850</xdr:colOff>
      <xdr:row>52</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5015210" y="876808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76200</xdr:rowOff>
    </xdr:from>
    <xdr:to>
      <xdr:col>82</xdr:col>
      <xdr:colOff>107950</xdr:colOff>
      <xdr:row>56</xdr:row>
      <xdr:rowOff>101600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a:off x="14334490" y="9464040"/>
          <a:ext cx="76962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5177770" y="957200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5053310" y="959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55</xdr:row>
      <xdr:rowOff>158750</xdr:rowOff>
    </xdr:from>
    <xdr:to>
      <xdr:col>78</xdr:col>
      <xdr:colOff>69850</xdr:colOff>
      <xdr:row>56</xdr:row>
      <xdr:rowOff>76200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3531215" y="9378950"/>
          <a:ext cx="803275" cy="850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4283690" y="9599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3987780" y="9686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55</xdr:row>
      <xdr:rowOff>158750</xdr:rowOff>
    </xdr:from>
    <xdr:to>
      <xdr:col>73</xdr:col>
      <xdr:colOff>180975</xdr:colOff>
      <xdr:row>56</xdr:row>
      <xdr:rowOff>50800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flipV="1">
          <a:off x="12710795" y="9378950"/>
          <a:ext cx="820420" cy="596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3480415" y="95402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167360" y="9622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56</xdr:row>
      <xdr:rowOff>0</xdr:rowOff>
    </xdr:from>
    <xdr:to>
      <xdr:col>69</xdr:col>
      <xdr:colOff>92075</xdr:colOff>
      <xdr:row>56</xdr:row>
      <xdr:rowOff>50800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a:off x="11890375" y="9387840"/>
          <a:ext cx="82042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2659995" y="957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364085" y="966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1856720" y="9786620"/>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1543665" y="98729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490535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13573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333246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2512040"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1701145" y="10739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50800</xdr:rowOff>
    </xdr:from>
    <xdr:to>
      <xdr:col>82</xdr:col>
      <xdr:colOff>158750</xdr:colOff>
      <xdr:row>56</xdr:row>
      <xdr:rowOff>152400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5053310" y="9438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67327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5177770" y="928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25400</xdr:rowOff>
    </xdr:from>
    <xdr:to>
      <xdr:col>78</xdr:col>
      <xdr:colOff>120650</xdr:colOff>
      <xdr:row>56</xdr:row>
      <xdr:rowOff>127000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4283690" y="9413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137177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3987780" y="91897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55</xdr:row>
      <xdr:rowOff>107950</xdr:rowOff>
    </xdr:from>
    <xdr:to>
      <xdr:col>74</xdr:col>
      <xdr:colOff>31750</xdr:colOff>
      <xdr:row>56</xdr:row>
      <xdr:rowOff>38100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3480415" y="932815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48277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3167360" y="910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56</xdr:row>
      <xdr:rowOff>0</xdr:rowOff>
    </xdr:from>
    <xdr:to>
      <xdr:col>69</xdr:col>
      <xdr:colOff>142875</xdr:colOff>
      <xdr:row>56</xdr:row>
      <xdr:rowOff>101600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2659995" y="9387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54</xdr:row>
      <xdr:rowOff>111777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2364085" y="9164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55</xdr:row>
      <xdr:rowOff>120650</xdr:rowOff>
    </xdr:from>
    <xdr:to>
      <xdr:col>65</xdr:col>
      <xdr:colOff>53975</xdr:colOff>
      <xdr:row>56</xdr:row>
      <xdr:rowOff>50800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1856720" y="934085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54</xdr:row>
      <xdr:rowOff>60977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1543665" y="9113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1383010" y="45961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562417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562417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7176115" y="46596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7176115" y="48463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18651855" y="46596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18651855" y="48463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1383010" y="51562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5909290" y="51562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5970885" y="51562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6008985" y="54660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補助費等その他に係る経常収支比率が類似団体よりも上回るのは、一部事務組合の公立病院への補助金が多額になっているためである。</a:t>
          </a:r>
        </a:p>
        <a:p>
          <a:r>
            <a:rPr kumimoji="1" lang="ja-JP" altLang="en-US" sz="1300">
              <a:latin typeface="ＭＳ Ｐゴシック" panose="020B0600070205080204" pitchFamily="50" charset="-128"/>
              <a:ea typeface="ＭＳ Ｐゴシック" panose="020B0600070205080204" pitchFamily="50" charset="-128"/>
            </a:rPr>
            <a:t>　今後も効果の薄れてきた事業や補助金適正化計画に基づき補助金等を見直し、さらなる削減に努める。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1344910" y="49695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1383010" y="73888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0926445" y="72504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1383010" y="69430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0926445" y="6804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1383010" y="64973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0926445" y="63589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1383010" y="60477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0926445" y="59093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1383010" y="56019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0926445" y="54635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1383010" y="5156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1383010" y="51562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131572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5104110" y="5785612"/>
          <a:ext cx="0" cy="1051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5177770" y="6809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5015210" y="683717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5177770" y="5532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5015210" y="5785612"/>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37</xdr:row>
      <xdr:rowOff>124714</xdr:rowOff>
    </xdr:from>
    <xdr:to>
      <xdr:col>82</xdr:col>
      <xdr:colOff>107950</xdr:colOff>
      <xdr:row>37</xdr:row>
      <xdr:rowOff>129286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4334490" y="6327394"/>
          <a:ext cx="7696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35</xdr:row>
      <xdr:rowOff>120159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5177770" y="598755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5053310" y="61386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37</xdr:row>
      <xdr:rowOff>88138</xdr:rowOff>
    </xdr:from>
    <xdr:to>
      <xdr:col>78</xdr:col>
      <xdr:colOff>69850</xdr:colOff>
      <xdr:row>37</xdr:row>
      <xdr:rowOff>129286</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3531215" y="6290818"/>
          <a:ext cx="803275"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4283690" y="612952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34815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3987780" y="59022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37</xdr:row>
      <xdr:rowOff>88138</xdr:rowOff>
    </xdr:from>
    <xdr:to>
      <xdr:col>73</xdr:col>
      <xdr:colOff>180975</xdr:colOff>
      <xdr:row>38</xdr:row>
      <xdr:rowOff>3556</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2710795" y="6290818"/>
          <a:ext cx="820420" cy="83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3480415" y="611124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16527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167360" y="588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3556</xdr:rowOff>
    </xdr:from>
    <xdr:to>
      <xdr:col>69</xdr:col>
      <xdr:colOff>92075</xdr:colOff>
      <xdr:row>38</xdr:row>
      <xdr:rowOff>30988</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1890375" y="6373876"/>
          <a:ext cx="82042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108204</xdr:rowOff>
    </xdr:from>
    <xdr:to>
      <xdr:col>69</xdr:col>
      <xdr:colOff>142875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2659995" y="614324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48531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364085" y="59159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1856720" y="6097524"/>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2811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1543665" y="58702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490535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13573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333246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2512040"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1701145" y="7386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5053310" y="627659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37</xdr:row>
      <xdr:rowOff>45991</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5177770" y="62486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37</xdr:row>
      <xdr:rowOff>78486</xdr:rowOff>
    </xdr:from>
    <xdr:to>
      <xdr:col>78</xdr:col>
      <xdr:colOff>120650</xdr:colOff>
      <xdr:row>38</xdr:row>
      <xdr:rowOff>8636</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4283690" y="628116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164863</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3987780" y="636754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37</xdr:row>
      <xdr:rowOff>37338</xdr:rowOff>
    </xdr:from>
    <xdr:to>
      <xdr:col>74</xdr:col>
      <xdr:colOff>31750</xdr:colOff>
      <xdr:row>37</xdr:row>
      <xdr:rowOff>138938</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3480415" y="6240018"/>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123715</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3167360" y="63263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37</xdr:row>
      <xdr:rowOff>124206</xdr:rowOff>
    </xdr:from>
    <xdr:to>
      <xdr:col>69</xdr:col>
      <xdr:colOff>142875</xdr:colOff>
      <xdr:row>38</xdr:row>
      <xdr:rowOff>54356</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2659995" y="63268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38</xdr:row>
      <xdr:rowOff>39133</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2364085" y="64094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151638</xdr:rowOff>
    </xdr:from>
    <xdr:to>
      <xdr:col>65</xdr:col>
      <xdr:colOff>53975</xdr:colOff>
      <xdr:row>38</xdr:row>
      <xdr:rowOff>81788</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1856720" y="6354318"/>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66565</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1543665" y="64368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10565"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4936490" y="1136523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4936490" y="11551920"/>
          <a:ext cx="140208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648652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648652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796226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796226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10565"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234940" y="11861800"/>
          <a:ext cx="487108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298440" y="11861800"/>
          <a:ext cx="347662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31939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庁舎整備事業等の大規模建設事業にかかる償還が進んだことなどから地方債現在高が約</a:t>
          </a:r>
          <a:r>
            <a:rPr kumimoji="1" lang="en-US" altLang="ja-JP" sz="1300">
              <a:latin typeface="ＭＳ Ｐゴシック" panose="020B0600070205080204" pitchFamily="50" charset="-128"/>
              <a:ea typeface="ＭＳ Ｐゴシック" panose="020B0600070205080204" pitchFamily="50" charset="-128"/>
            </a:rPr>
            <a:t>18</a:t>
          </a:r>
          <a:r>
            <a:rPr kumimoji="1" lang="ja-JP" altLang="en-US" sz="1300">
              <a:latin typeface="ＭＳ Ｐゴシック" panose="020B0600070205080204" pitchFamily="50" charset="-128"/>
              <a:ea typeface="ＭＳ Ｐゴシック" panose="020B0600070205080204" pitchFamily="50" charset="-128"/>
            </a:rPr>
            <a:t>億円減少し、前年度比</a:t>
          </a:r>
          <a:r>
            <a:rPr kumimoji="1" lang="en-US" altLang="ja-JP" sz="1300">
              <a:latin typeface="ＭＳ Ｐゴシック" panose="020B0600070205080204" pitchFamily="50" charset="-128"/>
              <a:ea typeface="ＭＳ Ｐゴシック" panose="020B0600070205080204" pitchFamily="50" charset="-128"/>
            </a:rPr>
            <a:t>0.2</a:t>
          </a:r>
          <a:r>
            <a:rPr kumimoji="1" lang="ja-JP" altLang="en-US" sz="1300">
              <a:latin typeface="ＭＳ Ｐゴシック" panose="020B0600070205080204" pitchFamily="50" charset="-128"/>
              <a:ea typeface="ＭＳ Ｐゴシック" panose="020B0600070205080204" pitchFamily="50" charset="-128"/>
            </a:rPr>
            <a:t>ポイント下回った。</a:t>
          </a:r>
          <a:endParaRPr kumimoji="1" lang="en-US" altLang="ja-JP" sz="1300">
            <a:latin typeface="ＭＳ Ｐゴシック" panose="020B0600070205080204" pitchFamily="50" charset="-128"/>
            <a:ea typeface="ＭＳ Ｐゴシック" panose="020B0600070205080204" pitchFamily="50" charset="-128"/>
          </a:endParaRPr>
        </a:p>
        <a:p>
          <a:r>
            <a:rPr kumimoji="1" lang="ja-JP" altLang="en-US" sz="1300">
              <a:latin typeface="ＭＳ Ｐゴシック" panose="020B0600070205080204" pitchFamily="50" charset="-128"/>
              <a:ea typeface="ＭＳ Ｐゴシック" panose="020B0600070205080204" pitchFamily="50" charset="-128"/>
            </a:rPr>
            <a:t>　今後も臨時財政対策債や合併特例事業債など交付税措置率が高い有利な起債を厳選し、悪化につながらないよう、財務体質の改善に努める。</a:t>
          </a: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672465"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10565"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3685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10565" y="1364869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36855"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10565" y="1320292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36855" y="1306450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10565" y="1275334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36855" y="1261492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10565" y="1230757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36855" y="1216915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10565"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10565"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99568</xdr:rowOff>
    </xdr:from>
    <xdr:to>
      <xdr:col>24</xdr:col>
      <xdr:colOff>25400</xdr:colOff>
      <xdr:row>80</xdr:row>
      <xdr:rowOff>53848</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414520" y="12504928"/>
          <a:ext cx="0" cy="9601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503420" y="13437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342765" y="13465048"/>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14495</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503420" y="12252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99568</xdr:rowOff>
    </xdr:from>
    <xdr:to>
      <xdr:col>24</xdr:col>
      <xdr:colOff>114300</xdr:colOff>
      <xdr:row>74</xdr:row>
      <xdr:rowOff>99568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342765" y="12504928"/>
          <a:ext cx="16065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77</xdr:row>
      <xdr:rowOff>138430</xdr:rowOff>
    </xdr:from>
    <xdr:to>
      <xdr:col>24</xdr:col>
      <xdr:colOff>25400</xdr:colOff>
      <xdr:row>77</xdr:row>
      <xdr:rowOff>147574</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654425" y="13046710"/>
          <a:ext cx="760095"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503420" y="1280364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380865" y="12954762"/>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92711</xdr:rowOff>
    </xdr:from>
    <xdr:to>
      <xdr:col>19</xdr:col>
      <xdr:colOff>187325</xdr:colOff>
      <xdr:row>77</xdr:row>
      <xdr:rowOff>147574</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2841625" y="13000991"/>
          <a:ext cx="8128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611245" y="12954762"/>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298190" y="127312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92711</xdr:rowOff>
    </xdr:from>
    <xdr:to>
      <xdr:col>15</xdr:col>
      <xdr:colOff>98425</xdr:colOff>
      <xdr:row>77</xdr:row>
      <xdr:rowOff>110998</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021205" y="13000991"/>
          <a:ext cx="82042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2790825" y="12941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494915" y="127175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56135</xdr:rowOff>
    </xdr:from>
    <xdr:to>
      <xdr:col>11</xdr:col>
      <xdr:colOff>9525</xdr:colOff>
      <xdr:row>77</xdr:row>
      <xdr:rowOff>110998</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a:off x="1217930" y="12964415"/>
          <a:ext cx="803275"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1987550" y="12945617"/>
          <a:ext cx="8445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149114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674495" y="127221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167130" y="129547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132859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871220" y="13041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21576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46329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64287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8319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01917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87630</xdr:rowOff>
    </xdr:from>
    <xdr:to>
      <xdr:col>24</xdr:col>
      <xdr:colOff>76200</xdr:colOff>
      <xdr:row>78</xdr:row>
      <xdr:rowOff>17780</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380865" y="12995910"/>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59707</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503420" y="129679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96774</xdr:rowOff>
    </xdr:from>
    <xdr:to>
      <xdr:col>20</xdr:col>
      <xdr:colOff>38100</xdr:colOff>
      <xdr:row>78</xdr:row>
      <xdr:rowOff>26924</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611245" y="13005054"/>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11701</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298190" y="130876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41911</xdr:rowOff>
    </xdr:from>
    <xdr:to>
      <xdr:col>15</xdr:col>
      <xdr:colOff>149225</xdr:colOff>
      <xdr:row>77</xdr:row>
      <xdr:rowOff>143511</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2790825" y="129501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128288</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494915" y="13036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77</xdr:row>
      <xdr:rowOff>60198</xdr:rowOff>
    </xdr:from>
    <xdr:to>
      <xdr:col>11</xdr:col>
      <xdr:colOff>60325</xdr:colOff>
      <xdr:row>77</xdr:row>
      <xdr:rowOff>161798</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1987550" y="12968478"/>
          <a:ext cx="8445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146575</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674495" y="130548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5335</xdr:rowOff>
    </xdr:from>
    <xdr:to>
      <xdr:col>6</xdr:col>
      <xdr:colOff>171450</xdr:colOff>
      <xdr:row>77</xdr:row>
      <xdr:rowOff>106935</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167130" y="12913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117112</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871220" y="126901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1383010" y="11301730"/>
          <a:ext cx="4228465"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562417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562417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176115" y="1136523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176115" y="11551920"/>
          <a:ext cx="127698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18651855" y="1136523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18651855" y="11551920"/>
          <a:ext cx="138684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1383010" y="11861800"/>
          <a:ext cx="4228465" cy="223266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5909290" y="11861800"/>
          <a:ext cx="4886325" cy="223266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5970885" y="11861800"/>
          <a:ext cx="3484245"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6008985" y="12171680"/>
          <a:ext cx="4651375" cy="18630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人件費や繰出金等の増加や、経常一般財源、特に地方交付税が減少したことにより、前年度比で</a:t>
          </a:r>
          <a:r>
            <a:rPr kumimoji="1" lang="en-US" altLang="ja-JP" sz="1300">
              <a:latin typeface="ＭＳ Ｐゴシック" panose="020B0600070205080204" pitchFamily="50" charset="-128"/>
              <a:ea typeface="ＭＳ Ｐゴシック" panose="020B0600070205080204" pitchFamily="50" charset="-128"/>
            </a:rPr>
            <a:t>1.7</a:t>
          </a:r>
          <a:r>
            <a:rPr kumimoji="1" lang="ja-JP" altLang="en-US" sz="1300">
              <a:latin typeface="ＭＳ Ｐゴシック" panose="020B0600070205080204" pitchFamily="50" charset="-128"/>
              <a:ea typeface="ＭＳ Ｐゴシック" panose="020B0600070205080204" pitchFamily="50" charset="-128"/>
            </a:rPr>
            <a:t>ポイント上回った。</a:t>
          </a:r>
        </a:p>
        <a:p>
          <a:r>
            <a:rPr kumimoji="1" lang="ja-JP" altLang="en-US" sz="1300">
              <a:latin typeface="ＭＳ Ｐゴシック" panose="020B0600070205080204" pitchFamily="50" charset="-128"/>
              <a:ea typeface="ＭＳ Ｐゴシック" panose="020B0600070205080204" pitchFamily="50" charset="-128"/>
            </a:rPr>
            <a:t>　類似団体平均からは</a:t>
          </a:r>
          <a:r>
            <a:rPr kumimoji="1" lang="en-US" altLang="ja-JP" sz="1300">
              <a:latin typeface="ＭＳ Ｐゴシック" panose="020B0600070205080204" pitchFamily="50" charset="-128"/>
              <a:ea typeface="ＭＳ Ｐゴシック" panose="020B0600070205080204" pitchFamily="50" charset="-128"/>
            </a:rPr>
            <a:t>1.5</a:t>
          </a:r>
          <a:r>
            <a:rPr kumimoji="1" lang="ja-JP" altLang="en-US" sz="1300">
              <a:latin typeface="ＭＳ Ｐゴシック" panose="020B0600070205080204" pitchFamily="50" charset="-128"/>
              <a:ea typeface="ＭＳ Ｐゴシック" panose="020B0600070205080204" pitchFamily="50" charset="-128"/>
            </a:rPr>
            <a:t>ポイント下回っているものの、今後も継続した行財政改革を進めることにより、一層の改善に努める。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1344910" y="1167511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1383010" y="140944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0926445" y="139560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1383010" y="135382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0926445" y="133997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1383010" y="1297813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0926445" y="1283971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1383010" y="1241806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0926445" y="1227964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1383010" y="11861800"/>
          <a:ext cx="422846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0926445" y="1172338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1383010" y="11861800"/>
          <a:ext cx="4228465" cy="223266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58420</xdr:rowOff>
    </xdr:from>
    <xdr:to>
      <xdr:col>82</xdr:col>
      <xdr:colOff>107950</xdr:colOff>
      <xdr:row>81</xdr:row>
      <xdr:rowOff>24130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5104110" y="12296140"/>
          <a:ext cx="0" cy="1306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5177770" y="13578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5015210" y="1360297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144797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5177770" y="12047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58420</xdr:rowOff>
    </xdr:from>
    <xdr:to>
      <xdr:col>82</xdr:col>
      <xdr:colOff>196850</xdr:colOff>
      <xdr:row>73</xdr:row>
      <xdr:rowOff>58420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5015210" y="12296140"/>
          <a:ext cx="16256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41275</xdr:rowOff>
    </xdr:from>
    <xdr:to>
      <xdr:col>82</xdr:col>
      <xdr:colOff>107950</xdr:colOff>
      <xdr:row>75</xdr:row>
      <xdr:rowOff>138430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4334490" y="12614275"/>
          <a:ext cx="769620" cy="97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145432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5177770" y="1271843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1905</xdr:rowOff>
    </xdr:from>
    <xdr:to>
      <xdr:col>82</xdr:col>
      <xdr:colOff>158750</xdr:colOff>
      <xdr:row>76</xdr:row>
      <xdr:rowOff>103505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5053310" y="12742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167005</xdr:rowOff>
    </xdr:from>
    <xdr:to>
      <xdr:col>78</xdr:col>
      <xdr:colOff>69850</xdr:colOff>
      <xdr:row>75</xdr:row>
      <xdr:rowOff>41275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3531215" y="12404725"/>
          <a:ext cx="803275" cy="2095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99060</xdr:rowOff>
    </xdr:from>
    <xdr:to>
      <xdr:col>78</xdr:col>
      <xdr:colOff>120650</xdr:colOff>
      <xdr:row>76</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4283690" y="12672060"/>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13988</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3987780" y="127546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167005</xdr:rowOff>
    </xdr:from>
    <xdr:to>
      <xdr:col>73</xdr:col>
      <xdr:colOff>180975</xdr:colOff>
      <xdr:row>76</xdr:row>
      <xdr:rowOff>24130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2710795" y="12404725"/>
          <a:ext cx="820420" cy="3600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3480415" y="12481560"/>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162577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3167360" y="1256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75</xdr:row>
      <xdr:rowOff>149861</xdr:rowOff>
    </xdr:from>
    <xdr:to>
      <xdr:col>69</xdr:col>
      <xdr:colOff>92075</xdr:colOff>
      <xdr:row>76</xdr:row>
      <xdr:rowOff>24130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a:off x="11890375" y="12722861"/>
          <a:ext cx="82042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2659995" y="127292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71138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2364085" y="12811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1856720" y="12729211"/>
          <a:ext cx="84455"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71138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1543665" y="128117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490535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13573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33246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512040"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1701145" y="14091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87630</xdr:rowOff>
    </xdr:from>
    <xdr:to>
      <xdr:col>82</xdr:col>
      <xdr:colOff>158750</xdr:colOff>
      <xdr:row>76</xdr:row>
      <xdr:rowOff>17780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5053310" y="1266063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104157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5177770" y="12509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161925</xdr:rowOff>
    </xdr:from>
    <xdr:to>
      <xdr:col>78</xdr:col>
      <xdr:colOff>120650</xdr:colOff>
      <xdr:row>75</xdr:row>
      <xdr:rowOff>92075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4283690" y="125672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102252</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3987780" y="123399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73</xdr:row>
      <xdr:rowOff>116205</xdr:rowOff>
    </xdr:from>
    <xdr:to>
      <xdr:col>74</xdr:col>
      <xdr:colOff>31750</xdr:colOff>
      <xdr:row>74</xdr:row>
      <xdr:rowOff>46355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3480415" y="12353925"/>
          <a:ext cx="84455"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56532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3167360" y="121266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144780</xdr:rowOff>
    </xdr:from>
    <xdr:to>
      <xdr:col>69</xdr:col>
      <xdr:colOff>142875</xdr:colOff>
      <xdr:row>76</xdr:row>
      <xdr:rowOff>74930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2659995" y="1271778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74</xdr:row>
      <xdr:rowOff>85107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2364085" y="12490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99060</xdr:rowOff>
    </xdr:from>
    <xdr:to>
      <xdr:col>65</xdr:col>
      <xdr:colOff>53975</xdr:colOff>
      <xdr:row>76</xdr:row>
      <xdr:rowOff>29211</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1856720" y="12672060"/>
          <a:ext cx="84455" cy="9779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74</xdr:row>
      <xdr:rowOff>39387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1543665" y="12444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0977880" cy="4330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2562840" y="0"/>
          <a:ext cx="272542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2572365" y="12700"/>
          <a:ext cx="27000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2585065" y="31750"/>
          <a:ext cx="2667634" cy="31623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0599420" y="0"/>
          <a:ext cx="1766570" cy="37338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0624820" y="12700"/>
          <a:ext cx="1722120" cy="34798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0650220" y="31750"/>
          <a:ext cx="1664970" cy="31623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1907540" y="11763375"/>
          <a:ext cx="3738880" cy="25019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4104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138680" y="11890375"/>
          <a:ext cx="24638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217420" y="1183957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3957320" y="1183957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163060" y="1180147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1907540" y="1047115"/>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47115"/>
          <a:ext cx="1173480" cy="112014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11480" y="1161415"/>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11480" y="1420495"/>
          <a:ext cx="1109980" cy="250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11480" y="1717675"/>
          <a:ext cx="1109980" cy="62357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73990" y="1221105"/>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59715" y="1670685"/>
          <a:ext cx="0" cy="13589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73990" y="167068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59715" y="190119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73990" y="2044065"/>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08915" y="1174115"/>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08915" y="143319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1907540" y="1607185"/>
          <a:ext cx="3738880" cy="22364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493520" y="1233805"/>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1907540" y="384365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224280" y="37052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1907540" y="347027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224280" y="33318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1907540" y="309689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224280" y="2958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1907540" y="27235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224280" y="25851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1907540" y="23539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224280" y="2215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1907540" y="198056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224280" y="18421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1907540" y="160718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224280" y="1468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1907540" y="1607185"/>
          <a:ext cx="3738880" cy="22364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52705</xdr:rowOff>
    </xdr:from>
    <xdr:to>
      <xdr:col>29</xdr:col>
      <xdr:colOff>127000</xdr:colOff>
      <xdr:row>19</xdr:row>
      <xdr:rowOff>10662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4988560" y="1934845"/>
          <a:ext cx="0" cy="129907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154189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054600" y="320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10662</xdr:rowOff>
    </xdr:from>
    <xdr:to>
      <xdr:col>30</xdr:col>
      <xdr:colOff>25400</xdr:colOff>
      <xdr:row>19</xdr:row>
      <xdr:rowOff>10662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4899660" y="3233922"/>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139082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054600" y="16859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52705</xdr:rowOff>
    </xdr:from>
    <xdr:to>
      <xdr:col>30</xdr:col>
      <xdr:colOff>25400</xdr:colOff>
      <xdr:row>11</xdr:row>
      <xdr:rowOff>52705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4899660" y="1934845"/>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14</xdr:row>
      <xdr:rowOff>15996</xdr:rowOff>
    </xdr:from>
    <xdr:to>
      <xdr:col>29</xdr:col>
      <xdr:colOff>127000</xdr:colOff>
      <xdr:row>14</xdr:row>
      <xdr:rowOff>65030</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4409440" y="2401056"/>
          <a:ext cx="579120" cy="4903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15</xdr:row>
      <xdr:rowOff>65270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054600" y="261797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93193</xdr:rowOff>
    </xdr:from>
    <xdr:to>
      <xdr:col>29</xdr:col>
      <xdr:colOff>177800</xdr:colOff>
      <xdr:row>16</xdr:row>
      <xdr:rowOff>23343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4937760" y="2645893"/>
          <a:ext cx="9398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14</xdr:row>
      <xdr:rowOff>65030</xdr:rowOff>
    </xdr:from>
    <xdr:to>
      <xdr:col>26</xdr:col>
      <xdr:colOff>50800</xdr:colOff>
      <xdr:row>14</xdr:row>
      <xdr:rowOff>78994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3802380" y="2450090"/>
          <a:ext cx="607060" cy="1396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128130</xdr:rowOff>
    </xdr:from>
    <xdr:to>
      <xdr:col>26</xdr:col>
      <xdr:colOff>101600</xdr:colOff>
      <xdr:row>16</xdr:row>
      <xdr:rowOff>58280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358640" y="268083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43057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074160" y="27633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14</xdr:row>
      <xdr:rowOff>78994</xdr:rowOff>
    </xdr:from>
    <xdr:to>
      <xdr:col>22</xdr:col>
      <xdr:colOff>114300</xdr:colOff>
      <xdr:row>14</xdr:row>
      <xdr:rowOff>113093</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187700" y="2464054"/>
          <a:ext cx="614680" cy="3409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142780</xdr:rowOff>
    </xdr:from>
    <xdr:to>
      <xdr:col>22</xdr:col>
      <xdr:colOff>165100</xdr:colOff>
      <xdr:row>16</xdr:row>
      <xdr:rowOff>72930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3751580" y="2695480"/>
          <a:ext cx="10160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57707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467100" y="2778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14</xdr:row>
      <xdr:rowOff>113093</xdr:rowOff>
    </xdr:from>
    <xdr:to>
      <xdr:col>18</xdr:col>
      <xdr:colOff>177800</xdr:colOff>
      <xdr:row>14</xdr:row>
      <xdr:rowOff>161309</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565400" y="2498153"/>
          <a:ext cx="622300" cy="4821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170955</xdr:rowOff>
    </xdr:from>
    <xdr:to>
      <xdr:col>19</xdr:col>
      <xdr:colOff>38100</xdr:colOff>
      <xdr:row>16</xdr:row>
      <xdr:rowOff>101105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144520" y="2723655"/>
          <a:ext cx="78740" cy="9779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85882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2852420" y="28062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30918</xdr:rowOff>
    </xdr:from>
    <xdr:to>
      <xdr:col>15</xdr:col>
      <xdr:colOff>101600</xdr:colOff>
      <xdr:row>16</xdr:row>
      <xdr:rowOff>132518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514600" y="27512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117295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230120" y="28376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48336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25450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364744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01752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410460" y="38665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13</xdr:row>
      <xdr:rowOff>136646</xdr:rowOff>
    </xdr:from>
    <xdr:to>
      <xdr:col>29</xdr:col>
      <xdr:colOff>177800</xdr:colOff>
      <xdr:row>14</xdr:row>
      <xdr:rowOff>66796</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4937760" y="2354066"/>
          <a:ext cx="9398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12</xdr:row>
      <xdr:rowOff>153173</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054600" y="2202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14</xdr:row>
      <xdr:rowOff>14230</xdr:rowOff>
    </xdr:from>
    <xdr:to>
      <xdr:col>26</xdr:col>
      <xdr:colOff>101600</xdr:colOff>
      <xdr:row>14</xdr:row>
      <xdr:rowOff>115830</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358640" y="23992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12</xdr:row>
      <xdr:rowOff>126007</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074160" y="217578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14</xdr:row>
      <xdr:rowOff>28194</xdr:rowOff>
    </xdr:from>
    <xdr:to>
      <xdr:col>22</xdr:col>
      <xdr:colOff>165100</xdr:colOff>
      <xdr:row>14</xdr:row>
      <xdr:rowOff>129794</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3751580" y="24132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12</xdr:row>
      <xdr:rowOff>139971</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467100" y="2189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14</xdr:row>
      <xdr:rowOff>62293</xdr:rowOff>
    </xdr:from>
    <xdr:to>
      <xdr:col>19</xdr:col>
      <xdr:colOff>38100</xdr:colOff>
      <xdr:row>14</xdr:row>
      <xdr:rowOff>163893</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144520" y="2447353"/>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13</xdr:row>
      <xdr:rowOff>2620</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2852420" y="22200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14</xdr:row>
      <xdr:rowOff>110509</xdr:rowOff>
    </xdr:from>
    <xdr:to>
      <xdr:col>15</xdr:col>
      <xdr:colOff>101600</xdr:colOff>
      <xdr:row>15</xdr:row>
      <xdr:rowOff>40659</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514600" y="2495569"/>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13</xdr:row>
      <xdr:rowOff>50836</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230120" y="226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89,699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1907540" y="4950460"/>
          <a:ext cx="3738880" cy="25019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4950460"/>
          <a:ext cx="1173480" cy="113157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11480" y="5064760"/>
          <a:ext cx="1109980" cy="24638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11480" y="5323840"/>
          <a:ext cx="110998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11480" y="5628640"/>
          <a:ext cx="1109980" cy="63119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73990" y="5124450"/>
          <a:ext cx="16383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59715" y="557784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73990" y="557784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59715" y="581215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73990" y="5955030"/>
          <a:ext cx="16383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08915" y="5077460"/>
          <a:ext cx="101600" cy="9779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08915" y="533654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1907540" y="5514340"/>
          <a:ext cx="3738880" cy="227457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493520" y="513715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1907540" y="778891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1907540" y="7466148"/>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1907540" y="7139577"/>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224280" y="69973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1907540" y="681681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224280" y="66745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1907540" y="6490245"/>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224280" y="6348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1907540" y="6163673"/>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224280" y="60214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1907540" y="5837102"/>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224280" y="5698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1907540" y="5514340"/>
          <a:ext cx="373888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224280" y="5372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1907540" y="5514340"/>
          <a:ext cx="3738880" cy="227457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15541</xdr:rowOff>
    </xdr:from>
    <xdr:to>
      <xdr:col>29</xdr:col>
      <xdr:colOff>127000</xdr:colOff>
      <xdr:row>37</xdr:row>
      <xdr:rowOff>260045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4988560" y="5799121"/>
          <a:ext cx="0" cy="14408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232122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054600" y="7212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260045</xdr:rowOff>
    </xdr:from>
    <xdr:to>
      <xdr:col>30</xdr:col>
      <xdr:colOff>25400</xdr:colOff>
      <xdr:row>37</xdr:row>
      <xdr:rowOff>260045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4899660" y="7239965"/>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273368</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054600" y="5546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15541</xdr:rowOff>
    </xdr:from>
    <xdr:to>
      <xdr:col>30</xdr:col>
      <xdr:colOff>25400</xdr:colOff>
      <xdr:row>33</xdr:row>
      <xdr:rowOff>15541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4899660" y="5799121"/>
          <a:ext cx="15494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35</xdr:row>
      <xdr:rowOff>188167</xdr:rowOff>
    </xdr:from>
    <xdr:to>
      <xdr:col>29</xdr:col>
      <xdr:colOff>127000</xdr:colOff>
      <xdr:row>35</xdr:row>
      <xdr:rowOff>219224</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flipV="1">
          <a:off x="4409440" y="6657547"/>
          <a:ext cx="579120" cy="3105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34</xdr:row>
      <xdr:rowOff>304933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054600" y="643141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116956</xdr:rowOff>
    </xdr:from>
    <xdr:to>
      <xdr:col>29</xdr:col>
      <xdr:colOff>177800</xdr:colOff>
      <xdr:row>35</xdr:row>
      <xdr:rowOff>218556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4937760" y="6586336"/>
          <a:ext cx="9398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35</xdr:row>
      <xdr:rowOff>145941</xdr:rowOff>
    </xdr:from>
    <xdr:to>
      <xdr:col>26</xdr:col>
      <xdr:colOff>50800</xdr:colOff>
      <xdr:row>35</xdr:row>
      <xdr:rowOff>219224</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a:off x="3802380" y="6615321"/>
          <a:ext cx="607060" cy="7328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124500</xdr:rowOff>
    </xdr:from>
    <xdr:to>
      <xdr:col>26</xdr:col>
      <xdr:colOff>101600</xdr:colOff>
      <xdr:row>35</xdr:row>
      <xdr:rowOff>226100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358640" y="65938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34</xdr:row>
      <xdr:rowOff>236277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074160" y="63627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35</xdr:row>
      <xdr:rowOff>145941</xdr:rowOff>
    </xdr:from>
    <xdr:to>
      <xdr:col>22</xdr:col>
      <xdr:colOff>114300</xdr:colOff>
      <xdr:row>35</xdr:row>
      <xdr:rowOff>162465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187700" y="6615321"/>
          <a:ext cx="614680" cy="165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137988</xdr:rowOff>
    </xdr:from>
    <xdr:to>
      <xdr:col>22</xdr:col>
      <xdr:colOff>165100</xdr:colOff>
      <xdr:row>35</xdr:row>
      <xdr:rowOff>239588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3751580" y="66073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224365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467100" y="66937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35</xdr:row>
      <xdr:rowOff>162465</xdr:rowOff>
    </xdr:from>
    <xdr:to>
      <xdr:col>18</xdr:col>
      <xdr:colOff>177800</xdr:colOff>
      <xdr:row>35</xdr:row>
      <xdr:rowOff>195842</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flipV="1">
          <a:off x="2565400" y="6631845"/>
          <a:ext cx="622300" cy="3337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196084</xdr:rowOff>
    </xdr:from>
    <xdr:to>
      <xdr:col>19</xdr:col>
      <xdr:colOff>38100</xdr:colOff>
      <xdr:row>35</xdr:row>
      <xdr:rowOff>297684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144520" y="6665464"/>
          <a:ext cx="7874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282461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2852420" y="67518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196770</xdr:rowOff>
    </xdr:from>
    <xdr:to>
      <xdr:col>15</xdr:col>
      <xdr:colOff>101600</xdr:colOff>
      <xdr:row>35</xdr:row>
      <xdr:rowOff>298370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514600" y="66661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283147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230120" y="675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48336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25450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364744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01752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410460" y="78117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137367</xdr:rowOff>
    </xdr:from>
    <xdr:to>
      <xdr:col>29</xdr:col>
      <xdr:colOff>177800</xdr:colOff>
      <xdr:row>35</xdr:row>
      <xdr:rowOff>238967</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4937760" y="6606747"/>
          <a:ext cx="9398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109444</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054600" y="6578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14,877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168424</xdr:rowOff>
    </xdr:from>
    <xdr:to>
      <xdr:col>26</xdr:col>
      <xdr:colOff>101600</xdr:colOff>
      <xdr:row>35</xdr:row>
      <xdr:rowOff>270024</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358640" y="663780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254801</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074160" y="6724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35</xdr:row>
      <xdr:rowOff>95141</xdr:rowOff>
    </xdr:from>
    <xdr:to>
      <xdr:col>22</xdr:col>
      <xdr:colOff>165100</xdr:colOff>
      <xdr:row>35</xdr:row>
      <xdr:rowOff>196741</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3751580" y="656452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34</xdr:row>
      <xdr:rowOff>206918</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467100" y="63333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35</xdr:row>
      <xdr:rowOff>111665</xdr:rowOff>
    </xdr:from>
    <xdr:to>
      <xdr:col>19</xdr:col>
      <xdr:colOff>38100</xdr:colOff>
      <xdr:row>35</xdr:row>
      <xdr:rowOff>213265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144520" y="6581045"/>
          <a:ext cx="7874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34</xdr:row>
      <xdr:rowOff>223442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2852420" y="63499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145042</xdr:rowOff>
    </xdr:from>
    <xdr:to>
      <xdr:col>15</xdr:col>
      <xdr:colOff>101600</xdr:colOff>
      <xdr:row>35</xdr:row>
      <xdr:rowOff>246642</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514600" y="66144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34</xdr:row>
      <xdr:rowOff>256819</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230120" y="63832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14,642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88,493
83,979
481.62
47,185,550
44,473,326
2,042,067
25,938,991
44,795,190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07841" y="6817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670560" y="65824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07841" y="64439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670560" y="62090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07841" y="60706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670560" y="58394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07841" y="57010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670560" y="54660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3276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670560" y="5092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4954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109144</xdr:rowOff>
    </xdr:from>
    <xdr:to>
      <xdr:col>24</xdr:col>
      <xdr:colOff>62865</xdr:colOff>
      <xdr:row>38</xdr:row>
      <xdr:rowOff>106915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084955" y="5138344"/>
          <a:ext cx="1270" cy="13388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110742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137660" y="6481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106915</xdr:rowOff>
    </xdr:from>
    <xdr:to>
      <xdr:col>24</xdr:col>
      <xdr:colOff>152400</xdr:colOff>
      <xdr:row>38</xdr:row>
      <xdr:rowOff>106915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020820" y="647723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137660" y="49173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109144</xdr:rowOff>
    </xdr:from>
    <xdr:to>
      <xdr:col>24</xdr:col>
      <xdr:colOff>152400</xdr:colOff>
      <xdr:row>30</xdr:row>
      <xdr:rowOff>109144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020820" y="513834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37935</xdr:rowOff>
    </xdr:from>
    <xdr:to>
      <xdr:col>24</xdr:col>
      <xdr:colOff>63500</xdr:colOff>
      <xdr:row>34</xdr:row>
      <xdr:rowOff>82855</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355340" y="5737695"/>
          <a:ext cx="731520" cy="44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13530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137660" y="58809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35103</xdr:rowOff>
    </xdr:from>
    <xdr:to>
      <xdr:col>24</xdr:col>
      <xdr:colOff>114300</xdr:colOff>
      <xdr:row>35</xdr:row>
      <xdr:rowOff>136703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036060" y="59025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82855</xdr:rowOff>
    </xdr:from>
    <xdr:to>
      <xdr:col>19</xdr:col>
      <xdr:colOff>177800</xdr:colOff>
      <xdr:row>34</xdr:row>
      <xdr:rowOff>83007</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flipV="1">
          <a:off x="2565400" y="5782615"/>
          <a:ext cx="78994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42247</xdr:rowOff>
    </xdr:from>
    <xdr:to>
      <xdr:col>20</xdr:col>
      <xdr:colOff>38100</xdr:colOff>
      <xdr:row>35</xdr:row>
      <xdr:rowOff>143847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312160" y="5909647"/>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134974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118631" y="6002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83007</xdr:rowOff>
    </xdr:from>
    <xdr:to>
      <xdr:col>15</xdr:col>
      <xdr:colOff>50800</xdr:colOff>
      <xdr:row>34</xdr:row>
      <xdr:rowOff>120650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1790700" y="5782767"/>
          <a:ext cx="774700" cy="376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63278</xdr:rowOff>
    </xdr:from>
    <xdr:to>
      <xdr:col>15</xdr:col>
      <xdr:colOff>101600</xdr:colOff>
      <xdr:row>35</xdr:row>
      <xdr:rowOff>164878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514600" y="59306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35</xdr:row>
      <xdr:rowOff>156005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343931" y="60234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34</xdr:row>
      <xdr:rowOff>120650</xdr:rowOff>
    </xdr:from>
    <xdr:to>
      <xdr:col>10</xdr:col>
      <xdr:colOff>114300</xdr:colOff>
      <xdr:row>35</xdr:row>
      <xdr:rowOff>78854</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008380" y="5820410"/>
          <a:ext cx="782320" cy="1258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96577</xdr:rowOff>
    </xdr:from>
    <xdr:to>
      <xdr:col>10</xdr:col>
      <xdr:colOff>165100</xdr:colOff>
      <xdr:row>36</xdr:row>
      <xdr:rowOff>26727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739900" y="59639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17854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546371" y="60528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64154</xdr:rowOff>
    </xdr:from>
    <xdr:to>
      <xdr:col>6</xdr:col>
      <xdr:colOff>38100</xdr:colOff>
      <xdr:row>36</xdr:row>
      <xdr:rowOff>165754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965200" y="609919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156881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771671" y="61919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33</xdr:row>
      <xdr:rowOff>158585</xdr:rowOff>
    </xdr:from>
    <xdr:to>
      <xdr:col>24</xdr:col>
      <xdr:colOff>114300</xdr:colOff>
      <xdr:row>34</xdr:row>
      <xdr:rowOff>88735</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036060" y="569070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10012</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137660" y="5542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34</xdr:row>
      <xdr:rowOff>32055</xdr:rowOff>
    </xdr:from>
    <xdr:to>
      <xdr:col>20</xdr:col>
      <xdr:colOff>38100</xdr:colOff>
      <xdr:row>34</xdr:row>
      <xdr:rowOff>133655</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312160" y="5731815"/>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32</xdr:row>
      <xdr:rowOff>150182</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118631" y="55146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32207</xdr:rowOff>
    </xdr:from>
    <xdr:to>
      <xdr:col>15</xdr:col>
      <xdr:colOff>101600</xdr:colOff>
      <xdr:row>34</xdr:row>
      <xdr:rowOff>133807</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514600" y="5731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32</xdr:row>
      <xdr:rowOff>150334</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343931" y="55148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69850</xdr:rowOff>
    </xdr:from>
    <xdr:to>
      <xdr:col>10</xdr:col>
      <xdr:colOff>165100</xdr:colOff>
      <xdr:row>35</xdr:row>
      <xdr:rowOff>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739900" y="57696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33</xdr:row>
      <xdr:rowOff>16527</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546371" y="5548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28054</xdr:rowOff>
    </xdr:from>
    <xdr:to>
      <xdr:col>6</xdr:col>
      <xdr:colOff>38100</xdr:colOff>
      <xdr:row>35</xdr:row>
      <xdr:rowOff>129654</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965200" y="589545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33</xdr:row>
      <xdr:rowOff>146181</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771671" y="56783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74,194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467494" y="10170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670560" y="9989638"/>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07841" y="985122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670560" y="96706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07841" y="95322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670560" y="93517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07841" y="921332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670560" y="90327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88905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670560" y="87138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5716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670560" y="83910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2526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20937</xdr:rowOff>
    </xdr:from>
    <xdr:to>
      <xdr:col>24</xdr:col>
      <xdr:colOff>62865</xdr:colOff>
      <xdr:row>59</xdr:row>
      <xdr:rowOff>11368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084955" y="8402937"/>
          <a:ext cx="1270" cy="14991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15195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137660" y="9905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11368</xdr:rowOff>
    </xdr:from>
    <xdr:to>
      <xdr:col>24</xdr:col>
      <xdr:colOff>152400</xdr:colOff>
      <xdr:row>59</xdr:row>
      <xdr:rowOff>11368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020820" y="99021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139064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137660" y="8185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20937</xdr:rowOff>
    </xdr:from>
    <xdr:to>
      <xdr:col>24</xdr:col>
      <xdr:colOff>152400</xdr:colOff>
      <xdr:row>50</xdr:row>
      <xdr:rowOff>20937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020820" y="84029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62009</xdr:rowOff>
    </xdr:from>
    <xdr:to>
      <xdr:col>24</xdr:col>
      <xdr:colOff>63500</xdr:colOff>
      <xdr:row>56</xdr:row>
      <xdr:rowOff>150847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355340" y="9449849"/>
          <a:ext cx="731520" cy="88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119114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137660" y="933931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96237</xdr:rowOff>
    </xdr:from>
    <xdr:to>
      <xdr:col>24</xdr:col>
      <xdr:colOff>114300</xdr:colOff>
      <xdr:row>57</xdr:row>
      <xdr:rowOff>26387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036060" y="948407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62009</xdr:rowOff>
    </xdr:from>
    <xdr:to>
      <xdr:col>19</xdr:col>
      <xdr:colOff>177800</xdr:colOff>
      <xdr:row>56</xdr:row>
      <xdr:rowOff>146112</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565400" y="9449849"/>
          <a:ext cx="789940" cy="84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82554</xdr:rowOff>
    </xdr:from>
    <xdr:to>
      <xdr:col>20</xdr:col>
      <xdr:colOff>38100</xdr:colOff>
      <xdr:row>57</xdr:row>
      <xdr:rowOff>12704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312160" y="947039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3831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118631" y="95593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56</xdr:row>
      <xdr:rowOff>146112</xdr:rowOff>
    </xdr:from>
    <xdr:to>
      <xdr:col>15</xdr:col>
      <xdr:colOff>50800</xdr:colOff>
      <xdr:row>56</xdr:row>
      <xdr:rowOff>165532</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flipV="1">
          <a:off x="1790700" y="9533952"/>
          <a:ext cx="774700" cy="194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127947</xdr:rowOff>
    </xdr:from>
    <xdr:to>
      <xdr:col>15</xdr:col>
      <xdr:colOff>101600</xdr:colOff>
      <xdr:row>57</xdr:row>
      <xdr:rowOff>58097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514600" y="95157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49224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343931" y="9604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56</xdr:row>
      <xdr:rowOff>165532</xdr:rowOff>
    </xdr:from>
    <xdr:to>
      <xdr:col>10</xdr:col>
      <xdr:colOff>114300</xdr:colOff>
      <xdr:row>57</xdr:row>
      <xdr:rowOff>70826</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flipV="1">
          <a:off x="1008380" y="9553372"/>
          <a:ext cx="782320" cy="729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410</xdr:rowOff>
    </xdr:from>
    <xdr:to>
      <xdr:col>10</xdr:col>
      <xdr:colOff>165100</xdr:colOff>
      <xdr:row>57</xdr:row>
      <xdr:rowOff>102010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739900" y="95558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93137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546371" y="9648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15171</xdr:rowOff>
    </xdr:from>
    <xdr:to>
      <xdr:col>6</xdr:col>
      <xdr:colOff>38100</xdr:colOff>
      <xdr:row>57</xdr:row>
      <xdr:rowOff>116771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965200" y="9570651"/>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133298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771671" y="9353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100047</xdr:rowOff>
    </xdr:from>
    <xdr:to>
      <xdr:col>24</xdr:col>
      <xdr:colOff>114300</xdr:colOff>
      <xdr:row>57</xdr:row>
      <xdr:rowOff>30197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036060" y="948788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78474</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137660" y="9466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11209</xdr:rowOff>
    </xdr:from>
    <xdr:to>
      <xdr:col>20</xdr:col>
      <xdr:colOff>38100</xdr:colOff>
      <xdr:row>56</xdr:row>
      <xdr:rowOff>112809</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312160" y="939904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54</xdr:row>
      <xdr:rowOff>129336</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118631" y="91818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95312</xdr:rowOff>
    </xdr:from>
    <xdr:to>
      <xdr:col>15</xdr:col>
      <xdr:colOff>101600</xdr:colOff>
      <xdr:row>57</xdr:row>
      <xdr:rowOff>25462</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514600" y="948315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41989</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343931" y="926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114732</xdr:rowOff>
    </xdr:from>
    <xdr:to>
      <xdr:col>10</xdr:col>
      <xdr:colOff>165100</xdr:colOff>
      <xdr:row>57</xdr:row>
      <xdr:rowOff>44882</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739900" y="950257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61409</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546371" y="92816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20026</xdr:rowOff>
    </xdr:from>
    <xdr:to>
      <xdr:col>6</xdr:col>
      <xdr:colOff>38100</xdr:colOff>
      <xdr:row>57</xdr:row>
      <xdr:rowOff>121626</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965200" y="9575506"/>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112753</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771671" y="96682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67056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46749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67056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0784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67056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0784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67056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0784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0784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58044</xdr:rowOff>
    </xdr:from>
    <xdr:to>
      <xdr:col>24</xdr:col>
      <xdr:colOff>62865</xdr:colOff>
      <xdr:row>78</xdr:row>
      <xdr:rowOff>102622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084955" y="12128124"/>
          <a:ext cx="1270" cy="1050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106449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137660" y="1318236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102622</xdr:rowOff>
    </xdr:from>
    <xdr:to>
      <xdr:col>24</xdr:col>
      <xdr:colOff>152400</xdr:colOff>
      <xdr:row>78</xdr:row>
      <xdr:rowOff>102622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020820" y="131785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4721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137660" y="11907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58044</xdr:rowOff>
    </xdr:from>
    <xdr:to>
      <xdr:col>24</xdr:col>
      <xdr:colOff>152400</xdr:colOff>
      <xdr:row>72</xdr:row>
      <xdr:rowOff>58044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020820" y="1212812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77</xdr:row>
      <xdr:rowOff>83922</xdr:rowOff>
    </xdr:from>
    <xdr:to>
      <xdr:col>24</xdr:col>
      <xdr:colOff>63500</xdr:colOff>
      <xdr:row>77</xdr:row>
      <xdr:rowOff>125206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3355340" y="12992202"/>
          <a:ext cx="731520" cy="41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48272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137660" y="127889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25395</xdr:rowOff>
    </xdr:from>
    <xdr:to>
      <xdr:col>24</xdr:col>
      <xdr:colOff>114300</xdr:colOff>
      <xdr:row>77</xdr:row>
      <xdr:rowOff>126995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036060" y="129336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77</xdr:row>
      <xdr:rowOff>83922</xdr:rowOff>
    </xdr:from>
    <xdr:to>
      <xdr:col>19</xdr:col>
      <xdr:colOff>177800</xdr:colOff>
      <xdr:row>77</xdr:row>
      <xdr:rowOff>143038</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flipV="1">
          <a:off x="2565400" y="12992202"/>
          <a:ext cx="789940" cy="591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165024</xdr:rowOff>
    </xdr:from>
    <xdr:to>
      <xdr:col>20</xdr:col>
      <xdr:colOff>38100</xdr:colOff>
      <xdr:row>77</xdr:row>
      <xdr:rowOff>95174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312160" y="1290566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111701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150948" y="1268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77</xdr:row>
      <xdr:rowOff>143038</xdr:rowOff>
    </xdr:from>
    <xdr:to>
      <xdr:col>15</xdr:col>
      <xdr:colOff>50800</xdr:colOff>
      <xdr:row>77</xdr:row>
      <xdr:rowOff>151039</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1790700" y="13051318"/>
          <a:ext cx="774700" cy="8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295</xdr:rowOff>
    </xdr:from>
    <xdr:to>
      <xdr:col>15</xdr:col>
      <xdr:colOff>101600</xdr:colOff>
      <xdr:row>77</xdr:row>
      <xdr:rowOff>101895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514600" y="1290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118422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353388" y="126914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151039</xdr:rowOff>
    </xdr:from>
    <xdr:to>
      <xdr:col>10</xdr:col>
      <xdr:colOff>114300</xdr:colOff>
      <xdr:row>77</xdr:row>
      <xdr:rowOff>166263</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008380" y="13059319"/>
          <a:ext cx="782320" cy="152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37281</xdr:rowOff>
    </xdr:from>
    <xdr:to>
      <xdr:col>10</xdr:col>
      <xdr:colOff>165100</xdr:colOff>
      <xdr:row>77</xdr:row>
      <xdr:rowOff>138881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739900" y="1294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155408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578688" y="127284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82499</xdr:rowOff>
    </xdr:from>
    <xdr:to>
      <xdr:col>6</xdr:col>
      <xdr:colOff>38100</xdr:colOff>
      <xdr:row>78</xdr:row>
      <xdr:rowOff>12649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965200" y="129907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29176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03988" y="12769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74406</xdr:rowOff>
    </xdr:from>
    <xdr:to>
      <xdr:col>24</xdr:col>
      <xdr:colOff>114300</xdr:colOff>
      <xdr:row>78</xdr:row>
      <xdr:rowOff>4556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036060" y="1298268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52833</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137660" y="129611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33122</xdr:rowOff>
    </xdr:from>
    <xdr:to>
      <xdr:col>20</xdr:col>
      <xdr:colOff>38100</xdr:colOff>
      <xdr:row>77</xdr:row>
      <xdr:rowOff>134722</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312160" y="129414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77</xdr:row>
      <xdr:rowOff>125849</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150948" y="13034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92238</xdr:rowOff>
    </xdr:from>
    <xdr:to>
      <xdr:col>15</xdr:col>
      <xdr:colOff>101600</xdr:colOff>
      <xdr:row>78</xdr:row>
      <xdr:rowOff>22388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514600" y="1300051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13515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353388" y="13089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100239</xdr:rowOff>
    </xdr:from>
    <xdr:to>
      <xdr:col>10</xdr:col>
      <xdr:colOff>165100</xdr:colOff>
      <xdr:row>78</xdr:row>
      <xdr:rowOff>30389</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739900" y="1300851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21516</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578688" y="13097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115463</xdr:rowOff>
    </xdr:from>
    <xdr:to>
      <xdr:col>6</xdr:col>
      <xdr:colOff>38100</xdr:colOff>
      <xdr:row>78</xdr:row>
      <xdr:rowOff>45613</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965200" y="1302374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36740</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03988" y="13112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0784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07841" y="165023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0784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575944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53860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8" name="扶助費グラフ枠">
          <a:extLst>
            <a:ext uri="{FF2B5EF4-FFF2-40B4-BE49-F238E27FC236}">
              <a16:creationId xmlns:a16="http://schemas.microsoft.com/office/drawing/2014/main" id="{00000000-0008-0000-0600-0000E4000000}"/>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28397</xdr:rowOff>
    </xdr:from>
    <xdr:to>
      <xdr:col>24</xdr:col>
      <xdr:colOff>62865</xdr:colOff>
      <xdr:row>98</xdr:row>
      <xdr:rowOff>68605</xdr:rowOff>
    </xdr:to>
    <xdr:cxnSp macro="">
      <xdr:nvCxnSpPr>
        <xdr:cNvPr id="229" name="直線コネクタ 228">
          <a:extLst>
            <a:ext uri="{FF2B5EF4-FFF2-40B4-BE49-F238E27FC236}">
              <a16:creationId xmlns:a16="http://schemas.microsoft.com/office/drawing/2014/main" id="{00000000-0008-0000-0600-0000E5000000}"/>
            </a:ext>
          </a:extLst>
        </xdr:cNvPr>
        <xdr:cNvCxnSpPr/>
      </xdr:nvCxnSpPr>
      <xdr:spPr>
        <a:xfrm flipV="1">
          <a:off x="4084955" y="15283637"/>
          <a:ext cx="1270" cy="12136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72432</xdr:rowOff>
    </xdr:from>
    <xdr:ext cx="534377" cy="259045"/>
    <xdr:sp macro="" textlink="">
      <xdr:nvSpPr>
        <xdr:cNvPr id="230" name="扶助費最小値テキスト">
          <a:extLst>
            <a:ext uri="{FF2B5EF4-FFF2-40B4-BE49-F238E27FC236}">
              <a16:creationId xmlns:a16="http://schemas.microsoft.com/office/drawing/2014/main" id="{00000000-0008-0000-0600-0000E6000000}"/>
            </a:ext>
          </a:extLst>
        </xdr:cNvPr>
        <xdr:cNvSpPr txBox="1"/>
      </xdr:nvSpPr>
      <xdr:spPr>
        <a:xfrm>
          <a:off x="4137660" y="165011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68605</xdr:rowOff>
    </xdr:from>
    <xdr:to>
      <xdr:col>24</xdr:col>
      <xdr:colOff>152400</xdr:colOff>
      <xdr:row>98</xdr:row>
      <xdr:rowOff>68605</xdr:rowOff>
    </xdr:to>
    <xdr:cxnSp macro="">
      <xdr:nvCxnSpPr>
        <xdr:cNvPr id="231" name="直線コネクタ 230">
          <a:extLst>
            <a:ext uri="{FF2B5EF4-FFF2-40B4-BE49-F238E27FC236}">
              <a16:creationId xmlns:a16="http://schemas.microsoft.com/office/drawing/2014/main" id="{00000000-0008-0000-0600-0000E7000000}"/>
            </a:ext>
          </a:extLst>
        </xdr:cNvPr>
        <xdr:cNvCxnSpPr/>
      </xdr:nvCxnSpPr>
      <xdr:spPr>
        <a:xfrm>
          <a:off x="4020820" y="164973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146524</xdr:rowOff>
    </xdr:from>
    <xdr:ext cx="599010" cy="259045"/>
    <xdr:sp macro="" textlink="">
      <xdr:nvSpPr>
        <xdr:cNvPr id="232" name="扶助費最大値テキスト">
          <a:extLst>
            <a:ext uri="{FF2B5EF4-FFF2-40B4-BE49-F238E27FC236}">
              <a16:creationId xmlns:a16="http://schemas.microsoft.com/office/drawing/2014/main" id="{00000000-0008-0000-0600-0000E8000000}"/>
            </a:ext>
          </a:extLst>
        </xdr:cNvPr>
        <xdr:cNvSpPr txBox="1"/>
      </xdr:nvSpPr>
      <xdr:spPr>
        <a:xfrm>
          <a:off x="4137660" y="150664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91</xdr:row>
      <xdr:rowOff>28397</xdr:rowOff>
    </xdr:from>
    <xdr:to>
      <xdr:col>24</xdr:col>
      <xdr:colOff>152400</xdr:colOff>
      <xdr:row>91</xdr:row>
      <xdr:rowOff>28397</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a:off x="4020820" y="1528363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50178</xdr:rowOff>
    </xdr:from>
    <xdr:to>
      <xdr:col>24</xdr:col>
      <xdr:colOff>63500</xdr:colOff>
      <xdr:row>97</xdr:row>
      <xdr:rowOff>83338</xdr:rowOff>
    </xdr:to>
    <xdr:cxnSp macro="">
      <xdr:nvCxnSpPr>
        <xdr:cNvPr id="234" name="直線コネクタ 233">
          <a:extLst>
            <a:ext uri="{FF2B5EF4-FFF2-40B4-BE49-F238E27FC236}">
              <a16:creationId xmlns:a16="http://schemas.microsoft.com/office/drawing/2014/main" id="{00000000-0008-0000-0600-0000EA000000}"/>
            </a:ext>
          </a:extLst>
        </xdr:cNvPr>
        <xdr:cNvCxnSpPr/>
      </xdr:nvCxnSpPr>
      <xdr:spPr>
        <a:xfrm flipV="1">
          <a:off x="3355340" y="16311258"/>
          <a:ext cx="731520" cy="33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102176</xdr:rowOff>
    </xdr:from>
    <xdr:ext cx="599010" cy="259045"/>
    <xdr:sp macro="" textlink="">
      <xdr:nvSpPr>
        <xdr:cNvPr id="235" name="扶助費平均値テキスト">
          <a:extLst>
            <a:ext uri="{FF2B5EF4-FFF2-40B4-BE49-F238E27FC236}">
              <a16:creationId xmlns:a16="http://schemas.microsoft.com/office/drawing/2014/main" id="{00000000-0008-0000-0600-0000EB000000}"/>
            </a:ext>
          </a:extLst>
        </xdr:cNvPr>
        <xdr:cNvSpPr txBox="1"/>
      </xdr:nvSpPr>
      <xdr:spPr>
        <a:xfrm>
          <a:off x="4137660" y="1586033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79299</xdr:rowOff>
    </xdr:from>
    <xdr:to>
      <xdr:col>24</xdr:col>
      <xdr:colOff>114300</xdr:colOff>
      <xdr:row>96</xdr:row>
      <xdr:rowOff>9449</xdr:rowOff>
    </xdr:to>
    <xdr:sp macro="" textlink="">
      <xdr:nvSpPr>
        <xdr:cNvPr id="236" name="フローチャート: 判断 235">
          <a:extLst>
            <a:ext uri="{FF2B5EF4-FFF2-40B4-BE49-F238E27FC236}">
              <a16:creationId xmlns:a16="http://schemas.microsoft.com/office/drawing/2014/main" id="{00000000-0008-0000-0600-0000EC000000}"/>
            </a:ext>
          </a:extLst>
        </xdr:cNvPr>
        <xdr:cNvSpPr/>
      </xdr:nvSpPr>
      <xdr:spPr>
        <a:xfrm>
          <a:off x="4036060" y="160050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135293</xdr:rowOff>
    </xdr:from>
    <xdr:to>
      <xdr:col>19</xdr:col>
      <xdr:colOff>177800</xdr:colOff>
      <xdr:row>97</xdr:row>
      <xdr:rowOff>83338</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2565400" y="16228733"/>
          <a:ext cx="789940" cy="1156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10058</xdr:rowOff>
    </xdr:from>
    <xdr:to>
      <xdr:col>20</xdr:col>
      <xdr:colOff>38100</xdr:colOff>
      <xdr:row>96</xdr:row>
      <xdr:rowOff>111658</xdr:rowOff>
    </xdr:to>
    <xdr:sp macro="" textlink="">
      <xdr:nvSpPr>
        <xdr:cNvPr id="238" name="フローチャート: 判断 237">
          <a:extLst>
            <a:ext uri="{FF2B5EF4-FFF2-40B4-BE49-F238E27FC236}">
              <a16:creationId xmlns:a16="http://schemas.microsoft.com/office/drawing/2014/main" id="{00000000-0008-0000-0600-0000EE000000}"/>
            </a:ext>
          </a:extLst>
        </xdr:cNvPr>
        <xdr:cNvSpPr/>
      </xdr:nvSpPr>
      <xdr:spPr>
        <a:xfrm>
          <a:off x="3312160" y="161034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128185</xdr:rowOff>
    </xdr:from>
    <xdr:ext cx="534377" cy="259045"/>
    <xdr:sp macro="" textlink="">
      <xdr:nvSpPr>
        <xdr:cNvPr id="239" name="テキスト ボックス 238">
          <a:extLst>
            <a:ext uri="{FF2B5EF4-FFF2-40B4-BE49-F238E27FC236}">
              <a16:creationId xmlns:a16="http://schemas.microsoft.com/office/drawing/2014/main" id="{00000000-0008-0000-0600-0000EF000000}"/>
            </a:ext>
          </a:extLst>
        </xdr:cNvPr>
        <xdr:cNvSpPr txBox="1"/>
      </xdr:nvSpPr>
      <xdr:spPr>
        <a:xfrm>
          <a:off x="3118631" y="1588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135293</xdr:rowOff>
    </xdr:from>
    <xdr:to>
      <xdr:col>15</xdr:col>
      <xdr:colOff>50800</xdr:colOff>
      <xdr:row>98</xdr:row>
      <xdr:rowOff>74701</xdr:rowOff>
    </xdr:to>
    <xdr:cxnSp macro="">
      <xdr:nvCxnSpPr>
        <xdr:cNvPr id="240" name="直線コネクタ 239">
          <a:extLst>
            <a:ext uri="{FF2B5EF4-FFF2-40B4-BE49-F238E27FC236}">
              <a16:creationId xmlns:a16="http://schemas.microsoft.com/office/drawing/2014/main" id="{00000000-0008-0000-0600-0000F0000000}"/>
            </a:ext>
          </a:extLst>
        </xdr:cNvPr>
        <xdr:cNvCxnSpPr/>
      </xdr:nvCxnSpPr>
      <xdr:spPr>
        <a:xfrm flipV="1">
          <a:off x="1790700" y="16228733"/>
          <a:ext cx="774700" cy="2746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29744</xdr:rowOff>
    </xdr:from>
    <xdr:to>
      <xdr:col>15</xdr:col>
      <xdr:colOff>101600</xdr:colOff>
      <xdr:row>95</xdr:row>
      <xdr:rowOff>131344</xdr:rowOff>
    </xdr:to>
    <xdr:sp macro="" textlink="">
      <xdr:nvSpPr>
        <xdr:cNvPr id="241" name="フローチャート: 判断 240">
          <a:extLst>
            <a:ext uri="{FF2B5EF4-FFF2-40B4-BE49-F238E27FC236}">
              <a16:creationId xmlns:a16="http://schemas.microsoft.com/office/drawing/2014/main" id="{00000000-0008-0000-0600-0000F1000000}"/>
            </a:ext>
          </a:extLst>
        </xdr:cNvPr>
        <xdr:cNvSpPr/>
      </xdr:nvSpPr>
      <xdr:spPr>
        <a:xfrm>
          <a:off x="2514600" y="15955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147871</xdr:rowOff>
    </xdr:from>
    <xdr:ext cx="59901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2311615" y="157383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74701</xdr:rowOff>
    </xdr:from>
    <xdr:to>
      <xdr:col>10</xdr:col>
      <xdr:colOff>114300</xdr:colOff>
      <xdr:row>98</xdr:row>
      <xdr:rowOff>135877</xdr:rowOff>
    </xdr:to>
    <xdr:cxnSp macro="">
      <xdr:nvCxnSpPr>
        <xdr:cNvPr id="243" name="直線コネクタ 242">
          <a:extLst>
            <a:ext uri="{FF2B5EF4-FFF2-40B4-BE49-F238E27FC236}">
              <a16:creationId xmlns:a16="http://schemas.microsoft.com/office/drawing/2014/main" id="{00000000-0008-0000-0600-0000F3000000}"/>
            </a:ext>
          </a:extLst>
        </xdr:cNvPr>
        <xdr:cNvCxnSpPr/>
      </xdr:nvCxnSpPr>
      <xdr:spPr>
        <a:xfrm flipV="1">
          <a:off x="1008380" y="16503421"/>
          <a:ext cx="782320" cy="61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158268</xdr:rowOff>
    </xdr:from>
    <xdr:to>
      <xdr:col>10</xdr:col>
      <xdr:colOff>165100</xdr:colOff>
      <xdr:row>97</xdr:row>
      <xdr:rowOff>88418</xdr:rowOff>
    </xdr:to>
    <xdr:sp macro="" textlink="">
      <xdr:nvSpPr>
        <xdr:cNvPr id="244" name="フローチャート: 判断 243">
          <a:extLst>
            <a:ext uri="{FF2B5EF4-FFF2-40B4-BE49-F238E27FC236}">
              <a16:creationId xmlns:a16="http://schemas.microsoft.com/office/drawing/2014/main" id="{00000000-0008-0000-0600-0000F4000000}"/>
            </a:ext>
          </a:extLst>
        </xdr:cNvPr>
        <xdr:cNvSpPr/>
      </xdr:nvSpPr>
      <xdr:spPr>
        <a:xfrm>
          <a:off x="1739900" y="1625170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104945</xdr:rowOff>
    </xdr:from>
    <xdr:ext cx="534377"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1546371" y="160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31483</xdr:rowOff>
    </xdr:from>
    <xdr:to>
      <xdr:col>6</xdr:col>
      <xdr:colOff>38100</xdr:colOff>
      <xdr:row>97</xdr:row>
      <xdr:rowOff>133083</xdr:rowOff>
    </xdr:to>
    <xdr:sp macro="" textlink="">
      <xdr:nvSpPr>
        <xdr:cNvPr id="246" name="フローチャート: 判断 245">
          <a:extLst>
            <a:ext uri="{FF2B5EF4-FFF2-40B4-BE49-F238E27FC236}">
              <a16:creationId xmlns:a16="http://schemas.microsoft.com/office/drawing/2014/main" id="{00000000-0008-0000-0600-0000F6000000}"/>
            </a:ext>
          </a:extLst>
        </xdr:cNvPr>
        <xdr:cNvSpPr/>
      </xdr:nvSpPr>
      <xdr:spPr>
        <a:xfrm>
          <a:off x="965200" y="1629256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149610</xdr:rowOff>
    </xdr:from>
    <xdr:ext cx="534377"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771671" y="1607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170828</xdr:rowOff>
    </xdr:from>
    <xdr:to>
      <xdr:col>24</xdr:col>
      <xdr:colOff>114300</xdr:colOff>
      <xdr:row>97</xdr:row>
      <xdr:rowOff>100978</xdr:rowOff>
    </xdr:to>
    <xdr:sp macro="" textlink="">
      <xdr:nvSpPr>
        <xdr:cNvPr id="253" name="楕円 252">
          <a:extLst>
            <a:ext uri="{FF2B5EF4-FFF2-40B4-BE49-F238E27FC236}">
              <a16:creationId xmlns:a16="http://schemas.microsoft.com/office/drawing/2014/main" id="{00000000-0008-0000-0600-0000FD000000}"/>
            </a:ext>
          </a:extLst>
        </xdr:cNvPr>
        <xdr:cNvSpPr/>
      </xdr:nvSpPr>
      <xdr:spPr>
        <a:xfrm>
          <a:off x="4036060" y="1626426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149255</xdr:rowOff>
    </xdr:from>
    <xdr:ext cx="534377" cy="259045"/>
    <xdr:sp macro="" textlink="">
      <xdr:nvSpPr>
        <xdr:cNvPr id="254" name="扶助費該当値テキスト">
          <a:extLst>
            <a:ext uri="{FF2B5EF4-FFF2-40B4-BE49-F238E27FC236}">
              <a16:creationId xmlns:a16="http://schemas.microsoft.com/office/drawing/2014/main" id="{00000000-0008-0000-0600-0000FE000000}"/>
            </a:ext>
          </a:extLst>
        </xdr:cNvPr>
        <xdr:cNvSpPr txBox="1"/>
      </xdr:nvSpPr>
      <xdr:spPr>
        <a:xfrm>
          <a:off x="4137660" y="16242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32538</xdr:rowOff>
    </xdr:from>
    <xdr:to>
      <xdr:col>20</xdr:col>
      <xdr:colOff>38100</xdr:colOff>
      <xdr:row>97</xdr:row>
      <xdr:rowOff>134138</xdr:rowOff>
    </xdr:to>
    <xdr:sp macro="" textlink="">
      <xdr:nvSpPr>
        <xdr:cNvPr id="255" name="楕円 254">
          <a:extLst>
            <a:ext uri="{FF2B5EF4-FFF2-40B4-BE49-F238E27FC236}">
              <a16:creationId xmlns:a16="http://schemas.microsoft.com/office/drawing/2014/main" id="{00000000-0008-0000-0600-0000FF000000}"/>
            </a:ext>
          </a:extLst>
        </xdr:cNvPr>
        <xdr:cNvSpPr/>
      </xdr:nvSpPr>
      <xdr:spPr>
        <a:xfrm>
          <a:off x="3312160" y="162936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125265</xdr:rowOff>
    </xdr:from>
    <xdr:ext cx="534377"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3118631" y="163863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83,938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84493</xdr:rowOff>
    </xdr:from>
    <xdr:to>
      <xdr:col>15</xdr:col>
      <xdr:colOff>101600</xdr:colOff>
      <xdr:row>97</xdr:row>
      <xdr:rowOff>14643</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2514600" y="1617793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5770</xdr:rowOff>
    </xdr:from>
    <xdr:ext cx="534377" cy="259045"/>
    <xdr:sp macro="" textlink="">
      <xdr:nvSpPr>
        <xdr:cNvPr id="258" name="テキスト ボックス 257">
          <a:extLst>
            <a:ext uri="{FF2B5EF4-FFF2-40B4-BE49-F238E27FC236}">
              <a16:creationId xmlns:a16="http://schemas.microsoft.com/office/drawing/2014/main" id="{00000000-0008-0000-0600-000002010000}"/>
            </a:ext>
          </a:extLst>
        </xdr:cNvPr>
        <xdr:cNvSpPr txBox="1"/>
      </xdr:nvSpPr>
      <xdr:spPr>
        <a:xfrm>
          <a:off x="2343931" y="162668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23901</xdr:rowOff>
    </xdr:from>
    <xdr:to>
      <xdr:col>10</xdr:col>
      <xdr:colOff>165100</xdr:colOff>
      <xdr:row>98</xdr:row>
      <xdr:rowOff>125501</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1739900" y="1645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116628</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1546371" y="165453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85077</xdr:rowOff>
    </xdr:from>
    <xdr:to>
      <xdr:col>6</xdr:col>
      <xdr:colOff>38100</xdr:colOff>
      <xdr:row>99</xdr:row>
      <xdr:rowOff>15227</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965200" y="1651379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99</xdr:row>
      <xdr:rowOff>6354</xdr:rowOff>
    </xdr:from>
    <xdr:ext cx="534377"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771671" y="166027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600834" y="6817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5826760" y="66368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364041" y="649842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5826760" y="63178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5364041" y="61794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5826760" y="59989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5364041" y="58605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5826760" y="56799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5299921" y="553776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5826760" y="53610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5299921" y="52188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5826760" y="50382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5299921" y="48998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5299921" y="45809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8" name="補助費等グラフ枠">
          <a:extLst>
            <a:ext uri="{FF2B5EF4-FFF2-40B4-BE49-F238E27FC236}">
              <a16:creationId xmlns:a16="http://schemas.microsoft.com/office/drawing/2014/main" id="{00000000-0008-0000-0600-000020010000}"/>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166947</xdr:rowOff>
    </xdr:from>
    <xdr:to>
      <xdr:col>54</xdr:col>
      <xdr:colOff>189865</xdr:colOff>
      <xdr:row>39</xdr:row>
      <xdr:rowOff>98999</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flipV="1">
          <a:off x="9218295" y="5699067"/>
          <a:ext cx="1270" cy="937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102826</xdr:rowOff>
    </xdr:from>
    <xdr:ext cx="534377" cy="259045"/>
    <xdr:sp macro="" textlink="">
      <xdr:nvSpPr>
        <xdr:cNvPr id="290" name="補助費等最小値テキスト">
          <a:extLst>
            <a:ext uri="{FF2B5EF4-FFF2-40B4-BE49-F238E27FC236}">
              <a16:creationId xmlns:a16="http://schemas.microsoft.com/office/drawing/2014/main" id="{00000000-0008-0000-0600-000022010000}"/>
            </a:ext>
          </a:extLst>
        </xdr:cNvPr>
        <xdr:cNvSpPr txBox="1"/>
      </xdr:nvSpPr>
      <xdr:spPr>
        <a:xfrm>
          <a:off x="9271000" y="66407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98999</xdr:rowOff>
    </xdr:from>
    <xdr:to>
      <xdr:col>55</xdr:col>
      <xdr:colOff>88900</xdr:colOff>
      <xdr:row>39</xdr:row>
      <xdr:rowOff>98999</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9154160" y="663695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113624</xdr:rowOff>
    </xdr:from>
    <xdr:ext cx="599010" cy="259045"/>
    <xdr:sp macro="" textlink="">
      <xdr:nvSpPr>
        <xdr:cNvPr id="292" name="補助費等最大値テキスト">
          <a:extLst>
            <a:ext uri="{FF2B5EF4-FFF2-40B4-BE49-F238E27FC236}">
              <a16:creationId xmlns:a16="http://schemas.microsoft.com/office/drawing/2014/main" id="{00000000-0008-0000-0600-000024010000}"/>
            </a:ext>
          </a:extLst>
        </xdr:cNvPr>
        <xdr:cNvSpPr txBox="1"/>
      </xdr:nvSpPr>
      <xdr:spPr>
        <a:xfrm>
          <a:off x="9271000" y="54781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166947</xdr:rowOff>
    </xdr:from>
    <xdr:to>
      <xdr:col>55</xdr:col>
      <xdr:colOff>88900</xdr:colOff>
      <xdr:row>33</xdr:row>
      <xdr:rowOff>166947</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a:off x="9154160" y="569906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36</xdr:row>
      <xdr:rowOff>55412</xdr:rowOff>
    </xdr:from>
    <xdr:to>
      <xdr:col>55</xdr:col>
      <xdr:colOff>0</xdr:colOff>
      <xdr:row>36</xdr:row>
      <xdr:rowOff>64708</xdr:rowOff>
    </xdr:to>
    <xdr:cxnSp macro="">
      <xdr:nvCxnSpPr>
        <xdr:cNvPr id="294" name="直線コネクタ 293">
          <a:extLst>
            <a:ext uri="{FF2B5EF4-FFF2-40B4-BE49-F238E27FC236}">
              <a16:creationId xmlns:a16="http://schemas.microsoft.com/office/drawing/2014/main" id="{00000000-0008-0000-0600-000026010000}"/>
            </a:ext>
          </a:extLst>
        </xdr:cNvPr>
        <xdr:cNvCxnSpPr/>
      </xdr:nvCxnSpPr>
      <xdr:spPr>
        <a:xfrm flipV="1">
          <a:off x="8496300" y="6090452"/>
          <a:ext cx="723900" cy="9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161565</xdr:rowOff>
    </xdr:from>
    <xdr:ext cx="534377" cy="259045"/>
    <xdr:sp macro="" textlink="">
      <xdr:nvSpPr>
        <xdr:cNvPr id="295" name="補助費等平均値テキスト">
          <a:extLst>
            <a:ext uri="{FF2B5EF4-FFF2-40B4-BE49-F238E27FC236}">
              <a16:creationId xmlns:a16="http://schemas.microsoft.com/office/drawing/2014/main" id="{00000000-0008-0000-0600-000027010000}"/>
            </a:ext>
          </a:extLst>
        </xdr:cNvPr>
        <xdr:cNvSpPr txBox="1"/>
      </xdr:nvSpPr>
      <xdr:spPr>
        <a:xfrm>
          <a:off x="9271000" y="619660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11688</xdr:rowOff>
    </xdr:from>
    <xdr:to>
      <xdr:col>55</xdr:col>
      <xdr:colOff>50800</xdr:colOff>
      <xdr:row>37</xdr:row>
      <xdr:rowOff>113288</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192260" y="62143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64708</xdr:rowOff>
    </xdr:from>
    <xdr:to>
      <xdr:col>50</xdr:col>
      <xdr:colOff>114300</xdr:colOff>
      <xdr:row>36</xdr:row>
      <xdr:rowOff>143194</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flipV="1">
          <a:off x="7713980" y="6099748"/>
          <a:ext cx="782320" cy="78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8944</xdr:rowOff>
    </xdr:from>
    <xdr:to>
      <xdr:col>50</xdr:col>
      <xdr:colOff>165100</xdr:colOff>
      <xdr:row>37</xdr:row>
      <xdr:rowOff>110544</xdr:rowOff>
    </xdr:to>
    <xdr:sp macro="" textlink="">
      <xdr:nvSpPr>
        <xdr:cNvPr id="298" name="フローチャート: 判断 297">
          <a:extLst>
            <a:ext uri="{FF2B5EF4-FFF2-40B4-BE49-F238E27FC236}">
              <a16:creationId xmlns:a16="http://schemas.microsoft.com/office/drawing/2014/main" id="{00000000-0008-0000-0600-00002A010000}"/>
            </a:ext>
          </a:extLst>
        </xdr:cNvPr>
        <xdr:cNvSpPr/>
      </xdr:nvSpPr>
      <xdr:spPr>
        <a:xfrm>
          <a:off x="8445500" y="62116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37</xdr:row>
      <xdr:rowOff>101671</xdr:rowOff>
    </xdr:from>
    <xdr:ext cx="534377"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8251971" y="6304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30</xdr:row>
      <xdr:rowOff>84869</xdr:rowOff>
    </xdr:from>
    <xdr:to>
      <xdr:col>45</xdr:col>
      <xdr:colOff>177800</xdr:colOff>
      <xdr:row>36</xdr:row>
      <xdr:rowOff>143194</xdr:rowOff>
    </xdr:to>
    <xdr:cxnSp macro="">
      <xdr:nvCxnSpPr>
        <xdr:cNvPr id="300" name="直線コネクタ 299">
          <a:extLst>
            <a:ext uri="{FF2B5EF4-FFF2-40B4-BE49-F238E27FC236}">
              <a16:creationId xmlns:a16="http://schemas.microsoft.com/office/drawing/2014/main" id="{00000000-0008-0000-0600-00002C010000}"/>
            </a:ext>
          </a:extLst>
        </xdr:cNvPr>
        <xdr:cNvCxnSpPr/>
      </xdr:nvCxnSpPr>
      <xdr:spPr>
        <a:xfrm>
          <a:off x="6924040" y="5114069"/>
          <a:ext cx="789940" cy="1064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43485</xdr:rowOff>
    </xdr:from>
    <xdr:to>
      <xdr:col>46</xdr:col>
      <xdr:colOff>38100</xdr:colOff>
      <xdr:row>37</xdr:row>
      <xdr:rowOff>145085</xdr:rowOff>
    </xdr:to>
    <xdr:sp macro="" textlink="">
      <xdr:nvSpPr>
        <xdr:cNvPr id="301" name="フローチャート: 判断 300">
          <a:extLst>
            <a:ext uri="{FF2B5EF4-FFF2-40B4-BE49-F238E27FC236}">
              <a16:creationId xmlns:a16="http://schemas.microsoft.com/office/drawing/2014/main" id="{00000000-0008-0000-0600-00002D010000}"/>
            </a:ext>
          </a:extLst>
        </xdr:cNvPr>
        <xdr:cNvSpPr/>
      </xdr:nvSpPr>
      <xdr:spPr>
        <a:xfrm>
          <a:off x="7670800" y="624616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37</xdr:row>
      <xdr:rowOff>136212</xdr:rowOff>
    </xdr:from>
    <xdr:ext cx="534377" cy="259045"/>
    <xdr:sp macro="" textlink="">
      <xdr:nvSpPr>
        <xdr:cNvPr id="302" name="テキスト ボックス 301">
          <a:extLst>
            <a:ext uri="{FF2B5EF4-FFF2-40B4-BE49-F238E27FC236}">
              <a16:creationId xmlns:a16="http://schemas.microsoft.com/office/drawing/2014/main" id="{00000000-0008-0000-0600-00002E010000}"/>
            </a:ext>
          </a:extLst>
        </xdr:cNvPr>
        <xdr:cNvSpPr txBox="1"/>
      </xdr:nvSpPr>
      <xdr:spPr>
        <a:xfrm>
          <a:off x="7477271" y="63388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30</xdr:row>
      <xdr:rowOff>84869</xdr:rowOff>
    </xdr:from>
    <xdr:to>
      <xdr:col>41</xdr:col>
      <xdr:colOff>50800</xdr:colOff>
      <xdr:row>37</xdr:row>
      <xdr:rowOff>13306</xdr:rowOff>
    </xdr:to>
    <xdr:cxnSp macro="">
      <xdr:nvCxnSpPr>
        <xdr:cNvPr id="303" name="直線コネクタ 302">
          <a:extLst>
            <a:ext uri="{FF2B5EF4-FFF2-40B4-BE49-F238E27FC236}">
              <a16:creationId xmlns:a16="http://schemas.microsoft.com/office/drawing/2014/main" id="{00000000-0008-0000-0600-00002F010000}"/>
            </a:ext>
          </a:extLst>
        </xdr:cNvPr>
        <xdr:cNvCxnSpPr/>
      </xdr:nvCxnSpPr>
      <xdr:spPr>
        <a:xfrm flipV="1">
          <a:off x="6149340" y="5114069"/>
          <a:ext cx="774700" cy="11019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149675</xdr:rowOff>
    </xdr:from>
    <xdr:to>
      <xdr:col>41</xdr:col>
      <xdr:colOff>101600</xdr:colOff>
      <xdr:row>31</xdr:row>
      <xdr:rowOff>79825</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873240" y="51788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31</xdr:row>
      <xdr:rowOff>70952</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0255" y="526779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8705</xdr:rowOff>
    </xdr:from>
    <xdr:to>
      <xdr:col>36</xdr:col>
      <xdr:colOff>165100</xdr:colOff>
      <xdr:row>38</xdr:row>
      <xdr:rowOff>110305</xdr:rowOff>
    </xdr:to>
    <xdr:sp macro="" textlink="">
      <xdr:nvSpPr>
        <xdr:cNvPr id="306" name="フローチャート: 判断 305">
          <a:extLst>
            <a:ext uri="{FF2B5EF4-FFF2-40B4-BE49-F238E27FC236}">
              <a16:creationId xmlns:a16="http://schemas.microsoft.com/office/drawing/2014/main" id="{00000000-0008-0000-0600-000032010000}"/>
            </a:ext>
          </a:extLst>
        </xdr:cNvPr>
        <xdr:cNvSpPr/>
      </xdr:nvSpPr>
      <xdr:spPr>
        <a:xfrm>
          <a:off x="6098540" y="6379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101432</xdr:rowOff>
    </xdr:from>
    <xdr:ext cx="534377"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5905011" y="64717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4612</xdr:rowOff>
    </xdr:from>
    <xdr:to>
      <xdr:col>55</xdr:col>
      <xdr:colOff>50800</xdr:colOff>
      <xdr:row>36</xdr:row>
      <xdr:rowOff>106212</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192260" y="603965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27489</xdr:rowOff>
    </xdr:from>
    <xdr:ext cx="534377" cy="259045"/>
    <xdr:sp macro="" textlink="">
      <xdr:nvSpPr>
        <xdr:cNvPr id="314" name="補助費等該当値テキスト">
          <a:extLst>
            <a:ext uri="{FF2B5EF4-FFF2-40B4-BE49-F238E27FC236}">
              <a16:creationId xmlns:a16="http://schemas.microsoft.com/office/drawing/2014/main" id="{00000000-0008-0000-0600-00003A010000}"/>
            </a:ext>
          </a:extLst>
        </xdr:cNvPr>
        <xdr:cNvSpPr txBox="1"/>
      </xdr:nvSpPr>
      <xdr:spPr>
        <a:xfrm>
          <a:off x="9271000" y="58948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81,243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36</xdr:row>
      <xdr:rowOff>13908</xdr:rowOff>
    </xdr:from>
    <xdr:to>
      <xdr:col>50</xdr:col>
      <xdr:colOff>165100</xdr:colOff>
      <xdr:row>36</xdr:row>
      <xdr:rowOff>115508</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445500" y="60489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34</xdr:row>
      <xdr:rowOff>132035</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251971" y="5831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36</xdr:row>
      <xdr:rowOff>92394</xdr:rowOff>
    </xdr:from>
    <xdr:to>
      <xdr:col>46</xdr:col>
      <xdr:colOff>38100</xdr:colOff>
      <xdr:row>37</xdr:row>
      <xdr:rowOff>22544</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670800" y="612743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39071</xdr:rowOff>
    </xdr:from>
    <xdr:ext cx="534377"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477271" y="59064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30</xdr:row>
      <xdr:rowOff>34069</xdr:rowOff>
    </xdr:from>
    <xdr:to>
      <xdr:col>41</xdr:col>
      <xdr:colOff>101600</xdr:colOff>
      <xdr:row>30</xdr:row>
      <xdr:rowOff>135669</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873240" y="5063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28</xdr:row>
      <xdr:rowOff>152196</xdr:rowOff>
    </xdr:from>
    <xdr:ext cx="599010"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670255" y="48461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133956</xdr:rowOff>
    </xdr:from>
    <xdr:to>
      <xdr:col>36</xdr:col>
      <xdr:colOff>165100</xdr:colOff>
      <xdr:row>37</xdr:row>
      <xdr:rowOff>64106</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6098540" y="61689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35</xdr:row>
      <xdr:rowOff>80633</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5905011" y="59480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1" name="テキスト ボックス 330">
          <a:extLst>
            <a:ext uri="{FF2B5EF4-FFF2-40B4-BE49-F238E27FC236}">
              <a16:creationId xmlns:a16="http://schemas.microsoft.com/office/drawing/2014/main" id="{00000000-0008-0000-0600-00004B010000}"/>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5826760" y="9989638"/>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600834" y="985122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5826760" y="96706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364041" y="95322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5826760" y="935173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364041" y="921332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5826760" y="9032785"/>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364041" y="88905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5826760" y="87138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5299921" y="85716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5826760" y="8391072"/>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5299921" y="82526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7" name="普通建設事業費グラフ枠">
          <a:extLst>
            <a:ext uri="{FF2B5EF4-FFF2-40B4-BE49-F238E27FC236}">
              <a16:creationId xmlns:a16="http://schemas.microsoft.com/office/drawing/2014/main" id="{00000000-0008-0000-0600-00005B010000}"/>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99521</xdr:rowOff>
    </xdr:from>
    <xdr:to>
      <xdr:col>54</xdr:col>
      <xdr:colOff>189865</xdr:colOff>
      <xdr:row>58</xdr:row>
      <xdr:rowOff>82310</xdr:rowOff>
    </xdr:to>
    <xdr:cxnSp macro="">
      <xdr:nvCxnSpPr>
        <xdr:cNvPr id="348" name="直線コネクタ 347">
          <a:extLst>
            <a:ext uri="{FF2B5EF4-FFF2-40B4-BE49-F238E27FC236}">
              <a16:creationId xmlns:a16="http://schemas.microsoft.com/office/drawing/2014/main" id="{00000000-0008-0000-0600-00005C010000}"/>
            </a:ext>
          </a:extLst>
        </xdr:cNvPr>
        <xdr:cNvCxnSpPr/>
      </xdr:nvCxnSpPr>
      <xdr:spPr>
        <a:xfrm flipV="1">
          <a:off x="9218295" y="8481521"/>
          <a:ext cx="1270" cy="13239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86137</xdr:rowOff>
    </xdr:from>
    <xdr:ext cx="534377" cy="259045"/>
    <xdr:sp macro="" textlink="">
      <xdr:nvSpPr>
        <xdr:cNvPr id="349" name="普通建設事業費最小値テキスト">
          <a:extLst>
            <a:ext uri="{FF2B5EF4-FFF2-40B4-BE49-F238E27FC236}">
              <a16:creationId xmlns:a16="http://schemas.microsoft.com/office/drawing/2014/main" id="{00000000-0008-0000-0600-00005D010000}"/>
            </a:ext>
          </a:extLst>
        </xdr:cNvPr>
        <xdr:cNvSpPr txBox="1"/>
      </xdr:nvSpPr>
      <xdr:spPr>
        <a:xfrm>
          <a:off x="9271000" y="980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82310</xdr:rowOff>
    </xdr:from>
    <xdr:to>
      <xdr:col>55</xdr:col>
      <xdr:colOff>88900</xdr:colOff>
      <xdr:row>58</xdr:row>
      <xdr:rowOff>82310</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9154160" y="980543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46198</xdr:rowOff>
    </xdr:from>
    <xdr:ext cx="599010" cy="259045"/>
    <xdr:sp macro="" textlink="">
      <xdr:nvSpPr>
        <xdr:cNvPr id="351" name="普通建設事業費最大値テキスト">
          <a:extLst>
            <a:ext uri="{FF2B5EF4-FFF2-40B4-BE49-F238E27FC236}">
              <a16:creationId xmlns:a16="http://schemas.microsoft.com/office/drawing/2014/main" id="{00000000-0008-0000-0600-00005F010000}"/>
            </a:ext>
          </a:extLst>
        </xdr:cNvPr>
        <xdr:cNvSpPr txBox="1"/>
      </xdr:nvSpPr>
      <xdr:spPr>
        <a:xfrm>
          <a:off x="9271000" y="8260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99521</xdr:rowOff>
    </xdr:from>
    <xdr:to>
      <xdr:col>55</xdr:col>
      <xdr:colOff>88900</xdr:colOff>
      <xdr:row>50</xdr:row>
      <xdr:rowOff>99521</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a:off x="9154160" y="848152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55</xdr:row>
      <xdr:rowOff>146406</xdr:rowOff>
    </xdr:from>
    <xdr:to>
      <xdr:col>55</xdr:col>
      <xdr:colOff>0</xdr:colOff>
      <xdr:row>56</xdr:row>
      <xdr:rowOff>125799</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8496300" y="9366606"/>
          <a:ext cx="723900" cy="14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137692</xdr:rowOff>
    </xdr:from>
    <xdr:ext cx="534377" cy="259045"/>
    <xdr:sp macro="" textlink="">
      <xdr:nvSpPr>
        <xdr:cNvPr id="354" name="普通建設事業費平均値テキスト">
          <a:extLst>
            <a:ext uri="{FF2B5EF4-FFF2-40B4-BE49-F238E27FC236}">
              <a16:creationId xmlns:a16="http://schemas.microsoft.com/office/drawing/2014/main" id="{00000000-0008-0000-0600-000062010000}"/>
            </a:ext>
          </a:extLst>
        </xdr:cNvPr>
        <xdr:cNvSpPr txBox="1"/>
      </xdr:nvSpPr>
      <xdr:spPr>
        <a:xfrm>
          <a:off x="9271000" y="93578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159265</xdr:rowOff>
    </xdr:from>
    <xdr:to>
      <xdr:col>55</xdr:col>
      <xdr:colOff>50800</xdr:colOff>
      <xdr:row>56</xdr:row>
      <xdr:rowOff>89415</xdr:rowOff>
    </xdr:to>
    <xdr:sp macro="" textlink="">
      <xdr:nvSpPr>
        <xdr:cNvPr id="355" name="フローチャート: 判断 354">
          <a:extLst>
            <a:ext uri="{FF2B5EF4-FFF2-40B4-BE49-F238E27FC236}">
              <a16:creationId xmlns:a16="http://schemas.microsoft.com/office/drawing/2014/main" id="{00000000-0008-0000-0600-000063010000}"/>
            </a:ext>
          </a:extLst>
        </xdr:cNvPr>
        <xdr:cNvSpPr/>
      </xdr:nvSpPr>
      <xdr:spPr>
        <a:xfrm>
          <a:off x="9192260" y="937946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65263</xdr:rowOff>
    </xdr:from>
    <xdr:to>
      <xdr:col>50</xdr:col>
      <xdr:colOff>114300</xdr:colOff>
      <xdr:row>56</xdr:row>
      <xdr:rowOff>125799</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7713980" y="9453103"/>
          <a:ext cx="782320" cy="60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145876</xdr:rowOff>
    </xdr:from>
    <xdr:to>
      <xdr:col>50</xdr:col>
      <xdr:colOff>165100</xdr:colOff>
      <xdr:row>56</xdr:row>
      <xdr:rowOff>76026</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8445500" y="936607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92553</xdr:rowOff>
    </xdr:from>
    <xdr:ext cx="534377"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8251971" y="91451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55</xdr:row>
      <xdr:rowOff>90050</xdr:rowOff>
    </xdr:from>
    <xdr:to>
      <xdr:col>45</xdr:col>
      <xdr:colOff>177800</xdr:colOff>
      <xdr:row>56</xdr:row>
      <xdr:rowOff>65263</xdr:rowOff>
    </xdr:to>
    <xdr:cxnSp macro="">
      <xdr:nvCxnSpPr>
        <xdr:cNvPr id="359" name="直線コネクタ 358">
          <a:extLst>
            <a:ext uri="{FF2B5EF4-FFF2-40B4-BE49-F238E27FC236}">
              <a16:creationId xmlns:a16="http://schemas.microsoft.com/office/drawing/2014/main" id="{00000000-0008-0000-0600-000067010000}"/>
            </a:ext>
          </a:extLst>
        </xdr:cNvPr>
        <xdr:cNvCxnSpPr/>
      </xdr:nvCxnSpPr>
      <xdr:spPr>
        <a:xfrm>
          <a:off x="6924040" y="9310250"/>
          <a:ext cx="789940" cy="1428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143601</xdr:rowOff>
    </xdr:from>
    <xdr:to>
      <xdr:col>46</xdr:col>
      <xdr:colOff>38100</xdr:colOff>
      <xdr:row>56</xdr:row>
      <xdr:rowOff>73751</xdr:rowOff>
    </xdr:to>
    <xdr:sp macro="" textlink="">
      <xdr:nvSpPr>
        <xdr:cNvPr id="360" name="フローチャート: 判断 359">
          <a:extLst>
            <a:ext uri="{FF2B5EF4-FFF2-40B4-BE49-F238E27FC236}">
              <a16:creationId xmlns:a16="http://schemas.microsoft.com/office/drawing/2014/main" id="{00000000-0008-0000-0600-000068010000}"/>
            </a:ext>
          </a:extLst>
        </xdr:cNvPr>
        <xdr:cNvSpPr/>
      </xdr:nvSpPr>
      <xdr:spPr>
        <a:xfrm>
          <a:off x="7670800" y="936380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90278</xdr:rowOff>
    </xdr:from>
    <xdr:ext cx="534377"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7477271" y="9142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51</xdr:row>
      <xdr:rowOff>96418</xdr:rowOff>
    </xdr:from>
    <xdr:to>
      <xdr:col>41</xdr:col>
      <xdr:colOff>50800</xdr:colOff>
      <xdr:row>55</xdr:row>
      <xdr:rowOff>90050</xdr:rowOff>
    </xdr:to>
    <xdr:cxnSp macro="">
      <xdr:nvCxnSpPr>
        <xdr:cNvPr id="362" name="直線コネクタ 361">
          <a:extLst>
            <a:ext uri="{FF2B5EF4-FFF2-40B4-BE49-F238E27FC236}">
              <a16:creationId xmlns:a16="http://schemas.microsoft.com/office/drawing/2014/main" id="{00000000-0008-0000-0600-00006A010000}"/>
            </a:ext>
          </a:extLst>
        </xdr:cNvPr>
        <xdr:cNvCxnSpPr/>
      </xdr:nvCxnSpPr>
      <xdr:spPr>
        <a:xfrm>
          <a:off x="6149340" y="8646058"/>
          <a:ext cx="774700" cy="664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39239</xdr:rowOff>
    </xdr:from>
    <xdr:to>
      <xdr:col>41</xdr:col>
      <xdr:colOff>101600</xdr:colOff>
      <xdr:row>55</xdr:row>
      <xdr:rowOff>140839</xdr:rowOff>
    </xdr:to>
    <xdr:sp macro="" textlink="">
      <xdr:nvSpPr>
        <xdr:cNvPr id="363" name="フローチャート: 判断 362">
          <a:extLst>
            <a:ext uri="{FF2B5EF4-FFF2-40B4-BE49-F238E27FC236}">
              <a16:creationId xmlns:a16="http://schemas.microsoft.com/office/drawing/2014/main" id="{00000000-0008-0000-0600-00006B010000}"/>
            </a:ext>
          </a:extLst>
        </xdr:cNvPr>
        <xdr:cNvSpPr/>
      </xdr:nvSpPr>
      <xdr:spPr>
        <a:xfrm>
          <a:off x="6873240" y="9259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157366</xdr:rowOff>
    </xdr:from>
    <xdr:ext cx="534377"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6702571" y="9042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54795</xdr:rowOff>
    </xdr:from>
    <xdr:to>
      <xdr:col>36</xdr:col>
      <xdr:colOff>165100</xdr:colOff>
      <xdr:row>55</xdr:row>
      <xdr:rowOff>156395</xdr:rowOff>
    </xdr:to>
    <xdr:sp macro="" textlink="">
      <xdr:nvSpPr>
        <xdr:cNvPr id="365" name="フローチャート: 判断 364">
          <a:extLst>
            <a:ext uri="{FF2B5EF4-FFF2-40B4-BE49-F238E27FC236}">
              <a16:creationId xmlns:a16="http://schemas.microsoft.com/office/drawing/2014/main" id="{00000000-0008-0000-0600-00006D010000}"/>
            </a:ext>
          </a:extLst>
        </xdr:cNvPr>
        <xdr:cNvSpPr/>
      </xdr:nvSpPr>
      <xdr:spPr>
        <a:xfrm>
          <a:off x="6098540" y="9274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147522</xdr:rowOff>
    </xdr:from>
    <xdr:ext cx="534377" cy="259045"/>
    <xdr:sp macro="" textlink="">
      <xdr:nvSpPr>
        <xdr:cNvPr id="366" name="テキスト ボックス 365">
          <a:extLst>
            <a:ext uri="{FF2B5EF4-FFF2-40B4-BE49-F238E27FC236}">
              <a16:creationId xmlns:a16="http://schemas.microsoft.com/office/drawing/2014/main" id="{00000000-0008-0000-0600-00006E010000}"/>
            </a:ext>
          </a:extLst>
        </xdr:cNvPr>
        <xdr:cNvSpPr txBox="1"/>
      </xdr:nvSpPr>
      <xdr:spPr>
        <a:xfrm>
          <a:off x="5905011" y="9367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7" name="テキスト ボックス 366">
          <a:extLst>
            <a:ext uri="{FF2B5EF4-FFF2-40B4-BE49-F238E27FC236}">
              <a16:creationId xmlns:a16="http://schemas.microsoft.com/office/drawing/2014/main" id="{00000000-0008-0000-0600-00006F010000}"/>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95606</xdr:rowOff>
    </xdr:from>
    <xdr:to>
      <xdr:col>55</xdr:col>
      <xdr:colOff>50800</xdr:colOff>
      <xdr:row>56</xdr:row>
      <xdr:rowOff>25756</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9192260" y="9315806"/>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54</xdr:row>
      <xdr:rowOff>118483</xdr:rowOff>
    </xdr:from>
    <xdr:ext cx="534377" cy="259045"/>
    <xdr:sp macro="" textlink="">
      <xdr:nvSpPr>
        <xdr:cNvPr id="373" name="普通建設事業費該当値テキスト">
          <a:extLst>
            <a:ext uri="{FF2B5EF4-FFF2-40B4-BE49-F238E27FC236}">
              <a16:creationId xmlns:a16="http://schemas.microsoft.com/office/drawing/2014/main" id="{00000000-0008-0000-0600-000075010000}"/>
            </a:ext>
          </a:extLst>
        </xdr:cNvPr>
        <xdr:cNvSpPr txBox="1"/>
      </xdr:nvSpPr>
      <xdr:spPr>
        <a:xfrm>
          <a:off x="9271000" y="9171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56</xdr:row>
      <xdr:rowOff>74999</xdr:rowOff>
    </xdr:from>
    <xdr:to>
      <xdr:col>50</xdr:col>
      <xdr:colOff>165100</xdr:colOff>
      <xdr:row>57</xdr:row>
      <xdr:rowOff>5149</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8445500" y="94628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167726</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8251971" y="95555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14463</xdr:rowOff>
    </xdr:from>
    <xdr:to>
      <xdr:col>46</xdr:col>
      <xdr:colOff>38100</xdr:colOff>
      <xdr:row>56</xdr:row>
      <xdr:rowOff>116063</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7670800" y="940230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107190</xdr:rowOff>
    </xdr:from>
    <xdr:ext cx="534377"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7477271" y="9495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55</xdr:row>
      <xdr:rowOff>39250</xdr:rowOff>
    </xdr:from>
    <xdr:to>
      <xdr:col>41</xdr:col>
      <xdr:colOff>101600</xdr:colOff>
      <xdr:row>55</xdr:row>
      <xdr:rowOff>140850</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6873240" y="925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131977</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702571" y="9352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63,811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51</xdr:row>
      <xdr:rowOff>45618</xdr:rowOff>
    </xdr:from>
    <xdr:to>
      <xdr:col>36</xdr:col>
      <xdr:colOff>165100</xdr:colOff>
      <xdr:row>51</xdr:row>
      <xdr:rowOff>147218</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6098540" y="8595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49</xdr:row>
      <xdr:rowOff>163745</xdr:rowOff>
    </xdr:from>
    <xdr:ext cx="599010"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872695" y="83781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126,226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4" name="正方形/長方形 383">
          <a:extLst>
            <a:ext uri="{FF2B5EF4-FFF2-40B4-BE49-F238E27FC236}">
              <a16:creationId xmlns:a16="http://schemas.microsoft.com/office/drawing/2014/main" id="{00000000-0008-0000-0600-000080010000}"/>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5" name="正方形/長方形 384">
          <a:extLst>
            <a:ext uri="{FF2B5EF4-FFF2-40B4-BE49-F238E27FC236}">
              <a16:creationId xmlns:a16="http://schemas.microsoft.com/office/drawing/2014/main" id="{00000000-0008-0000-0600-000081010000}"/>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0" name="テキスト ボックス 389">
          <a:extLst>
            <a:ext uri="{FF2B5EF4-FFF2-40B4-BE49-F238E27FC236}">
              <a16:creationId xmlns:a16="http://schemas.microsoft.com/office/drawing/2014/main" id="{00000000-0008-0000-0600-000086010000}"/>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5826760" y="13288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60083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5826760" y="12914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36404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5826760" y="125450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536404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5826760" y="121716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536404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5826760" y="11798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5364041" y="116598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4" name="普通建設事業費 （ うち新規整備　）グラフ枠">
          <a:extLst>
            <a:ext uri="{FF2B5EF4-FFF2-40B4-BE49-F238E27FC236}">
              <a16:creationId xmlns:a16="http://schemas.microsoft.com/office/drawing/2014/main" id="{00000000-0008-0000-0600-000094010000}"/>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89998</xdr:rowOff>
    </xdr:from>
    <xdr:to>
      <xdr:col>54</xdr:col>
      <xdr:colOff>189865</xdr:colOff>
      <xdr:row>79</xdr:row>
      <xdr:rowOff>44450</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9218295" y="11992438"/>
          <a:ext cx="1270" cy="12955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06" name="普通建設事業費 （ うち新規整備　）最小値テキスト">
          <a:extLst>
            <a:ext uri="{FF2B5EF4-FFF2-40B4-BE49-F238E27FC236}">
              <a16:creationId xmlns:a16="http://schemas.microsoft.com/office/drawing/2014/main" id="{00000000-0008-0000-0600-000096010000}"/>
            </a:ext>
          </a:extLst>
        </xdr:cNvPr>
        <xdr:cNvSpPr txBox="1"/>
      </xdr:nvSpPr>
      <xdr:spPr>
        <a:xfrm>
          <a:off x="9271000" y="132918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07" name="直線コネクタ 406">
          <a:extLst>
            <a:ext uri="{FF2B5EF4-FFF2-40B4-BE49-F238E27FC236}">
              <a16:creationId xmlns:a16="http://schemas.microsoft.com/office/drawing/2014/main" id="{00000000-0008-0000-0600-000097010000}"/>
            </a:ext>
          </a:extLst>
        </xdr:cNvPr>
        <xdr:cNvCxnSpPr/>
      </xdr:nvCxnSpPr>
      <xdr:spPr>
        <a:xfrm>
          <a:off x="9154160" y="132880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36675</xdr:rowOff>
    </xdr:from>
    <xdr:ext cx="534377" cy="259045"/>
    <xdr:sp macro="" textlink="">
      <xdr:nvSpPr>
        <xdr:cNvPr id="408" name="普通建設事業費 （ うち新規整備　）最大値テキスト">
          <a:extLst>
            <a:ext uri="{FF2B5EF4-FFF2-40B4-BE49-F238E27FC236}">
              <a16:creationId xmlns:a16="http://schemas.microsoft.com/office/drawing/2014/main" id="{00000000-0008-0000-0600-000098010000}"/>
            </a:ext>
          </a:extLst>
        </xdr:cNvPr>
        <xdr:cNvSpPr txBox="1"/>
      </xdr:nvSpPr>
      <xdr:spPr>
        <a:xfrm>
          <a:off x="9271000" y="117714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89998</xdr:rowOff>
    </xdr:from>
    <xdr:to>
      <xdr:col>55</xdr:col>
      <xdr:colOff>88900</xdr:colOff>
      <xdr:row>71</xdr:row>
      <xdr:rowOff>89998</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a:off x="9154160" y="119924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167818</xdr:rowOff>
    </xdr:from>
    <xdr:to>
      <xdr:col>55</xdr:col>
      <xdr:colOff>0</xdr:colOff>
      <xdr:row>78</xdr:row>
      <xdr:rowOff>16580</xdr:rowOff>
    </xdr:to>
    <xdr:cxnSp macro="">
      <xdr:nvCxnSpPr>
        <xdr:cNvPr id="410" name="直線コネクタ 409">
          <a:extLst>
            <a:ext uri="{FF2B5EF4-FFF2-40B4-BE49-F238E27FC236}">
              <a16:creationId xmlns:a16="http://schemas.microsoft.com/office/drawing/2014/main" id="{00000000-0008-0000-0600-00009A010000}"/>
            </a:ext>
          </a:extLst>
        </xdr:cNvPr>
        <xdr:cNvCxnSpPr/>
      </xdr:nvCxnSpPr>
      <xdr:spPr>
        <a:xfrm flipV="1">
          <a:off x="8496300" y="12908458"/>
          <a:ext cx="723900" cy="1840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126934</xdr:rowOff>
    </xdr:from>
    <xdr:ext cx="469744" cy="259045"/>
    <xdr:sp macro="" textlink="">
      <xdr:nvSpPr>
        <xdr:cNvPr id="411" name="普通建設事業費 （ うち新規整備　）平均値テキスト">
          <a:extLst>
            <a:ext uri="{FF2B5EF4-FFF2-40B4-BE49-F238E27FC236}">
              <a16:creationId xmlns:a16="http://schemas.microsoft.com/office/drawing/2014/main" id="{00000000-0008-0000-0600-00009B010000}"/>
            </a:ext>
          </a:extLst>
        </xdr:cNvPr>
        <xdr:cNvSpPr txBox="1"/>
      </xdr:nvSpPr>
      <xdr:spPr>
        <a:xfrm>
          <a:off x="9271000" y="1303521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148507</xdr:rowOff>
    </xdr:from>
    <xdr:to>
      <xdr:col>55</xdr:col>
      <xdr:colOff>50800</xdr:colOff>
      <xdr:row>78</xdr:row>
      <xdr:rowOff>78657</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9192260" y="1305678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16580</xdr:rowOff>
    </xdr:from>
    <xdr:to>
      <xdr:col>50</xdr:col>
      <xdr:colOff>114300</xdr:colOff>
      <xdr:row>78</xdr:row>
      <xdr:rowOff>68263</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flipV="1">
          <a:off x="7713980" y="13092500"/>
          <a:ext cx="782320" cy="516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122219</xdr:rowOff>
    </xdr:from>
    <xdr:to>
      <xdr:col>50</xdr:col>
      <xdr:colOff>165100</xdr:colOff>
      <xdr:row>78</xdr:row>
      <xdr:rowOff>52369</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8445500" y="1303049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68896</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8251971" y="128095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59367</xdr:rowOff>
    </xdr:from>
    <xdr:to>
      <xdr:col>45</xdr:col>
      <xdr:colOff>177800</xdr:colOff>
      <xdr:row>78</xdr:row>
      <xdr:rowOff>68263</xdr:rowOff>
    </xdr:to>
    <xdr:cxnSp macro="">
      <xdr:nvCxnSpPr>
        <xdr:cNvPr id="416" name="直線コネクタ 415">
          <a:extLst>
            <a:ext uri="{FF2B5EF4-FFF2-40B4-BE49-F238E27FC236}">
              <a16:creationId xmlns:a16="http://schemas.microsoft.com/office/drawing/2014/main" id="{00000000-0008-0000-0600-0000A0010000}"/>
            </a:ext>
          </a:extLst>
        </xdr:cNvPr>
        <xdr:cNvCxnSpPr/>
      </xdr:nvCxnSpPr>
      <xdr:spPr>
        <a:xfrm>
          <a:off x="6924040" y="13135287"/>
          <a:ext cx="789940" cy="88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89472</xdr:rowOff>
    </xdr:from>
    <xdr:to>
      <xdr:col>46</xdr:col>
      <xdr:colOff>38100</xdr:colOff>
      <xdr:row>78</xdr:row>
      <xdr:rowOff>19622</xdr:rowOff>
    </xdr:to>
    <xdr:sp macro="" textlink="">
      <xdr:nvSpPr>
        <xdr:cNvPr id="417" name="フローチャート: 判断 416">
          <a:extLst>
            <a:ext uri="{FF2B5EF4-FFF2-40B4-BE49-F238E27FC236}">
              <a16:creationId xmlns:a16="http://schemas.microsoft.com/office/drawing/2014/main" id="{00000000-0008-0000-0600-0000A1010000}"/>
            </a:ext>
          </a:extLst>
        </xdr:cNvPr>
        <xdr:cNvSpPr/>
      </xdr:nvSpPr>
      <xdr:spPr>
        <a:xfrm>
          <a:off x="7670800" y="1299775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36149</xdr:rowOff>
    </xdr:from>
    <xdr:ext cx="534377"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477271" y="127767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72</xdr:row>
      <xdr:rowOff>86075</xdr:rowOff>
    </xdr:from>
    <xdr:to>
      <xdr:col>41</xdr:col>
      <xdr:colOff>50800</xdr:colOff>
      <xdr:row>78</xdr:row>
      <xdr:rowOff>59367</xdr:rowOff>
    </xdr:to>
    <xdr:cxnSp macro="">
      <xdr:nvCxnSpPr>
        <xdr:cNvPr id="419" name="直線コネクタ 418">
          <a:extLst>
            <a:ext uri="{FF2B5EF4-FFF2-40B4-BE49-F238E27FC236}">
              <a16:creationId xmlns:a16="http://schemas.microsoft.com/office/drawing/2014/main" id="{00000000-0008-0000-0600-0000A3010000}"/>
            </a:ext>
          </a:extLst>
        </xdr:cNvPr>
        <xdr:cNvCxnSpPr/>
      </xdr:nvCxnSpPr>
      <xdr:spPr>
        <a:xfrm>
          <a:off x="6149340" y="12156155"/>
          <a:ext cx="774700" cy="9791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154718</xdr:rowOff>
    </xdr:from>
    <xdr:to>
      <xdr:col>41</xdr:col>
      <xdr:colOff>101600</xdr:colOff>
      <xdr:row>77</xdr:row>
      <xdr:rowOff>84868</xdr:rowOff>
    </xdr:to>
    <xdr:sp macro="" textlink="">
      <xdr:nvSpPr>
        <xdr:cNvPr id="420" name="フローチャート: 判断 419">
          <a:extLst>
            <a:ext uri="{FF2B5EF4-FFF2-40B4-BE49-F238E27FC236}">
              <a16:creationId xmlns:a16="http://schemas.microsoft.com/office/drawing/2014/main" id="{00000000-0008-0000-0600-0000A4010000}"/>
            </a:ext>
          </a:extLst>
        </xdr:cNvPr>
        <xdr:cNvSpPr/>
      </xdr:nvSpPr>
      <xdr:spPr>
        <a:xfrm>
          <a:off x="6873240" y="1289535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101395</xdr:rowOff>
    </xdr:from>
    <xdr:ext cx="534377" cy="259045"/>
    <xdr:sp macro="" textlink="">
      <xdr:nvSpPr>
        <xdr:cNvPr id="421" name="テキスト ボックス 420">
          <a:extLst>
            <a:ext uri="{FF2B5EF4-FFF2-40B4-BE49-F238E27FC236}">
              <a16:creationId xmlns:a16="http://schemas.microsoft.com/office/drawing/2014/main" id="{00000000-0008-0000-0600-0000A5010000}"/>
            </a:ext>
          </a:extLst>
        </xdr:cNvPr>
        <xdr:cNvSpPr txBox="1"/>
      </xdr:nvSpPr>
      <xdr:spPr>
        <a:xfrm>
          <a:off x="6702571" y="126743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5062</xdr:rowOff>
    </xdr:from>
    <xdr:to>
      <xdr:col>36</xdr:col>
      <xdr:colOff>165100</xdr:colOff>
      <xdr:row>77</xdr:row>
      <xdr:rowOff>106662</xdr:rowOff>
    </xdr:to>
    <xdr:sp macro="" textlink="">
      <xdr:nvSpPr>
        <xdr:cNvPr id="422" name="フローチャート: 判断 421">
          <a:extLst>
            <a:ext uri="{FF2B5EF4-FFF2-40B4-BE49-F238E27FC236}">
              <a16:creationId xmlns:a16="http://schemas.microsoft.com/office/drawing/2014/main" id="{00000000-0008-0000-0600-0000A6010000}"/>
            </a:ext>
          </a:extLst>
        </xdr:cNvPr>
        <xdr:cNvSpPr/>
      </xdr:nvSpPr>
      <xdr:spPr>
        <a:xfrm>
          <a:off x="6098540" y="12913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97789</xdr:rowOff>
    </xdr:from>
    <xdr:ext cx="534377" cy="259045"/>
    <xdr:sp macro="" textlink="">
      <xdr:nvSpPr>
        <xdr:cNvPr id="423" name="テキスト ボックス 422">
          <a:extLst>
            <a:ext uri="{FF2B5EF4-FFF2-40B4-BE49-F238E27FC236}">
              <a16:creationId xmlns:a16="http://schemas.microsoft.com/office/drawing/2014/main" id="{00000000-0008-0000-0600-0000A7010000}"/>
            </a:ext>
          </a:extLst>
        </xdr:cNvPr>
        <xdr:cNvSpPr txBox="1"/>
      </xdr:nvSpPr>
      <xdr:spPr>
        <a:xfrm>
          <a:off x="5905011" y="130060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117018</xdr:rowOff>
    </xdr:from>
    <xdr:to>
      <xdr:col>55</xdr:col>
      <xdr:colOff>50800</xdr:colOff>
      <xdr:row>77</xdr:row>
      <xdr:rowOff>47168</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9192260" y="1285765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139895</xdr:rowOff>
    </xdr:from>
    <xdr:ext cx="534377" cy="259045"/>
    <xdr:sp macro="" textlink="">
      <xdr:nvSpPr>
        <xdr:cNvPr id="430" name="普通建設事業費 （ うち新規整備　）該当値テキスト">
          <a:extLst>
            <a:ext uri="{FF2B5EF4-FFF2-40B4-BE49-F238E27FC236}">
              <a16:creationId xmlns:a16="http://schemas.microsoft.com/office/drawing/2014/main" id="{00000000-0008-0000-0600-0000AE010000}"/>
            </a:ext>
          </a:extLst>
        </xdr:cNvPr>
        <xdr:cNvSpPr txBox="1"/>
      </xdr:nvSpPr>
      <xdr:spPr>
        <a:xfrm>
          <a:off x="9271000" y="127128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20,524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137230</xdr:rowOff>
    </xdr:from>
    <xdr:to>
      <xdr:col>50</xdr:col>
      <xdr:colOff>165100</xdr:colOff>
      <xdr:row>78</xdr:row>
      <xdr:rowOff>67380</xdr:rowOff>
    </xdr:to>
    <xdr:sp macro="" textlink="">
      <xdr:nvSpPr>
        <xdr:cNvPr id="431" name="楕円 430">
          <a:extLst>
            <a:ext uri="{FF2B5EF4-FFF2-40B4-BE49-F238E27FC236}">
              <a16:creationId xmlns:a16="http://schemas.microsoft.com/office/drawing/2014/main" id="{00000000-0008-0000-0600-0000AF010000}"/>
            </a:ext>
          </a:extLst>
        </xdr:cNvPr>
        <xdr:cNvSpPr/>
      </xdr:nvSpPr>
      <xdr:spPr>
        <a:xfrm>
          <a:off x="8445500" y="1304551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58507</xdr:rowOff>
    </xdr:from>
    <xdr:ext cx="534377"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8251971" y="13134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17463</xdr:rowOff>
    </xdr:from>
    <xdr:to>
      <xdr:col>46</xdr:col>
      <xdr:colOff>38100</xdr:colOff>
      <xdr:row>78</xdr:row>
      <xdr:rowOff>119063</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7670800" y="13093383"/>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110190</xdr:rowOff>
    </xdr:from>
    <xdr:ext cx="469744"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7509588" y="131861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8567</xdr:rowOff>
    </xdr:from>
    <xdr:to>
      <xdr:col>41</xdr:col>
      <xdr:colOff>101600</xdr:colOff>
      <xdr:row>78</xdr:row>
      <xdr:rowOff>110167</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6873240" y="130844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101294</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6712028" y="13177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72</xdr:row>
      <xdr:rowOff>35275</xdr:rowOff>
    </xdr:from>
    <xdr:to>
      <xdr:col>36</xdr:col>
      <xdr:colOff>165100</xdr:colOff>
      <xdr:row>72</xdr:row>
      <xdr:rowOff>136875</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6098540" y="121053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70</xdr:row>
      <xdr:rowOff>153402</xdr:rowOff>
    </xdr:from>
    <xdr:ext cx="534377"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05011" y="118882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9" name="正方形/長方形 438">
          <a:extLst>
            <a:ext uri="{FF2B5EF4-FFF2-40B4-BE49-F238E27FC236}">
              <a16:creationId xmlns:a16="http://schemas.microsoft.com/office/drawing/2014/main" id="{00000000-0008-0000-0600-0000B7010000}"/>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0" name="正方形/長方形 439">
          <a:extLst>
            <a:ext uri="{FF2B5EF4-FFF2-40B4-BE49-F238E27FC236}">
              <a16:creationId xmlns:a16="http://schemas.microsoft.com/office/drawing/2014/main" id="{00000000-0008-0000-0600-0000B8010000}"/>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1" name="正方形/長方形 440">
          <a:extLst>
            <a:ext uri="{FF2B5EF4-FFF2-40B4-BE49-F238E27FC236}">
              <a16:creationId xmlns:a16="http://schemas.microsoft.com/office/drawing/2014/main" id="{00000000-0008-0000-0600-0000B9010000}"/>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2" name="正方形/長方形 441">
          <a:extLst>
            <a:ext uri="{FF2B5EF4-FFF2-40B4-BE49-F238E27FC236}">
              <a16:creationId xmlns:a16="http://schemas.microsoft.com/office/drawing/2014/main" id="{00000000-0008-0000-0600-0000BA010000}"/>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47" name="テキスト ボックス 446">
          <a:extLst>
            <a:ext uri="{FF2B5EF4-FFF2-40B4-BE49-F238E27FC236}">
              <a16:creationId xmlns:a16="http://schemas.microsoft.com/office/drawing/2014/main" id="{00000000-0008-0000-0600-0000BF010000}"/>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8" name="直線コネクタ 447">
          <a:extLst>
            <a:ext uri="{FF2B5EF4-FFF2-40B4-BE49-F238E27FC236}">
              <a16:creationId xmlns:a16="http://schemas.microsoft.com/office/drawing/2014/main" id="{00000000-0008-0000-0600-0000C0010000}"/>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5826760" y="166408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5600834" y="165023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5826760" y="162674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536404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5826760" y="158978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53640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5826760" y="155244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5364041" y="153860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5826760" y="151511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529992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1" name="普通建設事業費 （ うち更新整備　）グラフ枠">
          <a:extLst>
            <a:ext uri="{FF2B5EF4-FFF2-40B4-BE49-F238E27FC236}">
              <a16:creationId xmlns:a16="http://schemas.microsoft.com/office/drawing/2014/main" id="{00000000-0008-0000-0600-0000CD010000}"/>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126442</xdr:rowOff>
    </xdr:from>
    <xdr:to>
      <xdr:col>54</xdr:col>
      <xdr:colOff>189865</xdr:colOff>
      <xdr:row>98</xdr:row>
      <xdr:rowOff>116509</xdr:rowOff>
    </xdr:to>
    <xdr:cxnSp macro="">
      <xdr:nvCxnSpPr>
        <xdr:cNvPr id="462" name="直線コネクタ 461">
          <a:extLst>
            <a:ext uri="{FF2B5EF4-FFF2-40B4-BE49-F238E27FC236}">
              <a16:creationId xmlns:a16="http://schemas.microsoft.com/office/drawing/2014/main" id="{00000000-0008-0000-0600-0000CE010000}"/>
            </a:ext>
          </a:extLst>
        </xdr:cNvPr>
        <xdr:cNvCxnSpPr/>
      </xdr:nvCxnSpPr>
      <xdr:spPr>
        <a:xfrm flipV="1">
          <a:off x="9218295" y="15214042"/>
          <a:ext cx="1270" cy="133118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120336</xdr:rowOff>
    </xdr:from>
    <xdr:ext cx="469744" cy="259045"/>
    <xdr:sp macro="" textlink="">
      <xdr:nvSpPr>
        <xdr:cNvPr id="463" name="普通建設事業費 （ うち更新整備　）最小値テキスト">
          <a:extLst>
            <a:ext uri="{FF2B5EF4-FFF2-40B4-BE49-F238E27FC236}">
              <a16:creationId xmlns:a16="http://schemas.microsoft.com/office/drawing/2014/main" id="{00000000-0008-0000-0600-0000CF010000}"/>
            </a:ext>
          </a:extLst>
        </xdr:cNvPr>
        <xdr:cNvSpPr txBox="1"/>
      </xdr:nvSpPr>
      <xdr:spPr>
        <a:xfrm>
          <a:off x="9271000" y="165490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116509</xdr:rowOff>
    </xdr:from>
    <xdr:to>
      <xdr:col>55</xdr:col>
      <xdr:colOff>88900</xdr:colOff>
      <xdr:row>98</xdr:row>
      <xdr:rowOff>116509</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9154160" y="1654522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73119</xdr:rowOff>
    </xdr:from>
    <xdr:ext cx="599010" cy="259045"/>
    <xdr:sp macro="" textlink="">
      <xdr:nvSpPr>
        <xdr:cNvPr id="465" name="普通建設事業費 （ うち更新整備　）最大値テキスト">
          <a:extLst>
            <a:ext uri="{FF2B5EF4-FFF2-40B4-BE49-F238E27FC236}">
              <a16:creationId xmlns:a16="http://schemas.microsoft.com/office/drawing/2014/main" id="{00000000-0008-0000-0600-0000D1010000}"/>
            </a:ext>
          </a:extLst>
        </xdr:cNvPr>
        <xdr:cNvSpPr txBox="1"/>
      </xdr:nvSpPr>
      <xdr:spPr>
        <a:xfrm>
          <a:off x="9271000" y="149930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126442</xdr:rowOff>
    </xdr:from>
    <xdr:to>
      <xdr:col>55</xdr:col>
      <xdr:colOff>88900</xdr:colOff>
      <xdr:row>90</xdr:row>
      <xdr:rowOff>126442</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a:off x="9154160" y="152140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13830</xdr:rowOff>
    </xdr:from>
    <xdr:to>
      <xdr:col>55</xdr:col>
      <xdr:colOff>0</xdr:colOff>
      <xdr:row>97</xdr:row>
      <xdr:rowOff>88012</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8496300" y="16274910"/>
          <a:ext cx="723900" cy="741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98035</xdr:rowOff>
    </xdr:from>
    <xdr:ext cx="534377" cy="259045"/>
    <xdr:sp macro="" textlink="">
      <xdr:nvSpPr>
        <xdr:cNvPr id="468" name="普通建設事業費 （ うち更新整備　）平均値テキスト">
          <a:extLst>
            <a:ext uri="{FF2B5EF4-FFF2-40B4-BE49-F238E27FC236}">
              <a16:creationId xmlns:a16="http://schemas.microsoft.com/office/drawing/2014/main" id="{00000000-0008-0000-0600-0000D4010000}"/>
            </a:ext>
          </a:extLst>
        </xdr:cNvPr>
        <xdr:cNvSpPr txBox="1"/>
      </xdr:nvSpPr>
      <xdr:spPr>
        <a:xfrm>
          <a:off x="9271000" y="160238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75158</xdr:rowOff>
    </xdr:from>
    <xdr:to>
      <xdr:col>55</xdr:col>
      <xdr:colOff>50800</xdr:colOff>
      <xdr:row>97</xdr:row>
      <xdr:rowOff>5308</xdr:rowOff>
    </xdr:to>
    <xdr:sp macro="" textlink="">
      <xdr:nvSpPr>
        <xdr:cNvPr id="469" name="フローチャート: 判断 468">
          <a:extLst>
            <a:ext uri="{FF2B5EF4-FFF2-40B4-BE49-F238E27FC236}">
              <a16:creationId xmlns:a16="http://schemas.microsoft.com/office/drawing/2014/main" id="{00000000-0008-0000-0600-0000D5010000}"/>
            </a:ext>
          </a:extLst>
        </xdr:cNvPr>
        <xdr:cNvSpPr/>
      </xdr:nvSpPr>
      <xdr:spPr>
        <a:xfrm>
          <a:off x="9192260" y="1616859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60909</xdr:rowOff>
    </xdr:from>
    <xdr:to>
      <xdr:col>50</xdr:col>
      <xdr:colOff>114300</xdr:colOff>
      <xdr:row>97</xdr:row>
      <xdr:rowOff>88012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7713980" y="16321989"/>
          <a:ext cx="782320" cy="271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80747</xdr:rowOff>
    </xdr:from>
    <xdr:to>
      <xdr:col>50</xdr:col>
      <xdr:colOff>165100</xdr:colOff>
      <xdr:row>97</xdr:row>
      <xdr:rowOff>10897</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8445500" y="1617418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27424</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8251971" y="15953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95</xdr:row>
      <xdr:rowOff>162661</xdr:rowOff>
    </xdr:from>
    <xdr:to>
      <xdr:col>45</xdr:col>
      <xdr:colOff>177800</xdr:colOff>
      <xdr:row>97</xdr:row>
      <xdr:rowOff>60909</xdr:rowOff>
    </xdr:to>
    <xdr:cxnSp macro="">
      <xdr:nvCxnSpPr>
        <xdr:cNvPr id="473" name="直線コネクタ 472">
          <a:extLst>
            <a:ext uri="{FF2B5EF4-FFF2-40B4-BE49-F238E27FC236}">
              <a16:creationId xmlns:a16="http://schemas.microsoft.com/office/drawing/2014/main" id="{00000000-0008-0000-0600-0000D9010000}"/>
            </a:ext>
          </a:extLst>
        </xdr:cNvPr>
        <xdr:cNvCxnSpPr/>
      </xdr:nvCxnSpPr>
      <xdr:spPr>
        <a:xfrm>
          <a:off x="6924040" y="16088461"/>
          <a:ext cx="789940" cy="233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97650</xdr:rowOff>
    </xdr:from>
    <xdr:to>
      <xdr:col>46</xdr:col>
      <xdr:colOff>38100</xdr:colOff>
      <xdr:row>97</xdr:row>
      <xdr:rowOff>27800</xdr:rowOff>
    </xdr:to>
    <xdr:sp macro="" textlink="">
      <xdr:nvSpPr>
        <xdr:cNvPr id="474" name="フローチャート: 判断 473">
          <a:extLst>
            <a:ext uri="{FF2B5EF4-FFF2-40B4-BE49-F238E27FC236}">
              <a16:creationId xmlns:a16="http://schemas.microsoft.com/office/drawing/2014/main" id="{00000000-0008-0000-0600-0000DA010000}"/>
            </a:ext>
          </a:extLst>
        </xdr:cNvPr>
        <xdr:cNvSpPr/>
      </xdr:nvSpPr>
      <xdr:spPr>
        <a:xfrm>
          <a:off x="7670800" y="161910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44327</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7477271" y="15970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94</xdr:row>
      <xdr:rowOff>130594</xdr:rowOff>
    </xdr:from>
    <xdr:to>
      <xdr:col>41</xdr:col>
      <xdr:colOff>50800</xdr:colOff>
      <xdr:row>95</xdr:row>
      <xdr:rowOff>162661</xdr:rowOff>
    </xdr:to>
    <xdr:cxnSp macro="">
      <xdr:nvCxnSpPr>
        <xdr:cNvPr id="476" name="直線コネクタ 475">
          <a:extLst>
            <a:ext uri="{FF2B5EF4-FFF2-40B4-BE49-F238E27FC236}">
              <a16:creationId xmlns:a16="http://schemas.microsoft.com/office/drawing/2014/main" id="{00000000-0008-0000-0600-0000DC010000}"/>
            </a:ext>
          </a:extLst>
        </xdr:cNvPr>
        <xdr:cNvCxnSpPr/>
      </xdr:nvCxnSpPr>
      <xdr:spPr>
        <a:xfrm>
          <a:off x="6149340" y="15888754"/>
          <a:ext cx="774700" cy="199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43002</xdr:rowOff>
    </xdr:from>
    <xdr:to>
      <xdr:col>41</xdr:col>
      <xdr:colOff>101600</xdr:colOff>
      <xdr:row>96</xdr:row>
      <xdr:rowOff>144602</xdr:rowOff>
    </xdr:to>
    <xdr:sp macro="" textlink="">
      <xdr:nvSpPr>
        <xdr:cNvPr id="477" name="フローチャート: 判断 476">
          <a:extLst>
            <a:ext uri="{FF2B5EF4-FFF2-40B4-BE49-F238E27FC236}">
              <a16:creationId xmlns:a16="http://schemas.microsoft.com/office/drawing/2014/main" id="{00000000-0008-0000-0600-0000DD010000}"/>
            </a:ext>
          </a:extLst>
        </xdr:cNvPr>
        <xdr:cNvSpPr/>
      </xdr:nvSpPr>
      <xdr:spPr>
        <a:xfrm>
          <a:off x="6873240" y="16136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135729</xdr:rowOff>
    </xdr:from>
    <xdr:ext cx="534377"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6702571" y="1622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65532</xdr:rowOff>
    </xdr:from>
    <xdr:to>
      <xdr:col>36</xdr:col>
      <xdr:colOff>165100</xdr:colOff>
      <xdr:row>96</xdr:row>
      <xdr:rowOff>167132</xdr:rowOff>
    </xdr:to>
    <xdr:sp macro="" textlink="">
      <xdr:nvSpPr>
        <xdr:cNvPr id="479" name="フローチャート: 判断 478">
          <a:extLst>
            <a:ext uri="{FF2B5EF4-FFF2-40B4-BE49-F238E27FC236}">
              <a16:creationId xmlns:a16="http://schemas.microsoft.com/office/drawing/2014/main" id="{00000000-0008-0000-0600-0000DF010000}"/>
            </a:ext>
          </a:extLst>
        </xdr:cNvPr>
        <xdr:cNvSpPr/>
      </xdr:nvSpPr>
      <xdr:spPr>
        <a:xfrm>
          <a:off x="6098540" y="16158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158259</xdr:rowOff>
    </xdr:from>
    <xdr:ext cx="534377" cy="259045"/>
    <xdr:sp macro="" textlink="">
      <xdr:nvSpPr>
        <xdr:cNvPr id="480" name="テキスト ボックス 479">
          <a:extLst>
            <a:ext uri="{FF2B5EF4-FFF2-40B4-BE49-F238E27FC236}">
              <a16:creationId xmlns:a16="http://schemas.microsoft.com/office/drawing/2014/main" id="{00000000-0008-0000-0600-0000E0010000}"/>
            </a:ext>
          </a:extLst>
        </xdr:cNvPr>
        <xdr:cNvSpPr txBox="1"/>
      </xdr:nvSpPr>
      <xdr:spPr>
        <a:xfrm>
          <a:off x="5905011" y="162516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1" name="テキスト ボックス 480">
          <a:extLst>
            <a:ext uri="{FF2B5EF4-FFF2-40B4-BE49-F238E27FC236}">
              <a16:creationId xmlns:a16="http://schemas.microsoft.com/office/drawing/2014/main" id="{00000000-0008-0000-0600-0000E1010000}"/>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134480</xdr:rowOff>
    </xdr:from>
    <xdr:to>
      <xdr:col>55</xdr:col>
      <xdr:colOff>50800</xdr:colOff>
      <xdr:row>97</xdr:row>
      <xdr:rowOff>64630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9192260" y="162279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112907</xdr:rowOff>
    </xdr:from>
    <xdr:ext cx="534377" cy="259045"/>
    <xdr:sp macro="" textlink="">
      <xdr:nvSpPr>
        <xdr:cNvPr id="487" name="普通建設事業費 （ うち更新整備　）該当値テキスト">
          <a:extLst>
            <a:ext uri="{FF2B5EF4-FFF2-40B4-BE49-F238E27FC236}">
              <a16:creationId xmlns:a16="http://schemas.microsoft.com/office/drawing/2014/main" id="{00000000-0008-0000-0600-0000E7010000}"/>
            </a:ext>
          </a:extLst>
        </xdr:cNvPr>
        <xdr:cNvSpPr txBox="1"/>
      </xdr:nvSpPr>
      <xdr:spPr>
        <a:xfrm>
          <a:off x="9271000" y="16206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37212</xdr:rowOff>
    </xdr:from>
    <xdr:to>
      <xdr:col>50</xdr:col>
      <xdr:colOff>165100</xdr:colOff>
      <xdr:row>97</xdr:row>
      <xdr:rowOff>138812</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8445500" y="162982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129939</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8251971" y="163910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10109</xdr:rowOff>
    </xdr:from>
    <xdr:to>
      <xdr:col>46</xdr:col>
      <xdr:colOff>38100</xdr:colOff>
      <xdr:row>97</xdr:row>
      <xdr:rowOff>111709</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7670800" y="16271189"/>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102836</xdr:rowOff>
    </xdr:from>
    <xdr:ext cx="534377"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7477271" y="16363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95</xdr:row>
      <xdr:rowOff>111861</xdr:rowOff>
    </xdr:from>
    <xdr:to>
      <xdr:col>41</xdr:col>
      <xdr:colOff>101600</xdr:colOff>
      <xdr:row>96</xdr:row>
      <xdr:rowOff>42011</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6873240" y="1603766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58538</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6702571" y="15816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94</xdr:row>
      <xdr:rowOff>79794</xdr:rowOff>
    </xdr:from>
    <xdr:to>
      <xdr:col>36</xdr:col>
      <xdr:colOff>165100</xdr:colOff>
      <xdr:row>95</xdr:row>
      <xdr:rowOff>9944</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6098540" y="1583795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93</xdr:row>
      <xdr:rowOff>26471</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5905011" y="156169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60,717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8" name="正方形/長方形 497">
          <a:extLst>
            <a:ext uri="{FF2B5EF4-FFF2-40B4-BE49-F238E27FC236}">
              <a16:creationId xmlns:a16="http://schemas.microsoft.com/office/drawing/2014/main" id="{00000000-0008-0000-0600-0000F2010000}"/>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9" name="正方形/長方形 498">
          <a:extLst>
            <a:ext uri="{FF2B5EF4-FFF2-40B4-BE49-F238E27FC236}">
              <a16:creationId xmlns:a16="http://schemas.microsoft.com/office/drawing/2014/main" id="{00000000-0008-0000-0600-0000F3010000}"/>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4" name="テキスト ボックス 503">
          <a:extLst>
            <a:ext uri="{FF2B5EF4-FFF2-40B4-BE49-F238E27FC236}">
              <a16:creationId xmlns:a16="http://schemas.microsoft.com/office/drawing/2014/main" id="{00000000-0008-0000-0600-0000F8010000}"/>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5" name="直線コネクタ 504">
          <a:extLst>
            <a:ext uri="{FF2B5EF4-FFF2-40B4-BE49-F238E27FC236}">
              <a16:creationId xmlns:a16="http://schemas.microsoft.com/office/drawing/2014/main" id="{00000000-0008-0000-0600-0000F9010000}"/>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0960100" y="65100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073417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0960100" y="60604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049738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0960100" y="56146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049738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0960100" y="51689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049738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049738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6" name="災害復旧事業費グラフ枠">
          <a:extLst>
            <a:ext uri="{FF2B5EF4-FFF2-40B4-BE49-F238E27FC236}">
              <a16:creationId xmlns:a16="http://schemas.microsoft.com/office/drawing/2014/main" id="{00000000-0008-0000-0600-000004020000}"/>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10998</xdr:rowOff>
    </xdr:from>
    <xdr:to>
      <xdr:col>85</xdr:col>
      <xdr:colOff>126364</xdr:colOff>
      <xdr:row>38</xdr:row>
      <xdr:rowOff>139700</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flipV="1">
          <a:off x="14374495" y="5040198"/>
          <a:ext cx="1269" cy="14698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8" name="災害復旧事業費最小値テキスト">
          <a:extLst>
            <a:ext uri="{FF2B5EF4-FFF2-40B4-BE49-F238E27FC236}">
              <a16:creationId xmlns:a16="http://schemas.microsoft.com/office/drawing/2014/main" id="{00000000-0008-0000-0600-000006020000}"/>
            </a:ext>
          </a:extLst>
        </xdr:cNvPr>
        <xdr:cNvSpPr txBox="1"/>
      </xdr:nvSpPr>
      <xdr:spPr>
        <a:xfrm>
          <a:off x="14419580" y="6513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428750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129125</xdr:rowOff>
    </xdr:from>
    <xdr:ext cx="534377" cy="259045"/>
    <xdr:sp macro="" textlink="">
      <xdr:nvSpPr>
        <xdr:cNvPr id="520" name="災害復旧事業費最大値テキスト">
          <a:extLst>
            <a:ext uri="{FF2B5EF4-FFF2-40B4-BE49-F238E27FC236}">
              <a16:creationId xmlns:a16="http://schemas.microsoft.com/office/drawing/2014/main" id="{00000000-0008-0000-0600-000008020000}"/>
            </a:ext>
          </a:extLst>
        </xdr:cNvPr>
        <xdr:cNvSpPr txBox="1"/>
      </xdr:nvSpPr>
      <xdr:spPr>
        <a:xfrm>
          <a:off x="14419580" y="48230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10998</xdr:rowOff>
    </xdr:from>
    <xdr:to>
      <xdr:col>86</xdr:col>
      <xdr:colOff>25400</xdr:colOff>
      <xdr:row>30</xdr:row>
      <xdr:rowOff>10998</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a:off x="14287500" y="504019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110393</xdr:rowOff>
    </xdr:from>
    <xdr:to>
      <xdr:col>85</xdr:col>
      <xdr:colOff>127000</xdr:colOff>
      <xdr:row>38</xdr:row>
      <xdr:rowOff>129504</xdr:rowOff>
    </xdr:to>
    <xdr:cxnSp macro="">
      <xdr:nvCxnSpPr>
        <xdr:cNvPr id="522" name="直線コネクタ 521">
          <a:extLst>
            <a:ext uri="{FF2B5EF4-FFF2-40B4-BE49-F238E27FC236}">
              <a16:creationId xmlns:a16="http://schemas.microsoft.com/office/drawing/2014/main" id="{00000000-0008-0000-0600-00000A020000}"/>
            </a:ext>
          </a:extLst>
        </xdr:cNvPr>
        <xdr:cNvCxnSpPr/>
      </xdr:nvCxnSpPr>
      <xdr:spPr>
        <a:xfrm flipV="1">
          <a:off x="13629640" y="6480713"/>
          <a:ext cx="746760" cy="1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53827</xdr:rowOff>
    </xdr:from>
    <xdr:ext cx="469744" cy="259045"/>
    <xdr:sp macro="" textlink="">
      <xdr:nvSpPr>
        <xdr:cNvPr id="523" name="災害復旧事業費平均値テキスト">
          <a:extLst>
            <a:ext uri="{FF2B5EF4-FFF2-40B4-BE49-F238E27FC236}">
              <a16:creationId xmlns:a16="http://schemas.microsoft.com/office/drawing/2014/main" id="{00000000-0008-0000-0600-00000B020000}"/>
            </a:ext>
          </a:extLst>
        </xdr:cNvPr>
        <xdr:cNvSpPr txBox="1"/>
      </xdr:nvSpPr>
      <xdr:spPr>
        <a:xfrm>
          <a:off x="14419580" y="62565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30950</xdr:rowOff>
    </xdr:from>
    <xdr:to>
      <xdr:col>85</xdr:col>
      <xdr:colOff>177800</xdr:colOff>
      <xdr:row>38</xdr:row>
      <xdr:rowOff>132550</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4325600" y="640127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95329</xdr:rowOff>
    </xdr:from>
    <xdr:to>
      <xdr:col>81</xdr:col>
      <xdr:colOff>50800</xdr:colOff>
      <xdr:row>38</xdr:row>
      <xdr:rowOff>129504</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2854940" y="6465649"/>
          <a:ext cx="774700" cy="3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31887</xdr:rowOff>
    </xdr:from>
    <xdr:to>
      <xdr:col>81</xdr:col>
      <xdr:colOff>101600</xdr:colOff>
      <xdr:row>38</xdr:row>
      <xdr:rowOff>133487</xdr:rowOff>
    </xdr:to>
    <xdr:sp macro="" textlink="">
      <xdr:nvSpPr>
        <xdr:cNvPr id="526" name="フローチャート: 判断 525">
          <a:extLst>
            <a:ext uri="{FF2B5EF4-FFF2-40B4-BE49-F238E27FC236}">
              <a16:creationId xmlns:a16="http://schemas.microsoft.com/office/drawing/2014/main" id="{00000000-0008-0000-0600-00000E020000}"/>
            </a:ext>
          </a:extLst>
        </xdr:cNvPr>
        <xdr:cNvSpPr/>
      </xdr:nvSpPr>
      <xdr:spPr>
        <a:xfrm>
          <a:off x="13578840" y="64022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150014</xdr:rowOff>
    </xdr:from>
    <xdr:ext cx="469744" cy="259045"/>
    <xdr:sp macro="" textlink="">
      <xdr:nvSpPr>
        <xdr:cNvPr id="527" name="テキスト ボックス 526">
          <a:extLst>
            <a:ext uri="{FF2B5EF4-FFF2-40B4-BE49-F238E27FC236}">
              <a16:creationId xmlns:a16="http://schemas.microsoft.com/office/drawing/2014/main" id="{00000000-0008-0000-0600-00000F020000}"/>
            </a:ext>
          </a:extLst>
        </xdr:cNvPr>
        <xdr:cNvSpPr txBox="1"/>
      </xdr:nvSpPr>
      <xdr:spPr>
        <a:xfrm>
          <a:off x="13417628" y="61850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95329</xdr:rowOff>
    </xdr:from>
    <xdr:to>
      <xdr:col>76</xdr:col>
      <xdr:colOff>114300</xdr:colOff>
      <xdr:row>38</xdr:row>
      <xdr:rowOff>124613</xdr:rowOff>
    </xdr:to>
    <xdr:cxnSp macro="">
      <xdr:nvCxnSpPr>
        <xdr:cNvPr id="528" name="直線コネクタ 527">
          <a:extLst>
            <a:ext uri="{FF2B5EF4-FFF2-40B4-BE49-F238E27FC236}">
              <a16:creationId xmlns:a16="http://schemas.microsoft.com/office/drawing/2014/main" id="{00000000-0008-0000-0600-000010020000}"/>
            </a:ext>
          </a:extLst>
        </xdr:cNvPr>
        <xdr:cNvCxnSpPr/>
      </xdr:nvCxnSpPr>
      <xdr:spPr>
        <a:xfrm flipV="1">
          <a:off x="12072620" y="6465649"/>
          <a:ext cx="782320" cy="2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34127</xdr:rowOff>
    </xdr:from>
    <xdr:to>
      <xdr:col>76</xdr:col>
      <xdr:colOff>165100</xdr:colOff>
      <xdr:row>38</xdr:row>
      <xdr:rowOff>135727</xdr:rowOff>
    </xdr:to>
    <xdr:sp macro="" textlink="">
      <xdr:nvSpPr>
        <xdr:cNvPr id="529" name="フローチャート: 判断 528">
          <a:extLst>
            <a:ext uri="{FF2B5EF4-FFF2-40B4-BE49-F238E27FC236}">
              <a16:creationId xmlns:a16="http://schemas.microsoft.com/office/drawing/2014/main" id="{00000000-0008-0000-0600-000011020000}"/>
            </a:ext>
          </a:extLst>
        </xdr:cNvPr>
        <xdr:cNvSpPr/>
      </xdr:nvSpPr>
      <xdr:spPr>
        <a:xfrm>
          <a:off x="12804140" y="6404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152254</xdr:rowOff>
    </xdr:from>
    <xdr:ext cx="469744"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2642928" y="6187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111857</xdr:rowOff>
    </xdr:from>
    <xdr:to>
      <xdr:col>71</xdr:col>
      <xdr:colOff>177800</xdr:colOff>
      <xdr:row>38</xdr:row>
      <xdr:rowOff>124613</xdr:rowOff>
    </xdr:to>
    <xdr:cxnSp macro="">
      <xdr:nvCxnSpPr>
        <xdr:cNvPr id="531" name="直線コネクタ 530">
          <a:extLst>
            <a:ext uri="{FF2B5EF4-FFF2-40B4-BE49-F238E27FC236}">
              <a16:creationId xmlns:a16="http://schemas.microsoft.com/office/drawing/2014/main" id="{00000000-0008-0000-0600-000013020000}"/>
            </a:ext>
          </a:extLst>
        </xdr:cNvPr>
        <xdr:cNvCxnSpPr/>
      </xdr:nvCxnSpPr>
      <xdr:spPr>
        <a:xfrm>
          <a:off x="11282680" y="6482177"/>
          <a:ext cx="789940" cy="1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161915</xdr:rowOff>
    </xdr:from>
    <xdr:to>
      <xdr:col>72</xdr:col>
      <xdr:colOff>38100</xdr:colOff>
      <xdr:row>38</xdr:row>
      <xdr:rowOff>92065</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029440" y="63645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108592</xdr:rowOff>
    </xdr:from>
    <xdr:ext cx="469744"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1868228" y="61436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12684</xdr:rowOff>
    </xdr:from>
    <xdr:to>
      <xdr:col>67</xdr:col>
      <xdr:colOff>101600</xdr:colOff>
      <xdr:row>38</xdr:row>
      <xdr:rowOff>114284</xdr:rowOff>
    </xdr:to>
    <xdr:sp macro="" textlink="">
      <xdr:nvSpPr>
        <xdr:cNvPr id="534" name="フローチャート: 判断 533">
          <a:extLst>
            <a:ext uri="{FF2B5EF4-FFF2-40B4-BE49-F238E27FC236}">
              <a16:creationId xmlns:a16="http://schemas.microsoft.com/office/drawing/2014/main" id="{00000000-0008-0000-0600-000016020000}"/>
            </a:ext>
          </a:extLst>
        </xdr:cNvPr>
        <xdr:cNvSpPr/>
      </xdr:nvSpPr>
      <xdr:spPr>
        <a:xfrm>
          <a:off x="11231880" y="6383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130812</xdr:rowOff>
    </xdr:from>
    <xdr:ext cx="469744"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1070668" y="6165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59593</xdr:rowOff>
    </xdr:from>
    <xdr:to>
      <xdr:col>85</xdr:col>
      <xdr:colOff>177800</xdr:colOff>
      <xdr:row>38</xdr:row>
      <xdr:rowOff>161193</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4325600" y="642991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9376</xdr:rowOff>
    </xdr:from>
    <xdr:ext cx="469744" cy="259045"/>
    <xdr:sp macro="" textlink="">
      <xdr:nvSpPr>
        <xdr:cNvPr id="542" name="災害復旧事業費該当値テキスト">
          <a:extLst>
            <a:ext uri="{FF2B5EF4-FFF2-40B4-BE49-F238E27FC236}">
              <a16:creationId xmlns:a16="http://schemas.microsoft.com/office/drawing/2014/main" id="{00000000-0008-0000-0600-00001E020000}"/>
            </a:ext>
          </a:extLst>
        </xdr:cNvPr>
        <xdr:cNvSpPr txBox="1"/>
      </xdr:nvSpPr>
      <xdr:spPr>
        <a:xfrm>
          <a:off x="14419580" y="6379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78704</xdr:rowOff>
    </xdr:from>
    <xdr:to>
      <xdr:col>81</xdr:col>
      <xdr:colOff>101600</xdr:colOff>
      <xdr:row>39</xdr:row>
      <xdr:rowOff>8854</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3578840" y="64490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38</xdr:row>
      <xdr:rowOff>171431</xdr:rowOff>
    </xdr:from>
    <xdr:ext cx="378565"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3463217" y="65417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44529</xdr:rowOff>
    </xdr:from>
    <xdr:to>
      <xdr:col>76</xdr:col>
      <xdr:colOff>165100</xdr:colOff>
      <xdr:row>38</xdr:row>
      <xdr:rowOff>146129</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2804140" y="64148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38</xdr:row>
      <xdr:rowOff>137256</xdr:rowOff>
    </xdr:from>
    <xdr:ext cx="469744"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642928" y="6507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73813</xdr:rowOff>
    </xdr:from>
    <xdr:to>
      <xdr:col>72</xdr:col>
      <xdr:colOff>38100</xdr:colOff>
      <xdr:row>39</xdr:row>
      <xdr:rowOff>3963</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029440" y="64441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38</xdr:row>
      <xdr:rowOff>166540</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1906197" y="65368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61057</xdr:rowOff>
    </xdr:from>
    <xdr:to>
      <xdr:col>67</xdr:col>
      <xdr:colOff>101600</xdr:colOff>
      <xdr:row>38</xdr:row>
      <xdr:rowOff>162657</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1231880" y="64313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38</xdr:row>
      <xdr:rowOff>153784</xdr:rowOff>
    </xdr:from>
    <xdr:ext cx="469744"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1070668" y="65241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9" name="テキスト ボックス 558">
          <a:extLst>
            <a:ext uri="{FF2B5EF4-FFF2-40B4-BE49-F238E27FC236}">
              <a16:creationId xmlns:a16="http://schemas.microsoft.com/office/drawing/2014/main" id="{00000000-0008-0000-0600-00002F020000}"/>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0" name="直線コネクタ 559">
          <a:extLst>
            <a:ext uri="{FF2B5EF4-FFF2-40B4-BE49-F238E27FC236}">
              <a16:creationId xmlns:a16="http://schemas.microsoft.com/office/drawing/2014/main" id="{00000000-0008-0000-0600-000030020000}"/>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07341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3" name="直線コネクタ 562">
          <a:extLst>
            <a:ext uri="{FF2B5EF4-FFF2-40B4-BE49-F238E27FC236}">
              <a16:creationId xmlns:a16="http://schemas.microsoft.com/office/drawing/2014/main" id="{00000000-0008-0000-0600-000033020000}"/>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07341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5" name="失業対策事業費グラフ枠">
          <a:extLst>
            <a:ext uri="{FF2B5EF4-FFF2-40B4-BE49-F238E27FC236}">
              <a16:creationId xmlns:a16="http://schemas.microsoft.com/office/drawing/2014/main" id="{00000000-0008-0000-0600-000035020000}"/>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437449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7" name="失業対策事業費最小値テキスト">
          <a:extLst>
            <a:ext uri="{FF2B5EF4-FFF2-40B4-BE49-F238E27FC236}">
              <a16:creationId xmlns:a16="http://schemas.microsoft.com/office/drawing/2014/main" id="{00000000-0008-0000-0600-000037020000}"/>
            </a:ext>
          </a:extLst>
        </xdr:cNvPr>
        <xdr:cNvSpPr txBox="1"/>
      </xdr:nvSpPr>
      <xdr:spPr>
        <a:xfrm>
          <a:off x="1441958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9" name="失業対策事業費最大値テキスト">
          <a:extLst>
            <a:ext uri="{FF2B5EF4-FFF2-40B4-BE49-F238E27FC236}">
              <a16:creationId xmlns:a16="http://schemas.microsoft.com/office/drawing/2014/main" id="{00000000-0008-0000-0600-000039020000}"/>
            </a:ext>
          </a:extLst>
        </xdr:cNvPr>
        <xdr:cNvSpPr txBox="1"/>
      </xdr:nvSpPr>
      <xdr:spPr>
        <a:xfrm>
          <a:off x="1441958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42875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1" name="直線コネクタ 570">
          <a:extLst>
            <a:ext uri="{FF2B5EF4-FFF2-40B4-BE49-F238E27FC236}">
              <a16:creationId xmlns:a16="http://schemas.microsoft.com/office/drawing/2014/main" id="{00000000-0008-0000-0600-00003B020000}"/>
            </a:ext>
          </a:extLst>
        </xdr:cNvPr>
        <xdr:cNvCxnSpPr/>
      </xdr:nvCxnSpPr>
      <xdr:spPr>
        <a:xfrm>
          <a:off x="13629640" y="9192260"/>
          <a:ext cx="7467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2" name="失業対策事業費平均値テキスト">
          <a:extLst>
            <a:ext uri="{FF2B5EF4-FFF2-40B4-BE49-F238E27FC236}">
              <a16:creationId xmlns:a16="http://schemas.microsoft.com/office/drawing/2014/main" id="{00000000-0008-0000-0600-00003C020000}"/>
            </a:ext>
          </a:extLst>
        </xdr:cNvPr>
        <xdr:cNvSpPr txBox="1"/>
      </xdr:nvSpPr>
      <xdr:spPr>
        <a:xfrm>
          <a:off x="1441958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4325600" y="9141460"/>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285494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5" name="フローチャート: 判断 574">
          <a:extLst>
            <a:ext uri="{FF2B5EF4-FFF2-40B4-BE49-F238E27FC236}">
              <a16:creationId xmlns:a16="http://schemas.microsoft.com/office/drawing/2014/main" id="{00000000-0008-0000-0600-00003F020000}"/>
            </a:ext>
          </a:extLst>
        </xdr:cNvPr>
        <xdr:cNvSpPr/>
      </xdr:nvSpPr>
      <xdr:spPr>
        <a:xfrm>
          <a:off x="135788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6" name="テキスト ボックス 575">
          <a:extLst>
            <a:ext uri="{FF2B5EF4-FFF2-40B4-BE49-F238E27FC236}">
              <a16:creationId xmlns:a16="http://schemas.microsoft.com/office/drawing/2014/main" id="{00000000-0008-0000-0600-000040020000}"/>
            </a:ext>
          </a:extLst>
        </xdr:cNvPr>
        <xdr:cNvSpPr txBox="1"/>
      </xdr:nvSpPr>
      <xdr:spPr>
        <a:xfrm>
          <a:off x="135278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7" name="直線コネクタ 576">
          <a:extLst>
            <a:ext uri="{FF2B5EF4-FFF2-40B4-BE49-F238E27FC236}">
              <a16:creationId xmlns:a16="http://schemas.microsoft.com/office/drawing/2014/main" id="{00000000-0008-0000-0600-000041020000}"/>
            </a:ext>
          </a:extLst>
        </xdr:cNvPr>
        <xdr:cNvCxnSpPr/>
      </xdr:nvCxnSpPr>
      <xdr:spPr>
        <a:xfrm>
          <a:off x="1207262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8" name="フローチャート: 判断 577">
          <a:extLst>
            <a:ext uri="{FF2B5EF4-FFF2-40B4-BE49-F238E27FC236}">
              <a16:creationId xmlns:a16="http://schemas.microsoft.com/office/drawing/2014/main" id="{00000000-0008-0000-0600-000042020000}"/>
            </a:ext>
          </a:extLst>
        </xdr:cNvPr>
        <xdr:cNvSpPr/>
      </xdr:nvSpPr>
      <xdr:spPr>
        <a:xfrm>
          <a:off x="128041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273791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0" name="直線コネクタ 579">
          <a:extLst>
            <a:ext uri="{FF2B5EF4-FFF2-40B4-BE49-F238E27FC236}">
              <a16:creationId xmlns:a16="http://schemas.microsoft.com/office/drawing/2014/main" id="{00000000-0008-0000-0600-000044020000}"/>
            </a:ext>
          </a:extLst>
        </xdr:cNvPr>
        <xdr:cNvCxnSpPr/>
      </xdr:nvCxnSpPr>
      <xdr:spPr>
        <a:xfrm>
          <a:off x="112826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0294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19555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3" name="フローチャート: 判断 582">
          <a:extLst>
            <a:ext uri="{FF2B5EF4-FFF2-40B4-BE49-F238E27FC236}">
              <a16:creationId xmlns:a16="http://schemas.microsoft.com/office/drawing/2014/main" id="{00000000-0008-0000-0600-000047020000}"/>
            </a:ext>
          </a:extLst>
        </xdr:cNvPr>
        <xdr:cNvSpPr/>
      </xdr:nvSpPr>
      <xdr:spPr>
        <a:xfrm>
          <a:off x="112318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11808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4325600" y="9141460"/>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1" name="失業対策事業費該当値テキスト">
          <a:extLst>
            <a:ext uri="{FF2B5EF4-FFF2-40B4-BE49-F238E27FC236}">
              <a16:creationId xmlns:a16="http://schemas.microsoft.com/office/drawing/2014/main" id="{00000000-0008-0000-0600-00004F020000}"/>
            </a:ext>
          </a:extLst>
        </xdr:cNvPr>
        <xdr:cNvSpPr txBox="1"/>
      </xdr:nvSpPr>
      <xdr:spPr>
        <a:xfrm>
          <a:off x="1441958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35788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35278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28041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273791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0294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9555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12318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1808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8" name="テキスト ボックス 607">
          <a:extLst>
            <a:ext uri="{FF2B5EF4-FFF2-40B4-BE49-F238E27FC236}">
              <a16:creationId xmlns:a16="http://schemas.microsoft.com/office/drawing/2014/main" id="{00000000-0008-0000-0600-000060020000}"/>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0960100" y="133424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0734174" y="132040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0960100" y="130234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0497381" y="128850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0960100" y="1270453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0497381" y="1256612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0960100" y="12385585"/>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0497381" y="122433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0960100" y="120666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0497381" y="119244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0960100" y="11743872"/>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0433261" y="116054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04332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公債費グラフ枠">
          <a:extLst>
            <a:ext uri="{FF2B5EF4-FFF2-40B4-BE49-F238E27FC236}">
              <a16:creationId xmlns:a16="http://schemas.microsoft.com/office/drawing/2014/main" id="{00000000-0008-0000-0600-000070020000}"/>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84803</xdr:rowOff>
    </xdr:from>
    <xdr:to>
      <xdr:col>85</xdr:col>
      <xdr:colOff>126364</xdr:colOff>
      <xdr:row>78</xdr:row>
      <xdr:rowOff>87089</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flipV="1">
          <a:off x="14374495" y="11651963"/>
          <a:ext cx="1269" cy="1511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90916</xdr:rowOff>
    </xdr:from>
    <xdr:ext cx="534377" cy="259045"/>
    <xdr:sp macro="" textlink="">
      <xdr:nvSpPr>
        <xdr:cNvPr id="626" name="公債費最小値テキスト">
          <a:extLst>
            <a:ext uri="{FF2B5EF4-FFF2-40B4-BE49-F238E27FC236}">
              <a16:creationId xmlns:a16="http://schemas.microsoft.com/office/drawing/2014/main" id="{00000000-0008-0000-0600-000072020000}"/>
            </a:ext>
          </a:extLst>
        </xdr:cNvPr>
        <xdr:cNvSpPr txBox="1"/>
      </xdr:nvSpPr>
      <xdr:spPr>
        <a:xfrm>
          <a:off x="14419580" y="131668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87089</xdr:rowOff>
    </xdr:from>
    <xdr:to>
      <xdr:col>86</xdr:col>
      <xdr:colOff>25400</xdr:colOff>
      <xdr:row>78</xdr:row>
      <xdr:rowOff>87089</xdr:rowOff>
    </xdr:to>
    <xdr:cxnSp macro="">
      <xdr:nvCxnSpPr>
        <xdr:cNvPr id="627" name="直線コネクタ 626">
          <a:extLst>
            <a:ext uri="{FF2B5EF4-FFF2-40B4-BE49-F238E27FC236}">
              <a16:creationId xmlns:a16="http://schemas.microsoft.com/office/drawing/2014/main" id="{00000000-0008-0000-0600-000073020000}"/>
            </a:ext>
          </a:extLst>
        </xdr:cNvPr>
        <xdr:cNvCxnSpPr/>
      </xdr:nvCxnSpPr>
      <xdr:spPr>
        <a:xfrm>
          <a:off x="14287500" y="131630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31480</xdr:rowOff>
    </xdr:from>
    <xdr:ext cx="599010" cy="259045"/>
    <xdr:sp macro="" textlink="">
      <xdr:nvSpPr>
        <xdr:cNvPr id="628" name="公債費最大値テキスト">
          <a:extLst>
            <a:ext uri="{FF2B5EF4-FFF2-40B4-BE49-F238E27FC236}">
              <a16:creationId xmlns:a16="http://schemas.microsoft.com/office/drawing/2014/main" id="{00000000-0008-0000-0600-000074020000}"/>
            </a:ext>
          </a:extLst>
        </xdr:cNvPr>
        <xdr:cNvSpPr txBox="1"/>
      </xdr:nvSpPr>
      <xdr:spPr>
        <a:xfrm>
          <a:off x="14419580" y="11431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84803</xdr:rowOff>
    </xdr:from>
    <xdr:to>
      <xdr:col>86</xdr:col>
      <xdr:colOff>25400</xdr:colOff>
      <xdr:row>69</xdr:row>
      <xdr:rowOff>84803</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287500" y="116519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132776</xdr:rowOff>
    </xdr:from>
    <xdr:to>
      <xdr:col>85</xdr:col>
      <xdr:colOff>127000</xdr:colOff>
      <xdr:row>74</xdr:row>
      <xdr:rowOff>149072</xdr:rowOff>
    </xdr:to>
    <xdr:cxnSp macro="">
      <xdr:nvCxnSpPr>
        <xdr:cNvPr id="630" name="直線コネクタ 629">
          <a:extLst>
            <a:ext uri="{FF2B5EF4-FFF2-40B4-BE49-F238E27FC236}">
              <a16:creationId xmlns:a16="http://schemas.microsoft.com/office/drawing/2014/main" id="{00000000-0008-0000-0600-000076020000}"/>
            </a:ext>
          </a:extLst>
        </xdr:cNvPr>
        <xdr:cNvCxnSpPr/>
      </xdr:nvCxnSpPr>
      <xdr:spPr>
        <a:xfrm>
          <a:off x="13629640" y="12538136"/>
          <a:ext cx="746760" cy="16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155370</xdr:rowOff>
    </xdr:from>
    <xdr:ext cx="534377" cy="259045"/>
    <xdr:sp macro="" textlink="">
      <xdr:nvSpPr>
        <xdr:cNvPr id="631" name="公債費平均値テキスト">
          <a:extLst>
            <a:ext uri="{FF2B5EF4-FFF2-40B4-BE49-F238E27FC236}">
              <a16:creationId xmlns:a16="http://schemas.microsoft.com/office/drawing/2014/main" id="{00000000-0008-0000-0600-000077020000}"/>
            </a:ext>
          </a:extLst>
        </xdr:cNvPr>
        <xdr:cNvSpPr txBox="1"/>
      </xdr:nvSpPr>
      <xdr:spPr>
        <a:xfrm>
          <a:off x="14419580" y="125607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5493</xdr:rowOff>
    </xdr:from>
    <xdr:to>
      <xdr:col>85</xdr:col>
      <xdr:colOff>177800</xdr:colOff>
      <xdr:row>75</xdr:row>
      <xdr:rowOff>107093</xdr:rowOff>
    </xdr:to>
    <xdr:sp macro="" textlink="">
      <xdr:nvSpPr>
        <xdr:cNvPr id="632" name="フローチャート: 判断 631">
          <a:extLst>
            <a:ext uri="{FF2B5EF4-FFF2-40B4-BE49-F238E27FC236}">
              <a16:creationId xmlns:a16="http://schemas.microsoft.com/office/drawing/2014/main" id="{00000000-0008-0000-0600-000078020000}"/>
            </a:ext>
          </a:extLst>
        </xdr:cNvPr>
        <xdr:cNvSpPr/>
      </xdr:nvSpPr>
      <xdr:spPr>
        <a:xfrm>
          <a:off x="14325600" y="12578493"/>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132776</xdr:rowOff>
    </xdr:from>
    <xdr:to>
      <xdr:col>81</xdr:col>
      <xdr:colOff>50800</xdr:colOff>
      <xdr:row>75</xdr:row>
      <xdr:rowOff>9937</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flipV="1">
          <a:off x="12854940" y="12538136"/>
          <a:ext cx="774700" cy="4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28403</xdr:rowOff>
    </xdr:from>
    <xdr:to>
      <xdr:col>81</xdr:col>
      <xdr:colOff>101600</xdr:colOff>
      <xdr:row>75</xdr:row>
      <xdr:rowOff>130003</xdr:rowOff>
    </xdr:to>
    <xdr:sp macro="" textlink="">
      <xdr:nvSpPr>
        <xdr:cNvPr id="634" name="フローチャート: 判断 633">
          <a:extLst>
            <a:ext uri="{FF2B5EF4-FFF2-40B4-BE49-F238E27FC236}">
              <a16:creationId xmlns:a16="http://schemas.microsoft.com/office/drawing/2014/main" id="{00000000-0008-0000-0600-00007A020000}"/>
            </a:ext>
          </a:extLst>
        </xdr:cNvPr>
        <xdr:cNvSpPr/>
      </xdr:nvSpPr>
      <xdr:spPr>
        <a:xfrm>
          <a:off x="13578840" y="126014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121130</xdr:rowOff>
    </xdr:from>
    <xdr:ext cx="534377" cy="259045"/>
    <xdr:sp macro="" textlink="">
      <xdr:nvSpPr>
        <xdr:cNvPr id="635" name="テキスト ボックス 634">
          <a:extLst>
            <a:ext uri="{FF2B5EF4-FFF2-40B4-BE49-F238E27FC236}">
              <a16:creationId xmlns:a16="http://schemas.microsoft.com/office/drawing/2014/main" id="{00000000-0008-0000-0600-00007B020000}"/>
            </a:ext>
          </a:extLst>
        </xdr:cNvPr>
        <xdr:cNvSpPr txBox="1"/>
      </xdr:nvSpPr>
      <xdr:spPr>
        <a:xfrm>
          <a:off x="13408171" y="12694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75</xdr:row>
      <xdr:rowOff>9937</xdr:rowOff>
    </xdr:from>
    <xdr:to>
      <xdr:col>76</xdr:col>
      <xdr:colOff>114300</xdr:colOff>
      <xdr:row>75</xdr:row>
      <xdr:rowOff>55118</xdr:rowOff>
    </xdr:to>
    <xdr:cxnSp macro="">
      <xdr:nvCxnSpPr>
        <xdr:cNvPr id="636" name="直線コネクタ 635">
          <a:extLst>
            <a:ext uri="{FF2B5EF4-FFF2-40B4-BE49-F238E27FC236}">
              <a16:creationId xmlns:a16="http://schemas.microsoft.com/office/drawing/2014/main" id="{00000000-0008-0000-0600-00007C020000}"/>
            </a:ext>
          </a:extLst>
        </xdr:cNvPr>
        <xdr:cNvCxnSpPr/>
      </xdr:nvCxnSpPr>
      <xdr:spPr>
        <a:xfrm flipV="1">
          <a:off x="12072620" y="12582937"/>
          <a:ext cx="782320" cy="4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23880</xdr:rowOff>
    </xdr:from>
    <xdr:to>
      <xdr:col>76</xdr:col>
      <xdr:colOff>165100</xdr:colOff>
      <xdr:row>75</xdr:row>
      <xdr:rowOff>125480</xdr:rowOff>
    </xdr:to>
    <xdr:sp macro="" textlink="">
      <xdr:nvSpPr>
        <xdr:cNvPr id="637" name="フローチャート: 判断 636">
          <a:extLst>
            <a:ext uri="{FF2B5EF4-FFF2-40B4-BE49-F238E27FC236}">
              <a16:creationId xmlns:a16="http://schemas.microsoft.com/office/drawing/2014/main" id="{00000000-0008-0000-0600-00007D020000}"/>
            </a:ext>
          </a:extLst>
        </xdr:cNvPr>
        <xdr:cNvSpPr/>
      </xdr:nvSpPr>
      <xdr:spPr>
        <a:xfrm>
          <a:off x="12804140" y="12596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116606</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610611" y="1268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75</xdr:row>
      <xdr:rowOff>55118</xdr:rowOff>
    </xdr:from>
    <xdr:to>
      <xdr:col>71</xdr:col>
      <xdr:colOff>177800</xdr:colOff>
      <xdr:row>75</xdr:row>
      <xdr:rowOff>106880</xdr:rowOff>
    </xdr:to>
    <xdr:cxnSp macro="">
      <xdr:nvCxnSpPr>
        <xdr:cNvPr id="639" name="直線コネクタ 638">
          <a:extLst>
            <a:ext uri="{FF2B5EF4-FFF2-40B4-BE49-F238E27FC236}">
              <a16:creationId xmlns:a16="http://schemas.microsoft.com/office/drawing/2014/main" id="{00000000-0008-0000-0600-00007F020000}"/>
            </a:ext>
          </a:extLst>
        </xdr:cNvPr>
        <xdr:cNvCxnSpPr/>
      </xdr:nvCxnSpPr>
      <xdr:spPr>
        <a:xfrm flipV="1">
          <a:off x="11282680" y="12628118"/>
          <a:ext cx="789940" cy="51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85553</xdr:rowOff>
    </xdr:from>
    <xdr:to>
      <xdr:col>72</xdr:col>
      <xdr:colOff>38100</xdr:colOff>
      <xdr:row>76</xdr:row>
      <xdr:rowOff>15703</xdr:rowOff>
    </xdr:to>
    <xdr:sp macro="" textlink="">
      <xdr:nvSpPr>
        <xdr:cNvPr id="640" name="フローチャート: 判断 639">
          <a:extLst>
            <a:ext uri="{FF2B5EF4-FFF2-40B4-BE49-F238E27FC236}">
              <a16:creationId xmlns:a16="http://schemas.microsoft.com/office/drawing/2014/main" id="{00000000-0008-0000-0600-000080020000}"/>
            </a:ext>
          </a:extLst>
        </xdr:cNvPr>
        <xdr:cNvSpPr/>
      </xdr:nvSpPr>
      <xdr:spPr>
        <a:xfrm>
          <a:off x="12029440" y="1265855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6830</xdr:rowOff>
    </xdr:from>
    <xdr:ext cx="534377"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1835911" y="127474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74906</xdr:rowOff>
    </xdr:from>
    <xdr:to>
      <xdr:col>67</xdr:col>
      <xdr:colOff>101600</xdr:colOff>
      <xdr:row>76</xdr:row>
      <xdr:rowOff>5057</xdr:rowOff>
    </xdr:to>
    <xdr:sp macro="" textlink="">
      <xdr:nvSpPr>
        <xdr:cNvPr id="642" name="フローチャート: 判断 641">
          <a:extLst>
            <a:ext uri="{FF2B5EF4-FFF2-40B4-BE49-F238E27FC236}">
              <a16:creationId xmlns:a16="http://schemas.microsoft.com/office/drawing/2014/main" id="{00000000-0008-0000-0600-000082020000}"/>
            </a:ext>
          </a:extLst>
        </xdr:cNvPr>
        <xdr:cNvSpPr/>
      </xdr:nvSpPr>
      <xdr:spPr>
        <a:xfrm>
          <a:off x="11231880" y="12647906"/>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167634</xdr:rowOff>
    </xdr:from>
    <xdr:ext cx="534377"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1061211" y="127406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600-000086020000}"/>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98272</xdr:rowOff>
    </xdr:from>
    <xdr:to>
      <xdr:col>85</xdr:col>
      <xdr:colOff>177800</xdr:colOff>
      <xdr:row>75</xdr:row>
      <xdr:rowOff>28422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325600" y="12503632"/>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121149</xdr:rowOff>
    </xdr:from>
    <xdr:ext cx="534377" cy="259045"/>
    <xdr:sp macro="" textlink="">
      <xdr:nvSpPr>
        <xdr:cNvPr id="650" name="公債費該当値テキスト">
          <a:extLst>
            <a:ext uri="{FF2B5EF4-FFF2-40B4-BE49-F238E27FC236}">
              <a16:creationId xmlns:a16="http://schemas.microsoft.com/office/drawing/2014/main" id="{00000000-0008-0000-0600-00008A020000}"/>
            </a:ext>
          </a:extLst>
        </xdr:cNvPr>
        <xdr:cNvSpPr txBox="1"/>
      </xdr:nvSpPr>
      <xdr:spPr>
        <a:xfrm>
          <a:off x="14419580" y="12358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81976</xdr:rowOff>
    </xdr:from>
    <xdr:to>
      <xdr:col>81</xdr:col>
      <xdr:colOff>101600</xdr:colOff>
      <xdr:row>75</xdr:row>
      <xdr:rowOff>12126</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578840" y="124873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28653</xdr:rowOff>
    </xdr:from>
    <xdr:ext cx="534377"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08171" y="12266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130587</xdr:rowOff>
    </xdr:from>
    <xdr:to>
      <xdr:col>76</xdr:col>
      <xdr:colOff>165100</xdr:colOff>
      <xdr:row>75</xdr:row>
      <xdr:rowOff>60737</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804140" y="125359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77264</xdr:rowOff>
    </xdr:from>
    <xdr:ext cx="534377"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610611" y="123149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75</xdr:row>
      <xdr:rowOff>4318</xdr:rowOff>
    </xdr:from>
    <xdr:to>
      <xdr:col>72</xdr:col>
      <xdr:colOff>38100</xdr:colOff>
      <xdr:row>75</xdr:row>
      <xdr:rowOff>105918</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2029440" y="125773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73</xdr:row>
      <xdr:rowOff>122445</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35911" y="123601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56080</xdr:rowOff>
    </xdr:from>
    <xdr:to>
      <xdr:col>67</xdr:col>
      <xdr:colOff>101600</xdr:colOff>
      <xdr:row>75</xdr:row>
      <xdr:rowOff>157680</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1231880" y="12629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74</xdr:row>
      <xdr:rowOff>2757</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061211" y="124081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600-00009B02000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600-00009C020000}"/>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0960100" y="165684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0734174" y="164300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0960100" y="161188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0497381" y="159804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0960100" y="156730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0433261" y="155346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0960100" y="152273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0433261" y="150888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9" name="積立金グラフ枠">
          <a:extLst>
            <a:ext uri="{FF2B5EF4-FFF2-40B4-BE49-F238E27FC236}">
              <a16:creationId xmlns:a16="http://schemas.microsoft.com/office/drawing/2014/main" id="{00000000-0008-0000-0600-0000A7020000}"/>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79697</xdr:rowOff>
    </xdr:from>
    <xdr:to>
      <xdr:col>85</xdr:col>
      <xdr:colOff>126364</xdr:colOff>
      <xdr:row>98</xdr:row>
      <xdr:rowOff>127054</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flipV="1">
          <a:off x="14374495" y="15167297"/>
          <a:ext cx="1269" cy="13884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130881</xdr:rowOff>
    </xdr:from>
    <xdr:ext cx="469744" cy="259045"/>
    <xdr:sp macro="" textlink="">
      <xdr:nvSpPr>
        <xdr:cNvPr id="681" name="積立金最小値テキスト">
          <a:extLst>
            <a:ext uri="{FF2B5EF4-FFF2-40B4-BE49-F238E27FC236}">
              <a16:creationId xmlns:a16="http://schemas.microsoft.com/office/drawing/2014/main" id="{00000000-0008-0000-0600-0000A9020000}"/>
            </a:ext>
          </a:extLst>
        </xdr:cNvPr>
        <xdr:cNvSpPr txBox="1"/>
      </xdr:nvSpPr>
      <xdr:spPr>
        <a:xfrm>
          <a:off x="14419580" y="165596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127054</xdr:rowOff>
    </xdr:from>
    <xdr:to>
      <xdr:col>86</xdr:col>
      <xdr:colOff>25400</xdr:colOff>
      <xdr:row>98</xdr:row>
      <xdr:rowOff>127054</xdr:rowOff>
    </xdr:to>
    <xdr:cxnSp macro="">
      <xdr:nvCxnSpPr>
        <xdr:cNvPr id="682" name="直線コネクタ 681">
          <a:extLst>
            <a:ext uri="{FF2B5EF4-FFF2-40B4-BE49-F238E27FC236}">
              <a16:creationId xmlns:a16="http://schemas.microsoft.com/office/drawing/2014/main" id="{00000000-0008-0000-0600-0000AA020000}"/>
            </a:ext>
          </a:extLst>
        </xdr:cNvPr>
        <xdr:cNvCxnSpPr/>
      </xdr:nvCxnSpPr>
      <xdr:spPr>
        <a:xfrm>
          <a:off x="14287500" y="1655577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26374</xdr:rowOff>
    </xdr:from>
    <xdr:ext cx="599010" cy="259045"/>
    <xdr:sp macro="" textlink="">
      <xdr:nvSpPr>
        <xdr:cNvPr id="683" name="積立金最大値テキスト">
          <a:extLst>
            <a:ext uri="{FF2B5EF4-FFF2-40B4-BE49-F238E27FC236}">
              <a16:creationId xmlns:a16="http://schemas.microsoft.com/office/drawing/2014/main" id="{00000000-0008-0000-0600-0000AB020000}"/>
            </a:ext>
          </a:extLst>
        </xdr:cNvPr>
        <xdr:cNvSpPr txBox="1"/>
      </xdr:nvSpPr>
      <xdr:spPr>
        <a:xfrm>
          <a:off x="14419580" y="14946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79697</xdr:rowOff>
    </xdr:from>
    <xdr:to>
      <xdr:col>86</xdr:col>
      <xdr:colOff>25400</xdr:colOff>
      <xdr:row>90</xdr:row>
      <xdr:rowOff>79697</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287500" y="151672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128736</xdr:rowOff>
    </xdr:from>
    <xdr:to>
      <xdr:col>85</xdr:col>
      <xdr:colOff>127000</xdr:colOff>
      <xdr:row>97</xdr:row>
      <xdr:rowOff>140057</xdr:rowOff>
    </xdr:to>
    <xdr:cxnSp macro="">
      <xdr:nvCxnSpPr>
        <xdr:cNvPr id="685" name="直線コネクタ 684">
          <a:extLst>
            <a:ext uri="{FF2B5EF4-FFF2-40B4-BE49-F238E27FC236}">
              <a16:creationId xmlns:a16="http://schemas.microsoft.com/office/drawing/2014/main" id="{00000000-0008-0000-0600-0000AD020000}"/>
            </a:ext>
          </a:extLst>
        </xdr:cNvPr>
        <xdr:cNvCxnSpPr/>
      </xdr:nvCxnSpPr>
      <xdr:spPr>
        <a:xfrm>
          <a:off x="13629640" y="16389816"/>
          <a:ext cx="746760" cy="1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62382</xdr:rowOff>
    </xdr:from>
    <xdr:ext cx="534377" cy="259045"/>
    <xdr:sp macro="" textlink="">
      <xdr:nvSpPr>
        <xdr:cNvPr id="686" name="積立金平均値テキスト">
          <a:extLst>
            <a:ext uri="{FF2B5EF4-FFF2-40B4-BE49-F238E27FC236}">
              <a16:creationId xmlns:a16="http://schemas.microsoft.com/office/drawing/2014/main" id="{00000000-0008-0000-0600-0000AE020000}"/>
            </a:ext>
          </a:extLst>
        </xdr:cNvPr>
        <xdr:cNvSpPr txBox="1"/>
      </xdr:nvSpPr>
      <xdr:spPr>
        <a:xfrm>
          <a:off x="14419580" y="1615582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39505</xdr:rowOff>
    </xdr:from>
    <xdr:to>
      <xdr:col>85</xdr:col>
      <xdr:colOff>177800</xdr:colOff>
      <xdr:row>97</xdr:row>
      <xdr:rowOff>141105</xdr:rowOff>
    </xdr:to>
    <xdr:sp macro="" textlink="">
      <xdr:nvSpPr>
        <xdr:cNvPr id="687" name="フローチャート: 判断 686">
          <a:extLst>
            <a:ext uri="{FF2B5EF4-FFF2-40B4-BE49-F238E27FC236}">
              <a16:creationId xmlns:a16="http://schemas.microsoft.com/office/drawing/2014/main" id="{00000000-0008-0000-0600-0000AF020000}"/>
            </a:ext>
          </a:extLst>
        </xdr:cNvPr>
        <xdr:cNvSpPr/>
      </xdr:nvSpPr>
      <xdr:spPr>
        <a:xfrm>
          <a:off x="14325600" y="16300585"/>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83209</xdr:rowOff>
    </xdr:from>
    <xdr:to>
      <xdr:col>81</xdr:col>
      <xdr:colOff>50800</xdr:colOff>
      <xdr:row>97</xdr:row>
      <xdr:rowOff>128736</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2854940" y="16344289"/>
          <a:ext cx="774700" cy="455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27251</xdr:rowOff>
    </xdr:from>
    <xdr:to>
      <xdr:col>81</xdr:col>
      <xdr:colOff>101600</xdr:colOff>
      <xdr:row>97</xdr:row>
      <xdr:rowOff>128851</xdr:rowOff>
    </xdr:to>
    <xdr:sp macro="" textlink="">
      <xdr:nvSpPr>
        <xdr:cNvPr id="689" name="フローチャート: 判断 688">
          <a:extLst>
            <a:ext uri="{FF2B5EF4-FFF2-40B4-BE49-F238E27FC236}">
              <a16:creationId xmlns:a16="http://schemas.microsoft.com/office/drawing/2014/main" id="{00000000-0008-0000-0600-0000B1020000}"/>
            </a:ext>
          </a:extLst>
        </xdr:cNvPr>
        <xdr:cNvSpPr/>
      </xdr:nvSpPr>
      <xdr:spPr>
        <a:xfrm>
          <a:off x="13578840" y="162883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145378</xdr:rowOff>
    </xdr:from>
    <xdr:ext cx="534377" cy="259045"/>
    <xdr:sp macro="" textlink="">
      <xdr:nvSpPr>
        <xdr:cNvPr id="690" name="テキスト ボックス 689">
          <a:extLst>
            <a:ext uri="{FF2B5EF4-FFF2-40B4-BE49-F238E27FC236}">
              <a16:creationId xmlns:a16="http://schemas.microsoft.com/office/drawing/2014/main" id="{00000000-0008-0000-0600-0000B2020000}"/>
            </a:ext>
          </a:extLst>
        </xdr:cNvPr>
        <xdr:cNvSpPr txBox="1"/>
      </xdr:nvSpPr>
      <xdr:spPr>
        <a:xfrm>
          <a:off x="13408171" y="16071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83209</xdr:rowOff>
    </xdr:from>
    <xdr:to>
      <xdr:col>76</xdr:col>
      <xdr:colOff>114300</xdr:colOff>
      <xdr:row>98</xdr:row>
      <xdr:rowOff>4835</xdr:rowOff>
    </xdr:to>
    <xdr:cxnSp macro="">
      <xdr:nvCxnSpPr>
        <xdr:cNvPr id="691" name="直線コネクタ 690">
          <a:extLst>
            <a:ext uri="{FF2B5EF4-FFF2-40B4-BE49-F238E27FC236}">
              <a16:creationId xmlns:a16="http://schemas.microsoft.com/office/drawing/2014/main" id="{00000000-0008-0000-0600-0000B3020000}"/>
            </a:ext>
          </a:extLst>
        </xdr:cNvPr>
        <xdr:cNvCxnSpPr/>
      </xdr:nvCxnSpPr>
      <xdr:spPr>
        <a:xfrm flipV="1">
          <a:off x="12072620" y="16344289"/>
          <a:ext cx="782320" cy="89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18903</xdr:rowOff>
    </xdr:from>
    <xdr:to>
      <xdr:col>76</xdr:col>
      <xdr:colOff>165100</xdr:colOff>
      <xdr:row>97</xdr:row>
      <xdr:rowOff>120503</xdr:rowOff>
    </xdr:to>
    <xdr:sp macro="" textlink="">
      <xdr:nvSpPr>
        <xdr:cNvPr id="692" name="フローチャート: 判断 691">
          <a:extLst>
            <a:ext uri="{FF2B5EF4-FFF2-40B4-BE49-F238E27FC236}">
              <a16:creationId xmlns:a16="http://schemas.microsoft.com/office/drawing/2014/main" id="{00000000-0008-0000-0600-0000B4020000}"/>
            </a:ext>
          </a:extLst>
        </xdr:cNvPr>
        <xdr:cNvSpPr/>
      </xdr:nvSpPr>
      <xdr:spPr>
        <a:xfrm>
          <a:off x="12804140" y="162799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137030</xdr:rowOff>
    </xdr:from>
    <xdr:ext cx="534377"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2610611" y="16062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4835</xdr:rowOff>
    </xdr:from>
    <xdr:to>
      <xdr:col>71</xdr:col>
      <xdr:colOff>177800</xdr:colOff>
      <xdr:row>98</xdr:row>
      <xdr:rowOff>29533</xdr:rowOff>
    </xdr:to>
    <xdr:cxnSp macro="">
      <xdr:nvCxnSpPr>
        <xdr:cNvPr id="694" name="直線コネクタ 693">
          <a:extLst>
            <a:ext uri="{FF2B5EF4-FFF2-40B4-BE49-F238E27FC236}">
              <a16:creationId xmlns:a16="http://schemas.microsoft.com/office/drawing/2014/main" id="{00000000-0008-0000-0600-0000B6020000}"/>
            </a:ext>
          </a:extLst>
        </xdr:cNvPr>
        <xdr:cNvCxnSpPr/>
      </xdr:nvCxnSpPr>
      <xdr:spPr>
        <a:xfrm flipV="1">
          <a:off x="11282680" y="16433555"/>
          <a:ext cx="789940" cy="246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106886</xdr:rowOff>
    </xdr:from>
    <xdr:to>
      <xdr:col>72</xdr:col>
      <xdr:colOff>38100</xdr:colOff>
      <xdr:row>98</xdr:row>
      <xdr:rowOff>37036</xdr:rowOff>
    </xdr:to>
    <xdr:sp macro="" textlink="">
      <xdr:nvSpPr>
        <xdr:cNvPr id="695" name="フローチャート: 判断 694">
          <a:extLst>
            <a:ext uri="{FF2B5EF4-FFF2-40B4-BE49-F238E27FC236}">
              <a16:creationId xmlns:a16="http://schemas.microsoft.com/office/drawing/2014/main" id="{00000000-0008-0000-0600-0000B7020000}"/>
            </a:ext>
          </a:extLst>
        </xdr:cNvPr>
        <xdr:cNvSpPr/>
      </xdr:nvSpPr>
      <xdr:spPr>
        <a:xfrm>
          <a:off x="12029440" y="1636796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53563</xdr:rowOff>
    </xdr:from>
    <xdr:ext cx="534377"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1835911" y="16147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135150</xdr:rowOff>
    </xdr:from>
    <xdr:to>
      <xdr:col>67</xdr:col>
      <xdr:colOff>101600</xdr:colOff>
      <xdr:row>98</xdr:row>
      <xdr:rowOff>65300</xdr:rowOff>
    </xdr:to>
    <xdr:sp macro="" textlink="">
      <xdr:nvSpPr>
        <xdr:cNvPr id="697" name="フローチャート: 判断 696">
          <a:extLst>
            <a:ext uri="{FF2B5EF4-FFF2-40B4-BE49-F238E27FC236}">
              <a16:creationId xmlns:a16="http://schemas.microsoft.com/office/drawing/2014/main" id="{00000000-0008-0000-0600-0000B9020000}"/>
            </a:ext>
          </a:extLst>
        </xdr:cNvPr>
        <xdr:cNvSpPr/>
      </xdr:nvSpPr>
      <xdr:spPr>
        <a:xfrm>
          <a:off x="11231880" y="1639623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81827</xdr:rowOff>
    </xdr:from>
    <xdr:ext cx="534377"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1061211" y="161752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600-0000BD020000}"/>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89257</xdr:rowOff>
    </xdr:from>
    <xdr:to>
      <xdr:col>85</xdr:col>
      <xdr:colOff>177800</xdr:colOff>
      <xdr:row>98</xdr:row>
      <xdr:rowOff>19407</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325600" y="16350337"/>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67684</xdr:rowOff>
    </xdr:from>
    <xdr:ext cx="534377" cy="259045"/>
    <xdr:sp macro="" textlink="">
      <xdr:nvSpPr>
        <xdr:cNvPr id="705" name="積立金該当値テキスト">
          <a:extLst>
            <a:ext uri="{FF2B5EF4-FFF2-40B4-BE49-F238E27FC236}">
              <a16:creationId xmlns:a16="http://schemas.microsoft.com/office/drawing/2014/main" id="{00000000-0008-0000-0600-0000C1020000}"/>
            </a:ext>
          </a:extLst>
        </xdr:cNvPr>
        <xdr:cNvSpPr txBox="1"/>
      </xdr:nvSpPr>
      <xdr:spPr>
        <a:xfrm>
          <a:off x="14419580" y="16328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77936</xdr:rowOff>
    </xdr:from>
    <xdr:to>
      <xdr:col>81</xdr:col>
      <xdr:colOff>101600</xdr:colOff>
      <xdr:row>98</xdr:row>
      <xdr:rowOff>8086</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578840" y="1633901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170663</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08171" y="16431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19,949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32409</xdr:rowOff>
    </xdr:from>
    <xdr:to>
      <xdr:col>76</xdr:col>
      <xdr:colOff>165100</xdr:colOff>
      <xdr:row>97</xdr:row>
      <xdr:rowOff>134009</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804140" y="16293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125136</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610611" y="16386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125485</xdr:rowOff>
    </xdr:from>
    <xdr:to>
      <xdr:col>72</xdr:col>
      <xdr:colOff>38100</xdr:colOff>
      <xdr:row>98</xdr:row>
      <xdr:rowOff>55635</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2029440" y="1638656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46762</xdr:rowOff>
    </xdr:from>
    <xdr:ext cx="534377"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1835911" y="16475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150183</xdr:rowOff>
    </xdr:from>
    <xdr:to>
      <xdr:col>67</xdr:col>
      <xdr:colOff>101600</xdr:colOff>
      <xdr:row>98</xdr:row>
      <xdr:rowOff>80333</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1231880" y="1641126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71460</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1061211" y="165001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2" name="テキスト ボックス 721">
          <a:extLst>
            <a:ext uri="{FF2B5EF4-FFF2-40B4-BE49-F238E27FC236}">
              <a16:creationId xmlns:a16="http://schemas.microsoft.com/office/drawing/2014/main" id="{00000000-0008-0000-0600-0000D2020000}"/>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609344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589037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609344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563072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609344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563072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609344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563072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4" name="投資及び出資金グラフ枠">
          <a:extLst>
            <a:ext uri="{FF2B5EF4-FFF2-40B4-BE49-F238E27FC236}">
              <a16:creationId xmlns:a16="http://schemas.microsoft.com/office/drawing/2014/main" id="{00000000-0008-0000-0600-0000DE020000}"/>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70754</xdr:rowOff>
    </xdr:from>
    <xdr:to>
      <xdr:col>116</xdr:col>
      <xdr:colOff>62864</xdr:colOff>
      <xdr:row>38</xdr:row>
      <xdr:rowOff>139700</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flipV="1">
          <a:off x="19507835" y="5435234"/>
          <a:ext cx="1269" cy="10747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6" name="投資及び出資金最小値テキスト">
          <a:extLst>
            <a:ext uri="{FF2B5EF4-FFF2-40B4-BE49-F238E27FC236}">
              <a16:creationId xmlns:a16="http://schemas.microsoft.com/office/drawing/2014/main" id="{00000000-0008-0000-0600-0000E0020000}"/>
            </a:ext>
          </a:extLst>
        </xdr:cNvPr>
        <xdr:cNvSpPr txBox="1"/>
      </xdr:nvSpPr>
      <xdr:spPr>
        <a:xfrm>
          <a:off x="19560540" y="6513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7" name="直線コネクタ 736">
          <a:extLst>
            <a:ext uri="{FF2B5EF4-FFF2-40B4-BE49-F238E27FC236}">
              <a16:creationId xmlns:a16="http://schemas.microsoft.com/office/drawing/2014/main" id="{00000000-0008-0000-0600-0000E1020000}"/>
            </a:ext>
          </a:extLst>
        </xdr:cNvPr>
        <xdr:cNvCxnSpPr/>
      </xdr:nvCxnSpPr>
      <xdr:spPr>
        <a:xfrm>
          <a:off x="1944370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17431</xdr:rowOff>
    </xdr:from>
    <xdr:ext cx="534377" cy="259045"/>
    <xdr:sp macro="" textlink="">
      <xdr:nvSpPr>
        <xdr:cNvPr id="738" name="投資及び出資金最大値テキスト">
          <a:extLst>
            <a:ext uri="{FF2B5EF4-FFF2-40B4-BE49-F238E27FC236}">
              <a16:creationId xmlns:a16="http://schemas.microsoft.com/office/drawing/2014/main" id="{00000000-0008-0000-0600-0000E2020000}"/>
            </a:ext>
          </a:extLst>
        </xdr:cNvPr>
        <xdr:cNvSpPr txBox="1"/>
      </xdr:nvSpPr>
      <xdr:spPr>
        <a:xfrm>
          <a:off x="19560540" y="521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70754</xdr:rowOff>
    </xdr:from>
    <xdr:to>
      <xdr:col>116</xdr:col>
      <xdr:colOff>152400</xdr:colOff>
      <xdr:row>32</xdr:row>
      <xdr:rowOff>70754</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19443700" y="543523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36</xdr:row>
      <xdr:rowOff>96449</xdr:rowOff>
    </xdr:from>
    <xdr:to>
      <xdr:col>116</xdr:col>
      <xdr:colOff>63500</xdr:colOff>
      <xdr:row>37</xdr:row>
      <xdr:rowOff>97592</xdr:rowOff>
    </xdr:to>
    <xdr:cxnSp macro="">
      <xdr:nvCxnSpPr>
        <xdr:cNvPr id="740" name="直線コネクタ 739">
          <a:extLst>
            <a:ext uri="{FF2B5EF4-FFF2-40B4-BE49-F238E27FC236}">
              <a16:creationId xmlns:a16="http://schemas.microsoft.com/office/drawing/2014/main" id="{00000000-0008-0000-0600-0000E4020000}"/>
            </a:ext>
          </a:extLst>
        </xdr:cNvPr>
        <xdr:cNvCxnSpPr/>
      </xdr:nvCxnSpPr>
      <xdr:spPr>
        <a:xfrm flipV="1">
          <a:off x="18778220" y="6131489"/>
          <a:ext cx="731520" cy="168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77294</xdr:rowOff>
    </xdr:from>
    <xdr:ext cx="469744" cy="259045"/>
    <xdr:sp macro="" textlink="">
      <xdr:nvSpPr>
        <xdr:cNvPr id="741" name="投資及び出資金平均値テキスト">
          <a:extLst>
            <a:ext uri="{FF2B5EF4-FFF2-40B4-BE49-F238E27FC236}">
              <a16:creationId xmlns:a16="http://schemas.microsoft.com/office/drawing/2014/main" id="{00000000-0008-0000-0600-0000E5020000}"/>
            </a:ext>
          </a:extLst>
        </xdr:cNvPr>
        <xdr:cNvSpPr txBox="1"/>
      </xdr:nvSpPr>
      <xdr:spPr>
        <a:xfrm>
          <a:off x="19560540" y="627997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98867</xdr:rowOff>
    </xdr:from>
    <xdr:to>
      <xdr:col>116</xdr:col>
      <xdr:colOff>114300</xdr:colOff>
      <xdr:row>38</xdr:row>
      <xdr:rowOff>29017</xdr:rowOff>
    </xdr:to>
    <xdr:sp macro="" textlink="">
      <xdr:nvSpPr>
        <xdr:cNvPr id="742" name="フローチャート: 判断 741">
          <a:extLst>
            <a:ext uri="{FF2B5EF4-FFF2-40B4-BE49-F238E27FC236}">
              <a16:creationId xmlns:a16="http://schemas.microsoft.com/office/drawing/2014/main" id="{00000000-0008-0000-0600-0000E6020000}"/>
            </a:ext>
          </a:extLst>
        </xdr:cNvPr>
        <xdr:cNvSpPr/>
      </xdr:nvSpPr>
      <xdr:spPr>
        <a:xfrm>
          <a:off x="19458940" y="630154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37</xdr:row>
      <xdr:rowOff>96723</xdr:rowOff>
    </xdr:from>
    <xdr:to>
      <xdr:col>111</xdr:col>
      <xdr:colOff>177800</xdr:colOff>
      <xdr:row>37</xdr:row>
      <xdr:rowOff>97592</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17988280" y="6299403"/>
          <a:ext cx="789940" cy="8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100879</xdr:rowOff>
    </xdr:from>
    <xdr:to>
      <xdr:col>112</xdr:col>
      <xdr:colOff>38100</xdr:colOff>
      <xdr:row>38</xdr:row>
      <xdr:rowOff>31029</xdr:rowOff>
    </xdr:to>
    <xdr:sp macro="" textlink="">
      <xdr:nvSpPr>
        <xdr:cNvPr id="744" name="フローチャート: 判断 743">
          <a:extLst>
            <a:ext uri="{FF2B5EF4-FFF2-40B4-BE49-F238E27FC236}">
              <a16:creationId xmlns:a16="http://schemas.microsoft.com/office/drawing/2014/main" id="{00000000-0008-0000-0600-0000E8020000}"/>
            </a:ext>
          </a:extLst>
        </xdr:cNvPr>
        <xdr:cNvSpPr/>
      </xdr:nvSpPr>
      <xdr:spPr>
        <a:xfrm>
          <a:off x="18735040" y="630355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22155</xdr:rowOff>
    </xdr:from>
    <xdr:ext cx="469744" cy="259045"/>
    <xdr:sp macro="" textlink="">
      <xdr:nvSpPr>
        <xdr:cNvPr id="745" name="テキスト ボックス 744">
          <a:extLst>
            <a:ext uri="{FF2B5EF4-FFF2-40B4-BE49-F238E27FC236}">
              <a16:creationId xmlns:a16="http://schemas.microsoft.com/office/drawing/2014/main" id="{00000000-0008-0000-0600-0000E9020000}"/>
            </a:ext>
          </a:extLst>
        </xdr:cNvPr>
        <xdr:cNvSpPr txBox="1"/>
      </xdr:nvSpPr>
      <xdr:spPr>
        <a:xfrm>
          <a:off x="18573828" y="6392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82047</xdr:rowOff>
    </xdr:from>
    <xdr:to>
      <xdr:col>107</xdr:col>
      <xdr:colOff>50800</xdr:colOff>
      <xdr:row>37</xdr:row>
      <xdr:rowOff>96723</xdr:rowOff>
    </xdr:to>
    <xdr:cxnSp macro="">
      <xdr:nvCxnSpPr>
        <xdr:cNvPr id="746" name="直線コネクタ 745">
          <a:extLst>
            <a:ext uri="{FF2B5EF4-FFF2-40B4-BE49-F238E27FC236}">
              <a16:creationId xmlns:a16="http://schemas.microsoft.com/office/drawing/2014/main" id="{00000000-0008-0000-0600-0000EA020000}"/>
            </a:ext>
          </a:extLst>
        </xdr:cNvPr>
        <xdr:cNvCxnSpPr/>
      </xdr:nvCxnSpPr>
      <xdr:spPr>
        <a:xfrm>
          <a:off x="17213580" y="6284727"/>
          <a:ext cx="774700" cy="14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97221</xdr:rowOff>
    </xdr:from>
    <xdr:to>
      <xdr:col>107</xdr:col>
      <xdr:colOff>101600</xdr:colOff>
      <xdr:row>38</xdr:row>
      <xdr:rowOff>27371</xdr:rowOff>
    </xdr:to>
    <xdr:sp macro="" textlink="">
      <xdr:nvSpPr>
        <xdr:cNvPr id="747" name="フローチャート: 判断 746">
          <a:extLst>
            <a:ext uri="{FF2B5EF4-FFF2-40B4-BE49-F238E27FC236}">
              <a16:creationId xmlns:a16="http://schemas.microsoft.com/office/drawing/2014/main" id="{00000000-0008-0000-0600-0000EB020000}"/>
            </a:ext>
          </a:extLst>
        </xdr:cNvPr>
        <xdr:cNvSpPr/>
      </xdr:nvSpPr>
      <xdr:spPr>
        <a:xfrm>
          <a:off x="17937480" y="629990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18498</xdr:rowOff>
    </xdr:from>
    <xdr:ext cx="469744"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17776268" y="63888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36</xdr:row>
      <xdr:rowOff>128590</xdr:rowOff>
    </xdr:from>
    <xdr:to>
      <xdr:col>102</xdr:col>
      <xdr:colOff>114300</xdr:colOff>
      <xdr:row>37</xdr:row>
      <xdr:rowOff>82047</xdr:rowOff>
    </xdr:to>
    <xdr:cxnSp macro="">
      <xdr:nvCxnSpPr>
        <xdr:cNvPr id="749" name="直線コネクタ 748">
          <a:extLst>
            <a:ext uri="{FF2B5EF4-FFF2-40B4-BE49-F238E27FC236}">
              <a16:creationId xmlns:a16="http://schemas.microsoft.com/office/drawing/2014/main" id="{00000000-0008-0000-0600-0000ED020000}"/>
            </a:ext>
          </a:extLst>
        </xdr:cNvPr>
        <xdr:cNvCxnSpPr/>
      </xdr:nvCxnSpPr>
      <xdr:spPr>
        <a:xfrm>
          <a:off x="16431260" y="6163630"/>
          <a:ext cx="782320" cy="1210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92558</xdr:rowOff>
    </xdr:from>
    <xdr:to>
      <xdr:col>102</xdr:col>
      <xdr:colOff>165100</xdr:colOff>
      <xdr:row>38</xdr:row>
      <xdr:rowOff>22707</xdr:rowOff>
    </xdr:to>
    <xdr:sp macro="" textlink="">
      <xdr:nvSpPr>
        <xdr:cNvPr id="750" name="フローチャート: 判断 749">
          <a:extLst>
            <a:ext uri="{FF2B5EF4-FFF2-40B4-BE49-F238E27FC236}">
              <a16:creationId xmlns:a16="http://schemas.microsoft.com/office/drawing/2014/main" id="{00000000-0008-0000-0600-0000EE020000}"/>
            </a:ext>
          </a:extLst>
        </xdr:cNvPr>
        <xdr:cNvSpPr/>
      </xdr:nvSpPr>
      <xdr:spPr>
        <a:xfrm>
          <a:off x="17162780" y="6295238"/>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13835</xdr:rowOff>
    </xdr:from>
    <xdr:ext cx="469744"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17001568" y="6384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136311</xdr:rowOff>
    </xdr:from>
    <xdr:to>
      <xdr:col>98</xdr:col>
      <xdr:colOff>38100</xdr:colOff>
      <xdr:row>38</xdr:row>
      <xdr:rowOff>66461</xdr:rowOff>
    </xdr:to>
    <xdr:sp macro="" textlink="">
      <xdr:nvSpPr>
        <xdr:cNvPr id="752" name="フローチャート: 判断 751">
          <a:extLst>
            <a:ext uri="{FF2B5EF4-FFF2-40B4-BE49-F238E27FC236}">
              <a16:creationId xmlns:a16="http://schemas.microsoft.com/office/drawing/2014/main" id="{00000000-0008-0000-0600-0000F0020000}"/>
            </a:ext>
          </a:extLst>
        </xdr:cNvPr>
        <xdr:cNvSpPr/>
      </xdr:nvSpPr>
      <xdr:spPr>
        <a:xfrm>
          <a:off x="16388080" y="633899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57589</xdr:rowOff>
    </xdr:from>
    <xdr:ext cx="469744"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6226868" y="6427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600-0000F4020000}"/>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36</xdr:row>
      <xdr:rowOff>45649</xdr:rowOff>
    </xdr:from>
    <xdr:to>
      <xdr:col>116</xdr:col>
      <xdr:colOff>114300</xdr:colOff>
      <xdr:row>36</xdr:row>
      <xdr:rowOff>147249</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19458940" y="6080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35</xdr:row>
      <xdr:rowOff>68526</xdr:rowOff>
    </xdr:from>
    <xdr:ext cx="469744" cy="259045"/>
    <xdr:sp macro="" textlink="">
      <xdr:nvSpPr>
        <xdr:cNvPr id="760" name="投資及び出資金該当値テキスト">
          <a:extLst>
            <a:ext uri="{FF2B5EF4-FFF2-40B4-BE49-F238E27FC236}">
              <a16:creationId xmlns:a16="http://schemas.microsoft.com/office/drawing/2014/main" id="{00000000-0008-0000-0600-0000F8020000}"/>
            </a:ext>
          </a:extLst>
        </xdr:cNvPr>
        <xdr:cNvSpPr txBox="1"/>
      </xdr:nvSpPr>
      <xdr:spPr>
        <a:xfrm>
          <a:off x="19560540" y="59359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46792</xdr:rowOff>
    </xdr:from>
    <xdr:to>
      <xdr:col>112</xdr:col>
      <xdr:colOff>38100</xdr:colOff>
      <xdr:row>37</xdr:row>
      <xdr:rowOff>148392</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8735040" y="62494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35</xdr:row>
      <xdr:rowOff>164919</xdr:rowOff>
    </xdr:from>
    <xdr:ext cx="469744"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573828" y="60323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45923</xdr:rowOff>
    </xdr:from>
    <xdr:to>
      <xdr:col>107</xdr:col>
      <xdr:colOff>101600</xdr:colOff>
      <xdr:row>37</xdr:row>
      <xdr:rowOff>147523</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7937480" y="62486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35</xdr:row>
      <xdr:rowOff>164050</xdr:rowOff>
    </xdr:from>
    <xdr:ext cx="469744"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7776268" y="60314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31247</xdr:rowOff>
    </xdr:from>
    <xdr:to>
      <xdr:col>102</xdr:col>
      <xdr:colOff>165100</xdr:colOff>
      <xdr:row>37</xdr:row>
      <xdr:rowOff>132847</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17162780" y="62339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35</xdr:row>
      <xdr:rowOff>149374</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7001568" y="6016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36</xdr:row>
      <xdr:rowOff>77790</xdr:rowOff>
    </xdr:from>
    <xdr:to>
      <xdr:col>98</xdr:col>
      <xdr:colOff>38100</xdr:colOff>
      <xdr:row>37</xdr:row>
      <xdr:rowOff>7940</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16388080" y="611283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35</xdr:row>
      <xdr:rowOff>24467</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6226868" y="589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7" name="テキスト ボックス 776">
          <a:extLst>
            <a:ext uri="{FF2B5EF4-FFF2-40B4-BE49-F238E27FC236}">
              <a16:creationId xmlns:a16="http://schemas.microsoft.com/office/drawing/2014/main" id="{00000000-0008-0000-0600-000009030000}"/>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6093440" y="99352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589037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6093440" y="95618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563072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563072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6093440" y="88188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563072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6093440" y="8445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5630721" y="8307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5630721" y="79337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1" name="貸付金グラフ枠">
          <a:extLst>
            <a:ext uri="{FF2B5EF4-FFF2-40B4-BE49-F238E27FC236}">
              <a16:creationId xmlns:a16="http://schemas.microsoft.com/office/drawing/2014/main" id="{00000000-0008-0000-0600-000017030000}"/>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134328</xdr:rowOff>
    </xdr:from>
    <xdr:to>
      <xdr:col>116</xdr:col>
      <xdr:colOff>62864</xdr:colOff>
      <xdr:row>59</xdr:row>
      <xdr:rowOff>44450</xdr:rowOff>
    </xdr:to>
    <xdr:cxnSp macro="">
      <xdr:nvCxnSpPr>
        <xdr:cNvPr id="792" name="直線コネクタ 791">
          <a:extLst>
            <a:ext uri="{FF2B5EF4-FFF2-40B4-BE49-F238E27FC236}">
              <a16:creationId xmlns:a16="http://schemas.microsoft.com/office/drawing/2014/main" id="{00000000-0008-0000-0600-000018030000}"/>
            </a:ext>
          </a:extLst>
        </xdr:cNvPr>
        <xdr:cNvCxnSpPr/>
      </xdr:nvCxnSpPr>
      <xdr:spPr>
        <a:xfrm flipV="1">
          <a:off x="19507835" y="8683968"/>
          <a:ext cx="1269" cy="12512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3" name="貸付金最小値テキスト">
          <a:extLst>
            <a:ext uri="{FF2B5EF4-FFF2-40B4-BE49-F238E27FC236}">
              <a16:creationId xmlns:a16="http://schemas.microsoft.com/office/drawing/2014/main" id="{00000000-0008-0000-0600-000019030000}"/>
            </a:ext>
          </a:extLst>
        </xdr:cNvPr>
        <xdr:cNvSpPr txBox="1"/>
      </xdr:nvSpPr>
      <xdr:spPr>
        <a:xfrm>
          <a:off x="19560540" y="99390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19443700" y="993521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81005</xdr:rowOff>
    </xdr:from>
    <xdr:ext cx="534377" cy="259045"/>
    <xdr:sp macro="" textlink="">
      <xdr:nvSpPr>
        <xdr:cNvPr id="795" name="貸付金最大値テキスト">
          <a:extLst>
            <a:ext uri="{FF2B5EF4-FFF2-40B4-BE49-F238E27FC236}">
              <a16:creationId xmlns:a16="http://schemas.microsoft.com/office/drawing/2014/main" id="{00000000-0008-0000-0600-00001B030000}"/>
            </a:ext>
          </a:extLst>
        </xdr:cNvPr>
        <xdr:cNvSpPr txBox="1"/>
      </xdr:nvSpPr>
      <xdr:spPr>
        <a:xfrm>
          <a:off x="19560540" y="84630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134328</xdr:rowOff>
    </xdr:from>
    <xdr:to>
      <xdr:col>116</xdr:col>
      <xdr:colOff>152400</xdr:colOff>
      <xdr:row>51</xdr:row>
      <xdr:rowOff>134328</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a:off x="19443700" y="868396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40907</xdr:rowOff>
    </xdr:from>
    <xdr:to>
      <xdr:col>116</xdr:col>
      <xdr:colOff>63500</xdr:colOff>
      <xdr:row>59</xdr:row>
      <xdr:rowOff>42926</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8778220" y="9931667"/>
          <a:ext cx="731520" cy="20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16832</xdr:rowOff>
    </xdr:from>
    <xdr:ext cx="469744" cy="259045"/>
    <xdr:sp macro="" textlink="">
      <xdr:nvSpPr>
        <xdr:cNvPr id="798" name="貸付金平均値テキスト">
          <a:extLst>
            <a:ext uri="{FF2B5EF4-FFF2-40B4-BE49-F238E27FC236}">
              <a16:creationId xmlns:a16="http://schemas.microsoft.com/office/drawing/2014/main" id="{00000000-0008-0000-0600-00001E030000}"/>
            </a:ext>
          </a:extLst>
        </xdr:cNvPr>
        <xdr:cNvSpPr txBox="1"/>
      </xdr:nvSpPr>
      <xdr:spPr>
        <a:xfrm>
          <a:off x="19560540" y="95723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165405</xdr:rowOff>
    </xdr:from>
    <xdr:to>
      <xdr:col>116</xdr:col>
      <xdr:colOff>114300</xdr:colOff>
      <xdr:row>58</xdr:row>
      <xdr:rowOff>95555</xdr:rowOff>
    </xdr:to>
    <xdr:sp macro="" textlink="">
      <xdr:nvSpPr>
        <xdr:cNvPr id="799" name="フローチャート: 判断 798">
          <a:extLst>
            <a:ext uri="{FF2B5EF4-FFF2-40B4-BE49-F238E27FC236}">
              <a16:creationId xmlns:a16="http://schemas.microsoft.com/office/drawing/2014/main" id="{00000000-0008-0000-0600-00001F030000}"/>
            </a:ext>
          </a:extLst>
        </xdr:cNvPr>
        <xdr:cNvSpPr/>
      </xdr:nvSpPr>
      <xdr:spPr>
        <a:xfrm>
          <a:off x="19458940" y="972088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40907</xdr:rowOff>
    </xdr:from>
    <xdr:to>
      <xdr:col>111</xdr:col>
      <xdr:colOff>177800</xdr:colOff>
      <xdr:row>59</xdr:row>
      <xdr:rowOff>40983</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flipV="1">
          <a:off x="17988280" y="9931667"/>
          <a:ext cx="78994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167615</xdr:rowOff>
    </xdr:from>
    <xdr:to>
      <xdr:col>112</xdr:col>
      <xdr:colOff>38100</xdr:colOff>
      <xdr:row>58</xdr:row>
      <xdr:rowOff>97765</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8735040" y="972309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114292</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8573828" y="9502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40907</xdr:rowOff>
    </xdr:from>
    <xdr:to>
      <xdr:col>107</xdr:col>
      <xdr:colOff>50800</xdr:colOff>
      <xdr:row>59</xdr:row>
      <xdr:rowOff>40983</xdr:rowOff>
    </xdr:to>
    <xdr:cxnSp macro="">
      <xdr:nvCxnSpPr>
        <xdr:cNvPr id="803" name="直線コネクタ 802">
          <a:extLst>
            <a:ext uri="{FF2B5EF4-FFF2-40B4-BE49-F238E27FC236}">
              <a16:creationId xmlns:a16="http://schemas.microsoft.com/office/drawing/2014/main" id="{00000000-0008-0000-0600-000023030000}"/>
            </a:ext>
          </a:extLst>
        </xdr:cNvPr>
        <xdr:cNvCxnSpPr/>
      </xdr:nvCxnSpPr>
      <xdr:spPr>
        <a:xfrm>
          <a:off x="17213580" y="9931667"/>
          <a:ext cx="774700" cy="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164795</xdr:rowOff>
    </xdr:from>
    <xdr:to>
      <xdr:col>107</xdr:col>
      <xdr:colOff>101600</xdr:colOff>
      <xdr:row>58</xdr:row>
      <xdr:rowOff>94945</xdr:rowOff>
    </xdr:to>
    <xdr:sp macro="" textlink="">
      <xdr:nvSpPr>
        <xdr:cNvPr id="804" name="フローチャート: 判断 803">
          <a:extLst>
            <a:ext uri="{FF2B5EF4-FFF2-40B4-BE49-F238E27FC236}">
              <a16:creationId xmlns:a16="http://schemas.microsoft.com/office/drawing/2014/main" id="{00000000-0008-0000-0600-000024030000}"/>
            </a:ext>
          </a:extLst>
        </xdr:cNvPr>
        <xdr:cNvSpPr/>
      </xdr:nvSpPr>
      <xdr:spPr>
        <a:xfrm>
          <a:off x="17937480" y="97202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111472</xdr:rowOff>
    </xdr:from>
    <xdr:ext cx="469744"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17776268" y="9499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40907</xdr:rowOff>
    </xdr:from>
    <xdr:to>
      <xdr:col>102</xdr:col>
      <xdr:colOff>114300</xdr:colOff>
      <xdr:row>59</xdr:row>
      <xdr:rowOff>41859</xdr:rowOff>
    </xdr:to>
    <xdr:cxnSp macro="">
      <xdr:nvCxnSpPr>
        <xdr:cNvPr id="806" name="直線コネクタ 805">
          <a:extLst>
            <a:ext uri="{FF2B5EF4-FFF2-40B4-BE49-F238E27FC236}">
              <a16:creationId xmlns:a16="http://schemas.microsoft.com/office/drawing/2014/main" id="{00000000-0008-0000-0600-000026030000}"/>
            </a:ext>
          </a:extLst>
        </xdr:cNvPr>
        <xdr:cNvCxnSpPr/>
      </xdr:nvCxnSpPr>
      <xdr:spPr>
        <a:xfrm flipV="1">
          <a:off x="16431260" y="9931667"/>
          <a:ext cx="78232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142392</xdr:rowOff>
    </xdr:from>
    <xdr:to>
      <xdr:col>102</xdr:col>
      <xdr:colOff>165100</xdr:colOff>
      <xdr:row>58</xdr:row>
      <xdr:rowOff>72542</xdr:rowOff>
    </xdr:to>
    <xdr:sp macro="" textlink="">
      <xdr:nvSpPr>
        <xdr:cNvPr id="807" name="フローチャート: 判断 806">
          <a:extLst>
            <a:ext uri="{FF2B5EF4-FFF2-40B4-BE49-F238E27FC236}">
              <a16:creationId xmlns:a16="http://schemas.microsoft.com/office/drawing/2014/main" id="{00000000-0008-0000-0600-000027030000}"/>
            </a:ext>
          </a:extLst>
        </xdr:cNvPr>
        <xdr:cNvSpPr/>
      </xdr:nvSpPr>
      <xdr:spPr>
        <a:xfrm>
          <a:off x="17162780" y="969787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89069</xdr:rowOff>
    </xdr:from>
    <xdr:ext cx="469744"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7001568" y="94769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146126</xdr:rowOff>
    </xdr:from>
    <xdr:to>
      <xdr:col>98</xdr:col>
      <xdr:colOff>38100</xdr:colOff>
      <xdr:row>58</xdr:row>
      <xdr:rowOff>76276</xdr:rowOff>
    </xdr:to>
    <xdr:sp macro="" textlink="">
      <xdr:nvSpPr>
        <xdr:cNvPr id="809" name="フローチャート: 判断 808">
          <a:extLst>
            <a:ext uri="{FF2B5EF4-FFF2-40B4-BE49-F238E27FC236}">
              <a16:creationId xmlns:a16="http://schemas.microsoft.com/office/drawing/2014/main" id="{00000000-0008-0000-0600-000029030000}"/>
            </a:ext>
          </a:extLst>
        </xdr:cNvPr>
        <xdr:cNvSpPr/>
      </xdr:nvSpPr>
      <xdr:spPr>
        <a:xfrm>
          <a:off x="16388080" y="97016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92803</xdr:rowOff>
    </xdr:from>
    <xdr:ext cx="469744" cy="259045"/>
    <xdr:sp macro="" textlink="">
      <xdr:nvSpPr>
        <xdr:cNvPr id="810" name="テキスト ボックス 809">
          <a:extLst>
            <a:ext uri="{FF2B5EF4-FFF2-40B4-BE49-F238E27FC236}">
              <a16:creationId xmlns:a16="http://schemas.microsoft.com/office/drawing/2014/main" id="{00000000-0008-0000-0600-00002A030000}"/>
            </a:ext>
          </a:extLst>
        </xdr:cNvPr>
        <xdr:cNvSpPr txBox="1"/>
      </xdr:nvSpPr>
      <xdr:spPr>
        <a:xfrm>
          <a:off x="16226868" y="9480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600-00002B030000}"/>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163576</xdr:rowOff>
    </xdr:from>
    <xdr:to>
      <xdr:col>116</xdr:col>
      <xdr:colOff>114300</xdr:colOff>
      <xdr:row>59</xdr:row>
      <xdr:rowOff>93726</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58940" y="988669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78503</xdr:rowOff>
    </xdr:from>
    <xdr:ext cx="313932" cy="259045"/>
    <xdr:sp macro="" textlink="">
      <xdr:nvSpPr>
        <xdr:cNvPr id="817" name="貸付金該当値テキスト">
          <a:extLst>
            <a:ext uri="{FF2B5EF4-FFF2-40B4-BE49-F238E27FC236}">
              <a16:creationId xmlns:a16="http://schemas.microsoft.com/office/drawing/2014/main" id="{00000000-0008-0000-0600-000031030000}"/>
            </a:ext>
          </a:extLst>
        </xdr:cNvPr>
        <xdr:cNvSpPr txBox="1"/>
      </xdr:nvSpPr>
      <xdr:spPr>
        <a:xfrm>
          <a:off x="19560540" y="9801623"/>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161557</xdr:rowOff>
    </xdr:from>
    <xdr:to>
      <xdr:col>112</xdr:col>
      <xdr:colOff>38100</xdr:colOff>
      <xdr:row>59</xdr:row>
      <xdr:rowOff>91707</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735040" y="988467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82834</xdr:rowOff>
    </xdr:from>
    <xdr:ext cx="313932"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628873" y="9973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161633</xdr:rowOff>
    </xdr:from>
    <xdr:to>
      <xdr:col>107</xdr:col>
      <xdr:colOff>101600</xdr:colOff>
      <xdr:row>59</xdr:row>
      <xdr:rowOff>91783</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17937480" y="988475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82910</xdr:rowOff>
    </xdr:from>
    <xdr:ext cx="313932"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7854173" y="997367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161557</xdr:rowOff>
    </xdr:from>
    <xdr:to>
      <xdr:col>102</xdr:col>
      <xdr:colOff>165100</xdr:colOff>
      <xdr:row>59</xdr:row>
      <xdr:rowOff>91707</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17162780" y="98846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82834</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079473" y="9973594"/>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162509</xdr:rowOff>
    </xdr:from>
    <xdr:to>
      <xdr:col>98</xdr:col>
      <xdr:colOff>38100</xdr:colOff>
      <xdr:row>59</xdr:row>
      <xdr:rowOff>92659</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16388080" y="988562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59</xdr:row>
      <xdr:rowOff>83786</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6281913" y="997454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1609344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6220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8" name="正方形/長方形 827">
          <a:extLst>
            <a:ext uri="{FF2B5EF4-FFF2-40B4-BE49-F238E27FC236}">
              <a16:creationId xmlns:a16="http://schemas.microsoft.com/office/drawing/2014/main" id="{00000000-0008-0000-0600-00003C030000}"/>
            </a:ext>
          </a:extLst>
        </xdr:cNvPr>
        <xdr:cNvSpPr/>
      </xdr:nvSpPr>
      <xdr:spPr>
        <a:xfrm>
          <a:off x="16220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9" name="正方形/長方形 828">
          <a:extLst>
            <a:ext uri="{FF2B5EF4-FFF2-40B4-BE49-F238E27FC236}">
              <a16:creationId xmlns:a16="http://schemas.microsoft.com/office/drawing/2014/main" id="{00000000-0008-0000-0600-00003D030000}"/>
            </a:ext>
          </a:extLst>
        </xdr:cNvPr>
        <xdr:cNvSpPr/>
      </xdr:nvSpPr>
      <xdr:spPr>
        <a:xfrm>
          <a:off x="170992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70992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10512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10512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609344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60782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609344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5890374" y="135229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6093440" y="132156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5630721" y="130772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6093440" y="127660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563072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6093440" y="123202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563072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6093440" y="118745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563072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609344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558946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7" name="繰出金グラフ枠">
          <a:extLst>
            <a:ext uri="{FF2B5EF4-FFF2-40B4-BE49-F238E27FC236}">
              <a16:creationId xmlns:a16="http://schemas.microsoft.com/office/drawing/2014/main" id="{00000000-0008-0000-0600-00004F030000}"/>
            </a:ext>
          </a:extLst>
        </xdr:cNvPr>
        <xdr:cNvSpPr/>
      </xdr:nvSpPr>
      <xdr:spPr>
        <a:xfrm>
          <a:off x="1609344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33538</xdr:rowOff>
    </xdr:from>
    <xdr:to>
      <xdr:col>116</xdr:col>
      <xdr:colOff>62864</xdr:colOff>
      <xdr:row>79</xdr:row>
      <xdr:rowOff>65154</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flipV="1">
          <a:off x="19507835" y="11768338"/>
          <a:ext cx="1269" cy="1540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68981</xdr:rowOff>
    </xdr:from>
    <xdr:ext cx="534377" cy="259045"/>
    <xdr:sp macro="" textlink="">
      <xdr:nvSpPr>
        <xdr:cNvPr id="849" name="繰出金最小値テキスト">
          <a:extLst>
            <a:ext uri="{FF2B5EF4-FFF2-40B4-BE49-F238E27FC236}">
              <a16:creationId xmlns:a16="http://schemas.microsoft.com/office/drawing/2014/main" id="{00000000-0008-0000-0600-000051030000}"/>
            </a:ext>
          </a:extLst>
        </xdr:cNvPr>
        <xdr:cNvSpPr txBox="1"/>
      </xdr:nvSpPr>
      <xdr:spPr>
        <a:xfrm>
          <a:off x="19560540" y="133125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65154</xdr:rowOff>
    </xdr:from>
    <xdr:to>
      <xdr:col>116</xdr:col>
      <xdr:colOff>152400</xdr:colOff>
      <xdr:row>79</xdr:row>
      <xdr:rowOff>65154</xdr:rowOff>
    </xdr:to>
    <xdr:cxnSp macro="">
      <xdr:nvCxnSpPr>
        <xdr:cNvPr id="850" name="直線コネクタ 849">
          <a:extLst>
            <a:ext uri="{FF2B5EF4-FFF2-40B4-BE49-F238E27FC236}">
              <a16:creationId xmlns:a16="http://schemas.microsoft.com/office/drawing/2014/main" id="{00000000-0008-0000-0600-000052030000}"/>
            </a:ext>
          </a:extLst>
        </xdr:cNvPr>
        <xdr:cNvCxnSpPr/>
      </xdr:nvCxnSpPr>
      <xdr:spPr>
        <a:xfrm>
          <a:off x="19443700" y="133087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151665</xdr:rowOff>
    </xdr:from>
    <xdr:ext cx="534377" cy="259045"/>
    <xdr:sp macro="" textlink="">
      <xdr:nvSpPr>
        <xdr:cNvPr id="851" name="繰出金最大値テキスト">
          <a:extLst>
            <a:ext uri="{FF2B5EF4-FFF2-40B4-BE49-F238E27FC236}">
              <a16:creationId xmlns:a16="http://schemas.microsoft.com/office/drawing/2014/main" id="{00000000-0008-0000-0600-000053030000}"/>
            </a:ext>
          </a:extLst>
        </xdr:cNvPr>
        <xdr:cNvSpPr txBox="1"/>
      </xdr:nvSpPr>
      <xdr:spPr>
        <a:xfrm>
          <a:off x="19560540" y="115511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33538</xdr:rowOff>
    </xdr:from>
    <xdr:to>
      <xdr:col>116</xdr:col>
      <xdr:colOff>152400</xdr:colOff>
      <xdr:row>70</xdr:row>
      <xdr:rowOff>33538</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19443700" y="117683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76</xdr:row>
      <xdr:rowOff>108930</xdr:rowOff>
    </xdr:from>
    <xdr:to>
      <xdr:col>116</xdr:col>
      <xdr:colOff>63500</xdr:colOff>
      <xdr:row>76</xdr:row>
      <xdr:rowOff>153668</xdr:rowOff>
    </xdr:to>
    <xdr:cxnSp macro="">
      <xdr:nvCxnSpPr>
        <xdr:cNvPr id="853" name="直線コネクタ 852">
          <a:extLst>
            <a:ext uri="{FF2B5EF4-FFF2-40B4-BE49-F238E27FC236}">
              <a16:creationId xmlns:a16="http://schemas.microsoft.com/office/drawing/2014/main" id="{00000000-0008-0000-0600-000055030000}"/>
            </a:ext>
          </a:extLst>
        </xdr:cNvPr>
        <xdr:cNvCxnSpPr/>
      </xdr:nvCxnSpPr>
      <xdr:spPr>
        <a:xfrm flipV="1">
          <a:off x="18778220" y="12849570"/>
          <a:ext cx="731520" cy="447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42283</xdr:rowOff>
    </xdr:from>
    <xdr:ext cx="534377" cy="259045"/>
    <xdr:sp macro="" textlink="">
      <xdr:nvSpPr>
        <xdr:cNvPr id="854" name="繰出金平均値テキスト">
          <a:extLst>
            <a:ext uri="{FF2B5EF4-FFF2-40B4-BE49-F238E27FC236}">
              <a16:creationId xmlns:a16="http://schemas.microsoft.com/office/drawing/2014/main" id="{00000000-0008-0000-0600-000056030000}"/>
            </a:ext>
          </a:extLst>
        </xdr:cNvPr>
        <xdr:cNvSpPr txBox="1"/>
      </xdr:nvSpPr>
      <xdr:spPr>
        <a:xfrm>
          <a:off x="19560540" y="1261528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19405</xdr:rowOff>
    </xdr:from>
    <xdr:to>
      <xdr:col>116</xdr:col>
      <xdr:colOff>114300</xdr:colOff>
      <xdr:row>76</xdr:row>
      <xdr:rowOff>121005</xdr:rowOff>
    </xdr:to>
    <xdr:sp macro="" textlink="">
      <xdr:nvSpPr>
        <xdr:cNvPr id="855" name="フローチャート: 判断 854">
          <a:extLst>
            <a:ext uri="{FF2B5EF4-FFF2-40B4-BE49-F238E27FC236}">
              <a16:creationId xmlns:a16="http://schemas.microsoft.com/office/drawing/2014/main" id="{00000000-0008-0000-0600-000057030000}"/>
            </a:ext>
          </a:extLst>
        </xdr:cNvPr>
        <xdr:cNvSpPr/>
      </xdr:nvSpPr>
      <xdr:spPr>
        <a:xfrm>
          <a:off x="19458940" y="12760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76</xdr:row>
      <xdr:rowOff>153668</xdr:rowOff>
    </xdr:from>
    <xdr:to>
      <xdr:col>111</xdr:col>
      <xdr:colOff>177800</xdr:colOff>
      <xdr:row>76</xdr:row>
      <xdr:rowOff>155794</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flipV="1">
          <a:off x="17988280" y="12894308"/>
          <a:ext cx="789940" cy="2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51090</xdr:rowOff>
    </xdr:from>
    <xdr:to>
      <xdr:col>112</xdr:col>
      <xdr:colOff>38100</xdr:colOff>
      <xdr:row>76</xdr:row>
      <xdr:rowOff>152690</xdr:rowOff>
    </xdr:to>
    <xdr:sp macro="" textlink="">
      <xdr:nvSpPr>
        <xdr:cNvPr id="857" name="フローチャート: 判断 856">
          <a:extLst>
            <a:ext uri="{FF2B5EF4-FFF2-40B4-BE49-F238E27FC236}">
              <a16:creationId xmlns:a16="http://schemas.microsoft.com/office/drawing/2014/main" id="{00000000-0008-0000-0600-000059030000}"/>
            </a:ext>
          </a:extLst>
        </xdr:cNvPr>
        <xdr:cNvSpPr/>
      </xdr:nvSpPr>
      <xdr:spPr>
        <a:xfrm>
          <a:off x="18735040" y="12791730"/>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169217</xdr:rowOff>
    </xdr:from>
    <xdr:ext cx="534377"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541511" y="125745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76</xdr:row>
      <xdr:rowOff>155794</xdr:rowOff>
    </xdr:from>
    <xdr:to>
      <xdr:col>107</xdr:col>
      <xdr:colOff>50800</xdr:colOff>
      <xdr:row>77</xdr:row>
      <xdr:rowOff>18450</xdr:rowOff>
    </xdr:to>
    <xdr:cxnSp macro="">
      <xdr:nvCxnSpPr>
        <xdr:cNvPr id="859" name="直線コネクタ 858">
          <a:extLst>
            <a:ext uri="{FF2B5EF4-FFF2-40B4-BE49-F238E27FC236}">
              <a16:creationId xmlns:a16="http://schemas.microsoft.com/office/drawing/2014/main" id="{00000000-0008-0000-0600-00005B030000}"/>
            </a:ext>
          </a:extLst>
        </xdr:cNvPr>
        <xdr:cNvCxnSpPr/>
      </xdr:nvCxnSpPr>
      <xdr:spPr>
        <a:xfrm flipV="1">
          <a:off x="17213580" y="12896434"/>
          <a:ext cx="774700" cy="30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62497</xdr:rowOff>
    </xdr:from>
    <xdr:to>
      <xdr:col>107</xdr:col>
      <xdr:colOff>101600</xdr:colOff>
      <xdr:row>76</xdr:row>
      <xdr:rowOff>164097</xdr:rowOff>
    </xdr:to>
    <xdr:sp macro="" textlink="">
      <xdr:nvSpPr>
        <xdr:cNvPr id="860" name="フローチャート: 判断 859">
          <a:extLst>
            <a:ext uri="{FF2B5EF4-FFF2-40B4-BE49-F238E27FC236}">
              <a16:creationId xmlns:a16="http://schemas.microsoft.com/office/drawing/2014/main" id="{00000000-0008-0000-0600-00005C030000}"/>
            </a:ext>
          </a:extLst>
        </xdr:cNvPr>
        <xdr:cNvSpPr/>
      </xdr:nvSpPr>
      <xdr:spPr>
        <a:xfrm>
          <a:off x="17937480" y="1280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9174</xdr:rowOff>
    </xdr:from>
    <xdr:ext cx="534377" cy="259045"/>
    <xdr:sp macro="" textlink="">
      <xdr:nvSpPr>
        <xdr:cNvPr id="861" name="テキスト ボックス 860">
          <a:extLst>
            <a:ext uri="{FF2B5EF4-FFF2-40B4-BE49-F238E27FC236}">
              <a16:creationId xmlns:a16="http://schemas.microsoft.com/office/drawing/2014/main" id="{00000000-0008-0000-0600-00005D030000}"/>
            </a:ext>
          </a:extLst>
        </xdr:cNvPr>
        <xdr:cNvSpPr txBox="1"/>
      </xdr:nvSpPr>
      <xdr:spPr>
        <a:xfrm>
          <a:off x="17766811" y="12582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18450</xdr:rowOff>
    </xdr:from>
    <xdr:to>
      <xdr:col>102</xdr:col>
      <xdr:colOff>114300</xdr:colOff>
      <xdr:row>77</xdr:row>
      <xdr:rowOff>29514</xdr:rowOff>
    </xdr:to>
    <xdr:cxnSp macro="">
      <xdr:nvCxnSpPr>
        <xdr:cNvPr id="862" name="直線コネクタ 861">
          <a:extLst>
            <a:ext uri="{FF2B5EF4-FFF2-40B4-BE49-F238E27FC236}">
              <a16:creationId xmlns:a16="http://schemas.microsoft.com/office/drawing/2014/main" id="{00000000-0008-0000-0600-00005E030000}"/>
            </a:ext>
          </a:extLst>
        </xdr:cNvPr>
        <xdr:cNvCxnSpPr/>
      </xdr:nvCxnSpPr>
      <xdr:spPr>
        <a:xfrm flipV="1">
          <a:off x="16431260" y="12926730"/>
          <a:ext cx="782320" cy="1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93495</xdr:rowOff>
    </xdr:from>
    <xdr:to>
      <xdr:col>102</xdr:col>
      <xdr:colOff>165100</xdr:colOff>
      <xdr:row>77</xdr:row>
      <xdr:rowOff>23645</xdr:rowOff>
    </xdr:to>
    <xdr:sp macro="" textlink="">
      <xdr:nvSpPr>
        <xdr:cNvPr id="863" name="フローチャート: 判断 862">
          <a:extLst>
            <a:ext uri="{FF2B5EF4-FFF2-40B4-BE49-F238E27FC236}">
              <a16:creationId xmlns:a16="http://schemas.microsoft.com/office/drawing/2014/main" id="{00000000-0008-0000-0600-00005F030000}"/>
            </a:ext>
          </a:extLst>
        </xdr:cNvPr>
        <xdr:cNvSpPr/>
      </xdr:nvSpPr>
      <xdr:spPr>
        <a:xfrm>
          <a:off x="17162780" y="1283413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40172</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16969251" y="12613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133706</xdr:rowOff>
    </xdr:from>
    <xdr:to>
      <xdr:col>98</xdr:col>
      <xdr:colOff>38100</xdr:colOff>
      <xdr:row>76</xdr:row>
      <xdr:rowOff>63857</xdr:rowOff>
    </xdr:to>
    <xdr:sp macro="" textlink="">
      <xdr:nvSpPr>
        <xdr:cNvPr id="865" name="フローチャート: 判断 864">
          <a:extLst>
            <a:ext uri="{FF2B5EF4-FFF2-40B4-BE49-F238E27FC236}">
              <a16:creationId xmlns:a16="http://schemas.microsoft.com/office/drawing/2014/main" id="{00000000-0008-0000-0600-000061030000}"/>
            </a:ext>
          </a:extLst>
        </xdr:cNvPr>
        <xdr:cNvSpPr/>
      </xdr:nvSpPr>
      <xdr:spPr>
        <a:xfrm>
          <a:off x="16388080" y="12706706"/>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80383</xdr:rowOff>
    </xdr:from>
    <xdr:ext cx="534377"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6194551" y="124857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93421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6105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9" name="テキスト ボックス 868">
          <a:extLst>
            <a:ext uri="{FF2B5EF4-FFF2-40B4-BE49-F238E27FC236}">
              <a16:creationId xmlns:a16="http://schemas.microsoft.com/office/drawing/2014/main" id="{00000000-0008-0000-0600-000065030000}"/>
            </a:ext>
          </a:extLst>
        </xdr:cNvPr>
        <xdr:cNvSpPr txBox="1"/>
      </xdr:nvSpPr>
      <xdr:spPr>
        <a:xfrm>
          <a:off x="178206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70459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162636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58130</xdr:rowOff>
    </xdr:from>
    <xdr:to>
      <xdr:col>116</xdr:col>
      <xdr:colOff>114300</xdr:colOff>
      <xdr:row>76</xdr:row>
      <xdr:rowOff>159730</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19458940" y="1279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76</xdr:row>
      <xdr:rowOff>36557</xdr:rowOff>
    </xdr:from>
    <xdr:ext cx="534377" cy="259045"/>
    <xdr:sp macro="" textlink="">
      <xdr:nvSpPr>
        <xdr:cNvPr id="873" name="繰出金該当値テキスト">
          <a:extLst>
            <a:ext uri="{FF2B5EF4-FFF2-40B4-BE49-F238E27FC236}">
              <a16:creationId xmlns:a16="http://schemas.microsoft.com/office/drawing/2014/main" id="{00000000-0008-0000-0600-000069030000}"/>
            </a:ext>
          </a:extLst>
        </xdr:cNvPr>
        <xdr:cNvSpPr txBox="1"/>
      </xdr:nvSpPr>
      <xdr:spPr>
        <a:xfrm>
          <a:off x="19560540" y="12777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36,346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76</xdr:row>
      <xdr:rowOff>102868</xdr:rowOff>
    </xdr:from>
    <xdr:to>
      <xdr:col>112</xdr:col>
      <xdr:colOff>38100</xdr:colOff>
      <xdr:row>77</xdr:row>
      <xdr:rowOff>33018</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8735040" y="1284350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77</xdr:row>
      <xdr:rowOff>24145</xdr:rowOff>
    </xdr:from>
    <xdr:ext cx="534377"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541511" y="129324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76</xdr:row>
      <xdr:rowOff>104994</xdr:rowOff>
    </xdr:from>
    <xdr:to>
      <xdr:col>107</xdr:col>
      <xdr:colOff>101600</xdr:colOff>
      <xdr:row>77</xdr:row>
      <xdr:rowOff>35144</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7937480" y="1284563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77</xdr:row>
      <xdr:rowOff>26271</xdr:rowOff>
    </xdr:from>
    <xdr:ext cx="534377"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7766811" y="12934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76</xdr:row>
      <xdr:rowOff>139100</xdr:rowOff>
    </xdr:from>
    <xdr:to>
      <xdr:col>102</xdr:col>
      <xdr:colOff>165100</xdr:colOff>
      <xdr:row>77</xdr:row>
      <xdr:rowOff>69250</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17162780" y="1287974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77</xdr:row>
      <xdr:rowOff>60377</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16969251" y="129686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150164</xdr:rowOff>
    </xdr:from>
    <xdr:to>
      <xdr:col>98</xdr:col>
      <xdr:colOff>38100</xdr:colOff>
      <xdr:row>77</xdr:row>
      <xdr:rowOff>80314</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16388080" y="128908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71441</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16194551" y="129797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609344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16220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16220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70992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70992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10512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10512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609344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0" name="テキスト ボックス 889">
          <a:extLst>
            <a:ext uri="{FF2B5EF4-FFF2-40B4-BE49-F238E27FC236}">
              <a16:creationId xmlns:a16="http://schemas.microsoft.com/office/drawing/2014/main" id="{00000000-0008-0000-0600-00007A030000}"/>
            </a:ext>
          </a:extLst>
        </xdr:cNvPr>
        <xdr:cNvSpPr txBox="1"/>
      </xdr:nvSpPr>
      <xdr:spPr>
        <a:xfrm>
          <a:off x="160782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1" name="直線コネクタ 890">
          <a:extLst>
            <a:ext uri="{FF2B5EF4-FFF2-40B4-BE49-F238E27FC236}">
              <a16:creationId xmlns:a16="http://schemas.microsoft.com/office/drawing/2014/main" id="{00000000-0008-0000-0600-00007B030000}"/>
            </a:ext>
          </a:extLst>
        </xdr:cNvPr>
        <xdr:cNvCxnSpPr/>
      </xdr:nvCxnSpPr>
      <xdr:spPr>
        <a:xfrm>
          <a:off x="1609344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1609344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3" name="テキスト ボックス 892">
          <a:extLst>
            <a:ext uri="{FF2B5EF4-FFF2-40B4-BE49-F238E27FC236}">
              <a16:creationId xmlns:a16="http://schemas.microsoft.com/office/drawing/2014/main" id="{00000000-0008-0000-0600-00007D030000}"/>
            </a:ext>
          </a:extLst>
        </xdr:cNvPr>
        <xdr:cNvSpPr txBox="1"/>
      </xdr:nvSpPr>
      <xdr:spPr>
        <a:xfrm>
          <a:off x="15890374" y="157594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4" name="直線コネクタ 893">
          <a:extLst>
            <a:ext uri="{FF2B5EF4-FFF2-40B4-BE49-F238E27FC236}">
              <a16:creationId xmlns:a16="http://schemas.microsoft.com/office/drawing/2014/main" id="{00000000-0008-0000-0600-00007E030000}"/>
            </a:ext>
          </a:extLst>
        </xdr:cNvPr>
        <xdr:cNvCxnSpPr/>
      </xdr:nvCxnSpPr>
      <xdr:spPr>
        <a:xfrm>
          <a:off x="1609344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5" name="テキスト ボックス 894">
          <a:extLst>
            <a:ext uri="{FF2B5EF4-FFF2-40B4-BE49-F238E27FC236}">
              <a16:creationId xmlns:a16="http://schemas.microsoft.com/office/drawing/2014/main" id="{00000000-0008-0000-0600-00007F030000}"/>
            </a:ext>
          </a:extLst>
        </xdr:cNvPr>
        <xdr:cNvSpPr txBox="1"/>
      </xdr:nvSpPr>
      <xdr:spPr>
        <a:xfrm>
          <a:off x="15890374" y="146393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6" name="前年度繰上充用金グラフ枠">
          <a:extLst>
            <a:ext uri="{FF2B5EF4-FFF2-40B4-BE49-F238E27FC236}">
              <a16:creationId xmlns:a16="http://schemas.microsoft.com/office/drawing/2014/main" id="{00000000-0008-0000-0600-000080030000}"/>
            </a:ext>
          </a:extLst>
        </xdr:cNvPr>
        <xdr:cNvSpPr/>
      </xdr:nvSpPr>
      <xdr:spPr>
        <a:xfrm>
          <a:off x="1609344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19507835" y="158978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8" name="前年度繰上充用金最小値テキスト">
          <a:extLst>
            <a:ext uri="{FF2B5EF4-FFF2-40B4-BE49-F238E27FC236}">
              <a16:creationId xmlns:a16="http://schemas.microsoft.com/office/drawing/2014/main" id="{00000000-0008-0000-0600-000082030000}"/>
            </a:ext>
          </a:extLst>
        </xdr:cNvPr>
        <xdr:cNvSpPr txBox="1"/>
      </xdr:nvSpPr>
      <xdr:spPr>
        <a:xfrm>
          <a:off x="1956054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9" name="直線コネクタ 898">
          <a:extLst>
            <a:ext uri="{FF2B5EF4-FFF2-40B4-BE49-F238E27FC236}">
              <a16:creationId xmlns:a16="http://schemas.microsoft.com/office/drawing/2014/main" id="{00000000-0008-0000-0600-000083030000}"/>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0" name="前年度繰上充用金最大値テキスト">
          <a:extLst>
            <a:ext uri="{FF2B5EF4-FFF2-40B4-BE49-F238E27FC236}">
              <a16:creationId xmlns:a16="http://schemas.microsoft.com/office/drawing/2014/main" id="{00000000-0008-0000-0600-000084030000}"/>
            </a:ext>
          </a:extLst>
        </xdr:cNvPr>
        <xdr:cNvSpPr txBox="1"/>
      </xdr:nvSpPr>
      <xdr:spPr>
        <a:xfrm>
          <a:off x="19560540" y="156006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19443700" y="158978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2" name="直線コネクタ 901">
          <a:extLst>
            <a:ext uri="{FF2B5EF4-FFF2-40B4-BE49-F238E27FC236}">
              <a16:creationId xmlns:a16="http://schemas.microsoft.com/office/drawing/2014/main" id="{00000000-0008-0000-0600-000086030000}"/>
            </a:ext>
          </a:extLst>
        </xdr:cNvPr>
        <xdr:cNvCxnSpPr/>
      </xdr:nvCxnSpPr>
      <xdr:spPr>
        <a:xfrm>
          <a:off x="18778220" y="158978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3" name="前年度繰上充用金平均値テキスト">
          <a:extLst>
            <a:ext uri="{FF2B5EF4-FFF2-40B4-BE49-F238E27FC236}">
              <a16:creationId xmlns:a16="http://schemas.microsoft.com/office/drawing/2014/main" id="{00000000-0008-0000-0600-000087030000}"/>
            </a:ext>
          </a:extLst>
        </xdr:cNvPr>
        <xdr:cNvSpPr txBox="1"/>
      </xdr:nvSpPr>
      <xdr:spPr>
        <a:xfrm>
          <a:off x="19560540" y="158254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4" name="フローチャート: 判断 903">
          <a:extLst>
            <a:ext uri="{FF2B5EF4-FFF2-40B4-BE49-F238E27FC236}">
              <a16:creationId xmlns:a16="http://schemas.microsoft.com/office/drawing/2014/main" id="{00000000-0008-0000-0600-000088030000}"/>
            </a:ext>
          </a:extLst>
        </xdr:cNvPr>
        <xdr:cNvSpPr/>
      </xdr:nvSpPr>
      <xdr:spPr>
        <a:xfrm>
          <a:off x="1945894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17988280" y="158978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6" name="フローチャート: 判断 905">
          <a:extLst>
            <a:ext uri="{FF2B5EF4-FFF2-40B4-BE49-F238E27FC236}">
              <a16:creationId xmlns:a16="http://schemas.microsoft.com/office/drawing/2014/main" id="{00000000-0008-0000-0600-00008A030000}"/>
            </a:ext>
          </a:extLst>
        </xdr:cNvPr>
        <xdr:cNvSpPr/>
      </xdr:nvSpPr>
      <xdr:spPr>
        <a:xfrm>
          <a:off x="1873504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6611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8" name="直線コネクタ 907">
          <a:extLst>
            <a:ext uri="{FF2B5EF4-FFF2-40B4-BE49-F238E27FC236}">
              <a16:creationId xmlns:a16="http://schemas.microsoft.com/office/drawing/2014/main" id="{00000000-0008-0000-0600-00008C030000}"/>
            </a:ext>
          </a:extLst>
        </xdr:cNvPr>
        <xdr:cNvCxnSpPr/>
      </xdr:nvCxnSpPr>
      <xdr:spPr>
        <a:xfrm>
          <a:off x="17213580" y="158978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9" name="フローチャート: 判断 908">
          <a:extLst>
            <a:ext uri="{FF2B5EF4-FFF2-40B4-BE49-F238E27FC236}">
              <a16:creationId xmlns:a16="http://schemas.microsoft.com/office/drawing/2014/main" id="{00000000-0008-0000-0600-00008D030000}"/>
            </a:ext>
          </a:extLst>
        </xdr:cNvPr>
        <xdr:cNvSpPr/>
      </xdr:nvSpPr>
      <xdr:spPr>
        <a:xfrm>
          <a:off x="179374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0" name="テキスト ボックス 909">
          <a:extLst>
            <a:ext uri="{FF2B5EF4-FFF2-40B4-BE49-F238E27FC236}">
              <a16:creationId xmlns:a16="http://schemas.microsoft.com/office/drawing/2014/main" id="{00000000-0008-0000-0600-00008E030000}"/>
            </a:ext>
          </a:extLst>
        </xdr:cNvPr>
        <xdr:cNvSpPr txBox="1"/>
      </xdr:nvSpPr>
      <xdr:spPr>
        <a:xfrm>
          <a:off x="1788649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1" name="直線コネクタ 910">
          <a:extLst>
            <a:ext uri="{FF2B5EF4-FFF2-40B4-BE49-F238E27FC236}">
              <a16:creationId xmlns:a16="http://schemas.microsoft.com/office/drawing/2014/main" id="{00000000-0008-0000-0600-00008F030000}"/>
            </a:ext>
          </a:extLst>
        </xdr:cNvPr>
        <xdr:cNvCxnSpPr/>
      </xdr:nvCxnSpPr>
      <xdr:spPr>
        <a:xfrm>
          <a:off x="16431260" y="158978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2" name="フローチャート: 判断 911">
          <a:extLst>
            <a:ext uri="{FF2B5EF4-FFF2-40B4-BE49-F238E27FC236}">
              <a16:creationId xmlns:a16="http://schemas.microsoft.com/office/drawing/2014/main" id="{00000000-0008-0000-0600-000090030000}"/>
            </a:ext>
          </a:extLst>
        </xdr:cNvPr>
        <xdr:cNvSpPr/>
      </xdr:nvSpPr>
      <xdr:spPr>
        <a:xfrm>
          <a:off x="17162780" y="158470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1709655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4" name="フローチャート: 判断 913">
          <a:extLst>
            <a:ext uri="{FF2B5EF4-FFF2-40B4-BE49-F238E27FC236}">
              <a16:creationId xmlns:a16="http://schemas.microsoft.com/office/drawing/2014/main" id="{00000000-0008-0000-0600-000092030000}"/>
            </a:ext>
          </a:extLst>
        </xdr:cNvPr>
        <xdr:cNvSpPr/>
      </xdr:nvSpPr>
      <xdr:spPr>
        <a:xfrm>
          <a:off x="16388080" y="158470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6314230" y="159359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93421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6105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8" name="テキスト ボックス 917">
          <a:extLst>
            <a:ext uri="{FF2B5EF4-FFF2-40B4-BE49-F238E27FC236}">
              <a16:creationId xmlns:a16="http://schemas.microsoft.com/office/drawing/2014/main" id="{00000000-0008-0000-0600-000096030000}"/>
            </a:ext>
          </a:extLst>
        </xdr:cNvPr>
        <xdr:cNvSpPr txBox="1"/>
      </xdr:nvSpPr>
      <xdr:spPr>
        <a:xfrm>
          <a:off x="178206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70459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162636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1945894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2" name="前年度繰上充用金該当値テキスト">
          <a:extLst>
            <a:ext uri="{FF2B5EF4-FFF2-40B4-BE49-F238E27FC236}">
              <a16:creationId xmlns:a16="http://schemas.microsoft.com/office/drawing/2014/main" id="{00000000-0008-0000-0600-00009A030000}"/>
            </a:ext>
          </a:extLst>
        </xdr:cNvPr>
        <xdr:cNvSpPr txBox="1"/>
      </xdr:nvSpPr>
      <xdr:spPr>
        <a:xfrm>
          <a:off x="19560540" y="157149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873504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6611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79374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788649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17162780" y="158470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1709655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16388080" y="158470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16314230" y="15626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1" name="正方形/長方形 930">
          <a:extLst>
            <a:ext uri="{FF2B5EF4-FFF2-40B4-BE49-F238E27FC236}">
              <a16:creationId xmlns:a16="http://schemas.microsoft.com/office/drawing/2014/main" id="{00000000-0008-0000-0600-0000A3030000}"/>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2" name="正方形/長方形 931">
          <a:extLst>
            <a:ext uri="{FF2B5EF4-FFF2-40B4-BE49-F238E27FC236}">
              <a16:creationId xmlns:a16="http://schemas.microsoft.com/office/drawing/2014/main" id="{00000000-0008-0000-0600-0000A4030000}"/>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3" name="テキスト ボックス 932">
          <a:extLst>
            <a:ext uri="{FF2B5EF4-FFF2-40B4-BE49-F238E27FC236}">
              <a16:creationId xmlns:a16="http://schemas.microsoft.com/office/drawing/2014/main" id="{00000000-0008-0000-0600-0000A5030000}"/>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歳出決算総額は、住民一人当たり</a:t>
          </a:r>
          <a:r>
            <a:rPr kumimoji="1" lang="en-US" altLang="ja-JP" sz="1300">
              <a:latin typeface="ＭＳ Ｐゴシック" panose="020B0600070205080204" pitchFamily="50" charset="-128"/>
              <a:ea typeface="ＭＳ Ｐゴシック" panose="020B0600070205080204" pitchFamily="50" charset="-128"/>
            </a:rPr>
            <a:t>502,563</a:t>
          </a:r>
          <a:r>
            <a:rPr kumimoji="1" lang="ja-JP" altLang="en-US" sz="1300">
              <a:latin typeface="ＭＳ Ｐゴシック" panose="020B0600070205080204" pitchFamily="50" charset="-128"/>
              <a:ea typeface="ＭＳ Ｐゴシック" panose="020B0600070205080204" pitchFamily="50" charset="-128"/>
            </a:rPr>
            <a:t>円となっている。主な構成項目である人件費は、地域手当や勤勉手当の引き上げにより増加しており、類似団体と比較してもコストが高い状況となっている。普通建設事業費は認定こども園整備事業や公民館整備事業に取り組んだことにより、住民一人当たり</a:t>
          </a:r>
          <a:r>
            <a:rPr kumimoji="1" lang="en-US" altLang="ja-JP" sz="1300">
              <a:latin typeface="ＭＳ Ｐゴシック" panose="020B0600070205080204" pitchFamily="50" charset="-128"/>
              <a:ea typeface="ＭＳ Ｐゴシック" panose="020B0600070205080204" pitchFamily="50" charset="-128"/>
            </a:rPr>
            <a:t>58,634</a:t>
          </a:r>
          <a:r>
            <a:rPr kumimoji="1" lang="ja-JP" altLang="en-US" sz="1300">
              <a:latin typeface="ＭＳ Ｐゴシック" panose="020B0600070205080204" pitchFamily="50" charset="-128"/>
              <a:ea typeface="ＭＳ Ｐゴシック" panose="020B0600070205080204" pitchFamily="50" charset="-128"/>
            </a:rPr>
            <a:t>円と前年度と比較すると</a:t>
          </a:r>
          <a:r>
            <a:rPr kumimoji="1" lang="en-US" altLang="ja-JP" sz="1300">
              <a:latin typeface="ＭＳ Ｐゴシック" panose="020B0600070205080204" pitchFamily="50" charset="-128"/>
              <a:ea typeface="ＭＳ Ｐゴシック" panose="020B0600070205080204" pitchFamily="50" charset="-128"/>
            </a:rPr>
            <a:t>30.9</a:t>
          </a:r>
          <a:r>
            <a:rPr kumimoji="1" lang="ja-JP" altLang="en-US" sz="1300">
              <a:latin typeface="ＭＳ Ｐゴシック" panose="020B0600070205080204" pitchFamily="50" charset="-128"/>
              <a:ea typeface="ＭＳ Ｐゴシック" panose="020B0600070205080204" pitchFamily="50" charset="-128"/>
            </a:rPr>
            <a:t>％増となっている。扶助費は、低所得世帯等臨時特別給付金追加支給事業の実施等により、増加となっている。また、補助費等は子育て世帯臨時特別給付金支給事業の実施等により、前年度に引き続き増加している。</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566420" y="127000"/>
          <a:ext cx="11168380" cy="61976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6764000" y="186690"/>
          <a:ext cx="346710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6783050" y="212090"/>
          <a:ext cx="342265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6808450" y="237490"/>
          <a:ext cx="3365500" cy="4330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滋賀県甲賀市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4312900" y="186690"/>
          <a:ext cx="2340610" cy="54737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4338300" y="212090"/>
          <a:ext cx="2296160" cy="49657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4363700" y="237490"/>
          <a:ext cx="2239010" cy="44577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670560" y="869950"/>
          <a:ext cx="8884920" cy="17399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797560" y="901700"/>
          <a:ext cx="1214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1971040" y="901700"/>
          <a:ext cx="12395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88,493
83,979
481.62
47,185,550
44,473,326
2,042,067
25,938,991
44,795,190</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144520" y="901700"/>
          <a:ext cx="1341120" cy="16764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4485640" y="920750"/>
          <a:ext cx="178054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6266180" y="920750"/>
          <a:ext cx="1109980" cy="92075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6.1
28.2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7439660" y="933450"/>
          <a:ext cx="566420" cy="91694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4485640" y="1676400"/>
          <a:ext cx="178054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6329680" y="1676400"/>
          <a:ext cx="335280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9748520" y="869950"/>
          <a:ext cx="1341120" cy="112014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9986010" y="933450"/>
          <a:ext cx="12776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9986010" y="1192530"/>
          <a:ext cx="12776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9986010" y="1515110"/>
          <a:ext cx="1277620" cy="62357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9831070" y="104394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9885045" y="99695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9885045" y="125603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9908540" y="1493520"/>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9850120" y="149352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9908540" y="1724025"/>
          <a:ext cx="0" cy="13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9850120" y="1863090"/>
          <a:ext cx="14859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29920" y="279654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29920" y="310642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29920" y="34163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67056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79756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79756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6764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6764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2682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2682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67056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65532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67056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71961" y="6817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67056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71961" y="63716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67056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71961" y="59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67056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71961" y="547625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67056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71961" y="503048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67056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71961" y="458090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67056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31801</xdr:rowOff>
    </xdr:from>
    <xdr:to>
      <xdr:col>24</xdr:col>
      <xdr:colOff>62865</xdr:colOff>
      <xdr:row>38</xdr:row>
      <xdr:rowOff>99466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084955" y="5396281"/>
          <a:ext cx="1270" cy="10735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103293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137660" y="6473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99466</xdr:rowOff>
    </xdr:from>
    <xdr:to>
      <xdr:col>24</xdr:col>
      <xdr:colOff>152400</xdr:colOff>
      <xdr:row>38</xdr:row>
      <xdr:rowOff>99466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020820" y="646978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149928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137660" y="51791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31801</xdr:rowOff>
    </xdr:from>
    <xdr:to>
      <xdr:col>24</xdr:col>
      <xdr:colOff>152400</xdr:colOff>
      <xdr:row>32</xdr:row>
      <xdr:rowOff>31801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020820" y="539628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144729</xdr:rowOff>
    </xdr:from>
    <xdr:to>
      <xdr:col>24</xdr:col>
      <xdr:colOff>63500</xdr:colOff>
      <xdr:row>37</xdr:row>
      <xdr:rowOff>22657</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355340" y="6179769"/>
          <a:ext cx="731520" cy="45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70629</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137660" y="57703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47752</xdr:rowOff>
    </xdr:from>
    <xdr:to>
      <xdr:col>24</xdr:col>
      <xdr:colOff>114300</xdr:colOff>
      <xdr:row>35</xdr:row>
      <xdr:rowOff>149352</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036060" y="5915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104496</xdr:rowOff>
    </xdr:from>
    <xdr:to>
      <xdr:col>19</xdr:col>
      <xdr:colOff>177800</xdr:colOff>
      <xdr:row>36</xdr:row>
      <xdr:rowOff>144729</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2565400" y="6139536"/>
          <a:ext cx="789940" cy="40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58725</xdr:rowOff>
    </xdr:from>
    <xdr:to>
      <xdr:col>20</xdr:col>
      <xdr:colOff>38100</xdr:colOff>
      <xdr:row>35</xdr:row>
      <xdr:rowOff>160325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312160" y="592612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5402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150948" y="57051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104496</xdr:rowOff>
    </xdr:from>
    <xdr:to>
      <xdr:col>15</xdr:col>
      <xdr:colOff>50800</xdr:colOff>
      <xdr:row>36</xdr:row>
      <xdr:rowOff>160274</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flipV="1">
          <a:off x="1790700" y="6139536"/>
          <a:ext cx="774700" cy="55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67869</xdr:rowOff>
    </xdr:from>
    <xdr:to>
      <xdr:col>15</xdr:col>
      <xdr:colOff>101600</xdr:colOff>
      <xdr:row>35</xdr:row>
      <xdr:rowOff>169469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514600" y="59352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14546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353388" y="57143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155702</xdr:rowOff>
    </xdr:from>
    <xdr:to>
      <xdr:col>10</xdr:col>
      <xdr:colOff>114300</xdr:colOff>
      <xdr:row>36</xdr:row>
      <xdr:rowOff>160274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008380" y="6190742"/>
          <a:ext cx="78232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75641</xdr:rowOff>
    </xdr:from>
    <xdr:to>
      <xdr:col>10</xdr:col>
      <xdr:colOff>165100</xdr:colOff>
      <xdr:row>36</xdr:row>
      <xdr:rowOff>5791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739900" y="594304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22318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578688" y="572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169367</xdr:rowOff>
    </xdr:from>
    <xdr:to>
      <xdr:col>6</xdr:col>
      <xdr:colOff>38100</xdr:colOff>
      <xdr:row>35</xdr:row>
      <xdr:rowOff>99517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965200" y="586912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116044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03988" y="56481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39192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187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397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6230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8407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143307</xdr:rowOff>
    </xdr:from>
    <xdr:to>
      <xdr:col>24</xdr:col>
      <xdr:colOff>114300</xdr:colOff>
      <xdr:row>37</xdr:row>
      <xdr:rowOff>73457</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036060" y="61783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121734</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137660" y="61567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93929</xdr:rowOff>
    </xdr:from>
    <xdr:to>
      <xdr:col>20</xdr:col>
      <xdr:colOff>38100</xdr:colOff>
      <xdr:row>37</xdr:row>
      <xdr:rowOff>24079</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312160" y="61289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37</xdr:row>
      <xdr:rowOff>15206</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150948" y="62178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53696</xdr:rowOff>
    </xdr:from>
    <xdr:to>
      <xdr:col>15</xdr:col>
      <xdr:colOff>101600</xdr:colOff>
      <xdr:row>36</xdr:row>
      <xdr:rowOff>155296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514600" y="60887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146423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353388" y="6181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109474</xdr:rowOff>
    </xdr:from>
    <xdr:to>
      <xdr:col>10</xdr:col>
      <xdr:colOff>165100</xdr:colOff>
      <xdr:row>37</xdr:row>
      <xdr:rowOff>39624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739900" y="61445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37</xdr:row>
      <xdr:rowOff>30751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578688" y="62334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104902</xdr:rowOff>
    </xdr:from>
    <xdr:to>
      <xdr:col>6</xdr:col>
      <xdr:colOff>38100</xdr:colOff>
      <xdr:row>37</xdr:row>
      <xdr:rowOff>35052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965200" y="613994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37</xdr:row>
      <xdr:rowOff>26179</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03988" y="6228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67056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9756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79756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6764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6764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2682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2682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67056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65532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67056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670560" y="98628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467494" y="97244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670560" y="94132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2748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670560" y="89674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882905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670560" y="85217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3832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67056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67056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52640</xdr:rowOff>
    </xdr:from>
    <xdr:to>
      <xdr:col>24</xdr:col>
      <xdr:colOff>62865</xdr:colOff>
      <xdr:row>57</xdr:row>
      <xdr:rowOff>160013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084955" y="8769920"/>
          <a:ext cx="1270" cy="945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163840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137660" y="97193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160013</xdr:rowOff>
    </xdr:from>
    <xdr:to>
      <xdr:col>24</xdr:col>
      <xdr:colOff>152400</xdr:colOff>
      <xdr:row>57</xdr:row>
      <xdr:rowOff>160013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020820" y="971549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170767</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137660" y="85527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52640</xdr:rowOff>
    </xdr:from>
    <xdr:to>
      <xdr:col>24</xdr:col>
      <xdr:colOff>152400</xdr:colOff>
      <xdr:row>52</xdr:row>
      <xdr:rowOff>52640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020820" y="87699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56</xdr:row>
      <xdr:rowOff>145799</xdr:rowOff>
    </xdr:from>
    <xdr:to>
      <xdr:col>24</xdr:col>
      <xdr:colOff>63500</xdr:colOff>
      <xdr:row>56</xdr:row>
      <xdr:rowOff>156122</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355340" y="9533639"/>
          <a:ext cx="731520" cy="10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119248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137660" y="93394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96371</xdr:rowOff>
    </xdr:from>
    <xdr:to>
      <xdr:col>24</xdr:col>
      <xdr:colOff>114300</xdr:colOff>
      <xdr:row>57</xdr:row>
      <xdr:rowOff>26521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036060" y="948421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56</xdr:row>
      <xdr:rowOff>122107</xdr:rowOff>
    </xdr:from>
    <xdr:to>
      <xdr:col>19</xdr:col>
      <xdr:colOff>177800</xdr:colOff>
      <xdr:row>56</xdr:row>
      <xdr:rowOff>145799</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565400" y="9509947"/>
          <a:ext cx="789940" cy="23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92064</xdr:rowOff>
    </xdr:from>
    <xdr:to>
      <xdr:col>20</xdr:col>
      <xdr:colOff>38100</xdr:colOff>
      <xdr:row>57</xdr:row>
      <xdr:rowOff>22214</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312160" y="947990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38741</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118631" y="92589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36807</xdr:rowOff>
    </xdr:from>
    <xdr:to>
      <xdr:col>15</xdr:col>
      <xdr:colOff>50800</xdr:colOff>
      <xdr:row>56</xdr:row>
      <xdr:rowOff>122107</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1790700" y="9089367"/>
          <a:ext cx="774700" cy="420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98927</xdr:rowOff>
    </xdr:from>
    <xdr:to>
      <xdr:col>15</xdr:col>
      <xdr:colOff>101600</xdr:colOff>
      <xdr:row>57</xdr:row>
      <xdr:rowOff>29077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514600" y="9486767"/>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20204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343931" y="9575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36807</xdr:rowOff>
    </xdr:from>
    <xdr:to>
      <xdr:col>10</xdr:col>
      <xdr:colOff>114300</xdr:colOff>
      <xdr:row>56</xdr:row>
      <xdr:rowOff>156452</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008380" y="9089367"/>
          <a:ext cx="782320" cy="454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9933</xdr:rowOff>
    </xdr:from>
    <xdr:to>
      <xdr:col>10</xdr:col>
      <xdr:colOff>165100</xdr:colOff>
      <xdr:row>54</xdr:row>
      <xdr:rowOff>111533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739900" y="9062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54</xdr:row>
      <xdr:rowOff>102660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514055" y="9155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151152</xdr:rowOff>
    </xdr:from>
    <xdr:to>
      <xdr:col>6</xdr:col>
      <xdr:colOff>38100</xdr:colOff>
      <xdr:row>57</xdr:row>
      <xdr:rowOff>81302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965200" y="9538992"/>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72429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771671" y="96279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39192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187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397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6230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8407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105322</xdr:rowOff>
    </xdr:from>
    <xdr:to>
      <xdr:col>24</xdr:col>
      <xdr:colOff>114300</xdr:colOff>
      <xdr:row>57</xdr:row>
      <xdr:rowOff>35472</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036060" y="9493162"/>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83749</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137660" y="9471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94999</xdr:rowOff>
    </xdr:from>
    <xdr:to>
      <xdr:col>20</xdr:col>
      <xdr:colOff>38100</xdr:colOff>
      <xdr:row>57</xdr:row>
      <xdr:rowOff>25149</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312160" y="948283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16276</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118631" y="9571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73,666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56</xdr:row>
      <xdr:rowOff>71307</xdr:rowOff>
    </xdr:from>
    <xdr:to>
      <xdr:col>15</xdr:col>
      <xdr:colOff>101600</xdr:colOff>
      <xdr:row>57</xdr:row>
      <xdr:rowOff>1457</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514600" y="94591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17984</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343931" y="9238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78,848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53</xdr:row>
      <xdr:rowOff>157457</xdr:rowOff>
    </xdr:from>
    <xdr:to>
      <xdr:col>10</xdr:col>
      <xdr:colOff>165100</xdr:colOff>
      <xdr:row>54</xdr:row>
      <xdr:rowOff>87607</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739900" y="904237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104134</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514055" y="88214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172,505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105652</xdr:rowOff>
    </xdr:from>
    <xdr:to>
      <xdr:col>6</xdr:col>
      <xdr:colOff>38100</xdr:colOff>
      <xdr:row>57</xdr:row>
      <xdr:rowOff>35802</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965200" y="9493492"/>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52329</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771671" y="92725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670560" y="106184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9756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79756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6764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6764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2682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2682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670560" y="114249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65532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670560" y="136613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07841" y="13522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670560" y="13342439"/>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20402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670560" y="13023487"/>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288507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670560" y="1270453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56612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670560" y="12385585"/>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2433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670560" y="12066633"/>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19244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670560" y="11743872"/>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60545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670560" y="114249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670560" y="114249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17235</xdr:rowOff>
    </xdr:from>
    <xdr:to>
      <xdr:col>24</xdr:col>
      <xdr:colOff>62865</xdr:colOff>
      <xdr:row>79</xdr:row>
      <xdr:rowOff>15255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084955" y="11919675"/>
          <a:ext cx="1270" cy="13391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19082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137660" y="132626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15255</xdr:rowOff>
    </xdr:from>
    <xdr:to>
      <xdr:col>24</xdr:col>
      <xdr:colOff>152400</xdr:colOff>
      <xdr:row>79</xdr:row>
      <xdr:rowOff>15255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020820" y="1325881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135362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137660" y="117025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253,500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17235</xdr:rowOff>
    </xdr:from>
    <xdr:to>
      <xdr:col>24</xdr:col>
      <xdr:colOff>152400</xdr:colOff>
      <xdr:row>71</xdr:row>
      <xdr:rowOff>17235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020820" y="119196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125723</xdr:rowOff>
    </xdr:from>
    <xdr:to>
      <xdr:col>24</xdr:col>
      <xdr:colOff>63500</xdr:colOff>
      <xdr:row>75</xdr:row>
      <xdr:rowOff>152327</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355340" y="12531083"/>
          <a:ext cx="731520" cy="194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82611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137660" y="1265561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104184</xdr:rowOff>
    </xdr:from>
    <xdr:to>
      <xdr:col>24</xdr:col>
      <xdr:colOff>114300</xdr:colOff>
      <xdr:row>76</xdr:row>
      <xdr:rowOff>34333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036060" y="12677184"/>
          <a:ext cx="101600" cy="9778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75</xdr:row>
      <xdr:rowOff>152327</xdr:rowOff>
    </xdr:from>
    <xdr:to>
      <xdr:col>19</xdr:col>
      <xdr:colOff>177800</xdr:colOff>
      <xdr:row>76</xdr:row>
      <xdr:rowOff>37364</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flipV="1">
          <a:off x="2565400" y="12725327"/>
          <a:ext cx="789940" cy="52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44258</xdr:rowOff>
    </xdr:from>
    <xdr:to>
      <xdr:col>20</xdr:col>
      <xdr:colOff>38100</xdr:colOff>
      <xdr:row>76</xdr:row>
      <xdr:rowOff>145858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312160" y="1278489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76</xdr:row>
      <xdr:rowOff>136985</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086315" y="128776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37364</xdr:rowOff>
    </xdr:from>
    <xdr:to>
      <xdr:col>15</xdr:col>
      <xdr:colOff>50800</xdr:colOff>
      <xdr:row>77</xdr:row>
      <xdr:rowOff>130229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1790700" y="12778004"/>
          <a:ext cx="774700" cy="2605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124801</xdr:rowOff>
    </xdr:from>
    <xdr:to>
      <xdr:col>15</xdr:col>
      <xdr:colOff>101600</xdr:colOff>
      <xdr:row>76</xdr:row>
      <xdr:rowOff>54952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514600" y="12697801"/>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71478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311615" y="124768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125287</xdr:rowOff>
    </xdr:from>
    <xdr:to>
      <xdr:col>10</xdr:col>
      <xdr:colOff>114300</xdr:colOff>
      <xdr:row>77</xdr:row>
      <xdr:rowOff>130229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1008380" y="13033567"/>
          <a:ext cx="782320" cy="49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60520</xdr:rowOff>
    </xdr:from>
    <xdr:to>
      <xdr:col>10</xdr:col>
      <xdr:colOff>165100</xdr:colOff>
      <xdr:row>77</xdr:row>
      <xdr:rowOff>162120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739900" y="12968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7197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514055" y="12747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119010</xdr:rowOff>
    </xdr:from>
    <xdr:to>
      <xdr:col>6</xdr:col>
      <xdr:colOff>38100</xdr:colOff>
      <xdr:row>78</xdr:row>
      <xdr:rowOff>49160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965200" y="130272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40287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739355" y="13116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391922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187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397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6230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8407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74923</xdr:rowOff>
    </xdr:from>
    <xdr:to>
      <xdr:col>24</xdr:col>
      <xdr:colOff>114300</xdr:colOff>
      <xdr:row>75</xdr:row>
      <xdr:rowOff>5073</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036060" y="12480283"/>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97800</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137660" y="123355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196,284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75</xdr:row>
      <xdr:rowOff>101527</xdr:rowOff>
    </xdr:from>
    <xdr:to>
      <xdr:col>20</xdr:col>
      <xdr:colOff>38100</xdr:colOff>
      <xdr:row>76</xdr:row>
      <xdr:rowOff>31677</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312160" y="1267452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48204</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086315" y="124535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178,090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75</xdr:row>
      <xdr:rowOff>158014</xdr:rowOff>
    </xdr:from>
    <xdr:to>
      <xdr:col>15</xdr:col>
      <xdr:colOff>101600</xdr:colOff>
      <xdr:row>76</xdr:row>
      <xdr:rowOff>88164</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514600" y="1273101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79291</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311615" y="128199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172,901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79429</xdr:rowOff>
    </xdr:from>
    <xdr:to>
      <xdr:col>10</xdr:col>
      <xdr:colOff>165100</xdr:colOff>
      <xdr:row>78</xdr:row>
      <xdr:rowOff>9579</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739900" y="1298770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706</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514055" y="130766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148,620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74487</xdr:rowOff>
    </xdr:from>
    <xdr:to>
      <xdr:col>6</xdr:col>
      <xdr:colOff>38100</xdr:colOff>
      <xdr:row>78</xdr:row>
      <xdr:rowOff>4637</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965200" y="1298276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21164</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739355" y="127618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670560" y="139712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9756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79756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6764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6764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2682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2682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670560" y="147777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65532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670560" y="170141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46749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670560" y="1664081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07841" y="165023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670560" y="1626743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07841" y="161290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670560" y="158978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07841" y="157594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670560" y="1552448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07841" y="153860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670560" y="151511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0126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670560" y="147777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670560" y="147777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140957</xdr:rowOff>
    </xdr:from>
    <xdr:to>
      <xdr:col>24</xdr:col>
      <xdr:colOff>62865</xdr:colOff>
      <xdr:row>98</xdr:row>
      <xdr:rowOff>122135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084955" y="15060917"/>
          <a:ext cx="1270" cy="14899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125962</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137660" y="16554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122135</xdr:rowOff>
    </xdr:from>
    <xdr:to>
      <xdr:col>24</xdr:col>
      <xdr:colOff>152400</xdr:colOff>
      <xdr:row>98</xdr:row>
      <xdr:rowOff>122135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020820" y="165508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87634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137660" y="148399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140957</xdr:rowOff>
    </xdr:from>
    <xdr:to>
      <xdr:col>24</xdr:col>
      <xdr:colOff>152400</xdr:colOff>
      <xdr:row>89</xdr:row>
      <xdr:rowOff>140957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020820" y="1506091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58662</xdr:rowOff>
    </xdr:from>
    <xdr:to>
      <xdr:col>24</xdr:col>
      <xdr:colOff>63500</xdr:colOff>
      <xdr:row>96</xdr:row>
      <xdr:rowOff>120269</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355340" y="16152102"/>
          <a:ext cx="731520" cy="616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68342</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137660" y="159941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45465</xdr:rowOff>
    </xdr:from>
    <xdr:to>
      <xdr:col>24</xdr:col>
      <xdr:colOff>114300</xdr:colOff>
      <xdr:row>96</xdr:row>
      <xdr:rowOff>147065</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036060" y="1613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58662</xdr:rowOff>
    </xdr:from>
    <xdr:to>
      <xdr:col>19</xdr:col>
      <xdr:colOff>177800</xdr:colOff>
      <xdr:row>96</xdr:row>
      <xdr:rowOff>72986</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565400" y="16152102"/>
          <a:ext cx="789940" cy="14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151975</xdr:rowOff>
    </xdr:from>
    <xdr:to>
      <xdr:col>20</xdr:col>
      <xdr:colOff>38100</xdr:colOff>
      <xdr:row>96</xdr:row>
      <xdr:rowOff>82125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312160" y="1607777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98652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118631" y="15856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72986</xdr:rowOff>
    </xdr:from>
    <xdr:to>
      <xdr:col>15</xdr:col>
      <xdr:colOff>50800</xdr:colOff>
      <xdr:row>97</xdr:row>
      <xdr:rowOff>39649</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1790700" y="16166426"/>
          <a:ext cx="774700" cy="134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133725</xdr:rowOff>
    </xdr:from>
    <xdr:to>
      <xdr:col>15</xdr:col>
      <xdr:colOff>101600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514600" y="1605952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343931" y="15838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39649</xdr:rowOff>
    </xdr:from>
    <xdr:to>
      <xdr:col>10</xdr:col>
      <xdr:colOff>114300</xdr:colOff>
      <xdr:row>97</xdr:row>
      <xdr:rowOff>76682</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008380" y="16300729"/>
          <a:ext cx="782320" cy="370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60534</xdr:rowOff>
    </xdr:from>
    <xdr:to>
      <xdr:col>10</xdr:col>
      <xdr:colOff>165100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739900" y="161539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7211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546371" y="15933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159728</xdr:rowOff>
    </xdr:from>
    <xdr:to>
      <xdr:col>6</xdr:col>
      <xdr:colOff>38100</xdr:colOff>
      <xdr:row>97</xdr:row>
      <xdr:rowOff>89878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965200" y="1625316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106405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771671" y="160322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391922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187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397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6230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8407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69469</xdr:rowOff>
    </xdr:from>
    <xdr:to>
      <xdr:col>24</xdr:col>
      <xdr:colOff>114300</xdr:colOff>
      <xdr:row>96</xdr:row>
      <xdr:rowOff>171069</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036060" y="1616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47896</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137660" y="161413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7862</xdr:rowOff>
    </xdr:from>
    <xdr:to>
      <xdr:col>20</xdr:col>
      <xdr:colOff>38100</xdr:colOff>
      <xdr:row>96</xdr:row>
      <xdr:rowOff>109462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312160" y="1610130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100589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118631" y="16194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22186</xdr:rowOff>
    </xdr:from>
    <xdr:to>
      <xdr:col>15</xdr:col>
      <xdr:colOff>101600</xdr:colOff>
      <xdr:row>96</xdr:row>
      <xdr:rowOff>123786</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514600" y="1611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114913</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343931" y="1620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160299</xdr:rowOff>
    </xdr:from>
    <xdr:to>
      <xdr:col>10</xdr:col>
      <xdr:colOff>165100</xdr:colOff>
      <xdr:row>97</xdr:row>
      <xdr:rowOff>90449</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739900" y="162537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81576</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546371" y="163426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25882</xdr:rowOff>
    </xdr:from>
    <xdr:to>
      <xdr:col>6</xdr:col>
      <xdr:colOff>38100</xdr:colOff>
      <xdr:row>97</xdr:row>
      <xdr:rowOff>127482</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965200" y="1628696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118609</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771671" y="163796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5826760" y="39128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59309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59309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83260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83260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7838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838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5826760" y="47193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578866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5826760" y="69557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5826760" y="65100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560083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5826760" y="606044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5405301" y="592202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5826760" y="561467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536404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5826760" y="51689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536404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5826760" y="47193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536404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5826760" y="47193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23206</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9218295" y="5052406"/>
          <a:ext cx="1270" cy="14576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9271000" y="65138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915416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141333</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9271000" y="4835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23206</xdr:rowOff>
    </xdr:from>
    <xdr:to>
      <xdr:col>55</xdr:col>
      <xdr:colOff>88900</xdr:colOff>
      <xdr:row>30</xdr:row>
      <xdr:rowOff>23206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9154160" y="505240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136865</xdr:rowOff>
    </xdr:from>
    <xdr:to>
      <xdr:col>55</xdr:col>
      <xdr:colOff>0</xdr:colOff>
      <xdr:row>38</xdr:row>
      <xdr:rowOff>27960</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8496300" y="6339545"/>
          <a:ext cx="723900" cy="587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125209</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9271000" y="632788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146781</xdr:rowOff>
    </xdr:from>
    <xdr:to>
      <xdr:col>55</xdr:col>
      <xdr:colOff>50800</xdr:colOff>
      <xdr:row>38</xdr:row>
      <xdr:rowOff>76932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9192260" y="6349461"/>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27960</xdr:rowOff>
    </xdr:from>
    <xdr:to>
      <xdr:col>50</xdr:col>
      <xdr:colOff>114300</xdr:colOff>
      <xdr:row>38</xdr:row>
      <xdr:rowOff>61427</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flipV="1">
          <a:off x="7713980" y="6398280"/>
          <a:ext cx="782320" cy="334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148244</xdr:rowOff>
    </xdr:from>
    <xdr:to>
      <xdr:col>50</xdr:col>
      <xdr:colOff>165100</xdr:colOff>
      <xdr:row>38</xdr:row>
      <xdr:rowOff>78394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8445500" y="6350924"/>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94921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8284288" y="6129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48260</xdr:rowOff>
    </xdr:from>
    <xdr:to>
      <xdr:col>45</xdr:col>
      <xdr:colOff>177800</xdr:colOff>
      <xdr:row>38</xdr:row>
      <xdr:rowOff>61427</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a:off x="6924040" y="6418580"/>
          <a:ext cx="789940" cy="131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146964</xdr:rowOff>
    </xdr:from>
    <xdr:to>
      <xdr:col>46</xdr:col>
      <xdr:colOff>38100</xdr:colOff>
      <xdr:row>38</xdr:row>
      <xdr:rowOff>77115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7670800" y="6349644"/>
          <a:ext cx="7874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93641</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7509588" y="6128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25126</xdr:rowOff>
    </xdr:from>
    <xdr:to>
      <xdr:col>41</xdr:col>
      <xdr:colOff>50800</xdr:colOff>
      <xdr:row>38</xdr:row>
      <xdr:rowOff>48260</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149340" y="6395446"/>
          <a:ext cx="774700" cy="231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147330</xdr:rowOff>
    </xdr:from>
    <xdr:to>
      <xdr:col>41</xdr:col>
      <xdr:colOff>101600</xdr:colOff>
      <xdr:row>38</xdr:row>
      <xdr:rowOff>77481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6873240" y="6350010"/>
          <a:ext cx="101600" cy="9779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94007</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6712028" y="6129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135626</xdr:rowOff>
    </xdr:from>
    <xdr:to>
      <xdr:col>36</xdr:col>
      <xdr:colOff>165100</xdr:colOff>
      <xdr:row>38</xdr:row>
      <xdr:rowOff>65776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098540" y="633830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82303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5937328" y="61173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90525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83286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75463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67564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59817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86065</xdr:rowOff>
    </xdr:from>
    <xdr:to>
      <xdr:col>55</xdr:col>
      <xdr:colOff>50800</xdr:colOff>
      <xdr:row>38</xdr:row>
      <xdr:rowOff>16215</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9192260" y="628874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108942</xdr:rowOff>
    </xdr:from>
    <xdr:ext cx="469744"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9271000" y="61439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148610</xdr:rowOff>
    </xdr:from>
    <xdr:to>
      <xdr:col>50</xdr:col>
      <xdr:colOff>165100</xdr:colOff>
      <xdr:row>38</xdr:row>
      <xdr:rowOff>78760</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8445500" y="63512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38</xdr:row>
      <xdr:rowOff>69887</xdr:rowOff>
    </xdr:from>
    <xdr:ext cx="469744"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8284288" y="6440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10627</xdr:rowOff>
    </xdr:from>
    <xdr:to>
      <xdr:col>46</xdr:col>
      <xdr:colOff>38100</xdr:colOff>
      <xdr:row>38</xdr:row>
      <xdr:rowOff>112227</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7670800" y="6380947"/>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103354</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7547557" y="647367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168910</xdr:rowOff>
    </xdr:from>
    <xdr:to>
      <xdr:col>41</xdr:col>
      <xdr:colOff>101600</xdr:colOff>
      <xdr:row>38</xdr:row>
      <xdr:rowOff>99060</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6873240" y="637159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38</xdr:row>
      <xdr:rowOff>90187</xdr:rowOff>
    </xdr:from>
    <xdr:ext cx="469744"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6712028" y="6460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145776</xdr:rowOff>
    </xdr:from>
    <xdr:to>
      <xdr:col>36</xdr:col>
      <xdr:colOff>165100</xdr:colOff>
      <xdr:row>38</xdr:row>
      <xdr:rowOff>75926</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098540" y="634845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38</xdr:row>
      <xdr:rowOff>67053</xdr:rowOff>
    </xdr:from>
    <xdr:ext cx="469744"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5937328" y="6437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5826760" y="72656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59309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59309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83260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683260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838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7838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5826760" y="80721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578866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5826760" y="103085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5826760" y="99352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5600834" y="97967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5826760" y="95618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536404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5826760" y="91922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536404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5826760" y="88188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5364041" y="86804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5826760" y="84455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29992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5826760" y="80721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29992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5826760" y="80721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123787</xdr:rowOff>
    </xdr:from>
    <xdr:to>
      <xdr:col>54</xdr:col>
      <xdr:colOff>189865</xdr:colOff>
      <xdr:row>59</xdr:row>
      <xdr:rowOff>23190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9218295" y="8673427"/>
          <a:ext cx="1270" cy="12405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27017</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9271000" y="99177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23190</xdr:rowOff>
    </xdr:from>
    <xdr:to>
      <xdr:col>55</xdr:col>
      <xdr:colOff>88900</xdr:colOff>
      <xdr:row>59</xdr:row>
      <xdr:rowOff>23190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9154160" y="9913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70464</xdr:rowOff>
    </xdr:from>
    <xdr:ext cx="599010"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9271000" y="84524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123787</xdr:rowOff>
    </xdr:from>
    <xdr:to>
      <xdr:col>55</xdr:col>
      <xdr:colOff>88900</xdr:colOff>
      <xdr:row>51</xdr:row>
      <xdr:rowOff>123787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154160" y="867342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135789</xdr:rowOff>
    </xdr:from>
    <xdr:to>
      <xdr:col>55</xdr:col>
      <xdr:colOff>0</xdr:colOff>
      <xdr:row>57</xdr:row>
      <xdr:rowOff>145847</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flipV="1">
          <a:off x="8496300" y="9691269"/>
          <a:ext cx="723900" cy="100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134752</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9271000" y="9690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156325</xdr:rowOff>
    </xdr:from>
    <xdr:to>
      <xdr:col>55</xdr:col>
      <xdr:colOff>50800</xdr:colOff>
      <xdr:row>58</xdr:row>
      <xdr:rowOff>86475</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9192260" y="9711805"/>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57</xdr:row>
      <xdr:rowOff>130873</xdr:rowOff>
    </xdr:from>
    <xdr:to>
      <xdr:col>50</xdr:col>
      <xdr:colOff>114300</xdr:colOff>
      <xdr:row>57</xdr:row>
      <xdr:rowOff>145847</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a:off x="7713980" y="9686353"/>
          <a:ext cx="782320" cy="14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150965</xdr:rowOff>
    </xdr:from>
    <xdr:to>
      <xdr:col>50</xdr:col>
      <xdr:colOff>165100</xdr:colOff>
      <xdr:row>58</xdr:row>
      <xdr:rowOff>81115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8445500" y="970644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72242</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8251971" y="9795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57</xdr:row>
      <xdr:rowOff>130873</xdr:rowOff>
    </xdr:from>
    <xdr:to>
      <xdr:col>45</xdr:col>
      <xdr:colOff>177800</xdr:colOff>
      <xdr:row>58</xdr:row>
      <xdr:rowOff>1295</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6924040" y="9686353"/>
          <a:ext cx="789940" cy="380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156769</xdr:rowOff>
    </xdr:from>
    <xdr:to>
      <xdr:col>46</xdr:col>
      <xdr:colOff>38100</xdr:colOff>
      <xdr:row>58</xdr:row>
      <xdr:rowOff>86919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7670800" y="971224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78046</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7477271" y="9801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1295</xdr:rowOff>
    </xdr:from>
    <xdr:to>
      <xdr:col>41</xdr:col>
      <xdr:colOff>50800</xdr:colOff>
      <xdr:row>58</xdr:row>
      <xdr:rowOff>9461</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flipV="1">
          <a:off x="6149340" y="9724415"/>
          <a:ext cx="774700" cy="8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3607</xdr:rowOff>
    </xdr:from>
    <xdr:to>
      <xdr:col>41</xdr:col>
      <xdr:colOff>101600</xdr:colOff>
      <xdr:row>58</xdr:row>
      <xdr:rowOff>105207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6873240" y="9726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96334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6702571" y="9819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164312</xdr:rowOff>
    </xdr:from>
    <xdr:to>
      <xdr:col>36</xdr:col>
      <xdr:colOff>165100</xdr:colOff>
      <xdr:row>58</xdr:row>
      <xdr:rowOff>94462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098540" y="971979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85589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5905011" y="98087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0525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3286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5463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564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59817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84989</xdr:rowOff>
    </xdr:from>
    <xdr:to>
      <xdr:col>55</xdr:col>
      <xdr:colOff>50800</xdr:colOff>
      <xdr:row>58</xdr:row>
      <xdr:rowOff>15139</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9192260" y="96404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107866</xdr:rowOff>
    </xdr:from>
    <xdr:ext cx="534377"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9271000" y="94957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95047</xdr:rowOff>
    </xdr:from>
    <xdr:to>
      <xdr:col>50</xdr:col>
      <xdr:colOff>165100</xdr:colOff>
      <xdr:row>58</xdr:row>
      <xdr:rowOff>25197</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8445500" y="965052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41724</xdr:rowOff>
    </xdr:from>
    <xdr:ext cx="534377"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8251971" y="9429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80073</xdr:rowOff>
    </xdr:from>
    <xdr:to>
      <xdr:col>46</xdr:col>
      <xdr:colOff>38100</xdr:colOff>
      <xdr:row>58</xdr:row>
      <xdr:rowOff>10223</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7670800" y="963555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26750</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7477271" y="94145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57</xdr:row>
      <xdr:rowOff>121945</xdr:rowOff>
    </xdr:from>
    <xdr:to>
      <xdr:col>41</xdr:col>
      <xdr:colOff>101600</xdr:colOff>
      <xdr:row>58</xdr:row>
      <xdr:rowOff>52095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6873240" y="967742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68622</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6702571" y="94564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130111</xdr:rowOff>
    </xdr:from>
    <xdr:to>
      <xdr:col>36</xdr:col>
      <xdr:colOff>165100</xdr:colOff>
      <xdr:row>58</xdr:row>
      <xdr:rowOff>60261</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098540" y="9685591"/>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76788</xdr:rowOff>
    </xdr:from>
    <xdr:ext cx="534377"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5905011" y="9464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16,255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5826760" y="106184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59309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59309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83260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83260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8384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8384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5826760" y="114249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578866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5826760" y="136613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5826760" y="1328801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5600834" y="1314959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5826760" y="1291463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5364041" y="127762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5826760" y="1254506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5364041" y="124066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5826760" y="1217168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364041" y="1203326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5826760" y="1179830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364041" y="116598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5826760" y="114249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299921" y="112865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5826760" y="114249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26791</xdr:rowOff>
    </xdr:from>
    <xdr:to>
      <xdr:col>54</xdr:col>
      <xdr:colOff>189865</xdr:colOff>
      <xdr:row>79</xdr:row>
      <xdr:rowOff>3854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9218295" y="11929231"/>
          <a:ext cx="1270" cy="13181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7681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9271000" y="132512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3854</xdr:rowOff>
    </xdr:from>
    <xdr:to>
      <xdr:col>55</xdr:col>
      <xdr:colOff>88900</xdr:colOff>
      <xdr:row>79</xdr:row>
      <xdr:rowOff>3854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9154160" y="13247414"/>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144918</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9271000" y="117120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72,927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26791</xdr:rowOff>
    </xdr:from>
    <xdr:to>
      <xdr:col>55</xdr:col>
      <xdr:colOff>88900</xdr:colOff>
      <xdr:row>71</xdr:row>
      <xdr:rowOff>26791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154160" y="1192923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127718</xdr:rowOff>
    </xdr:from>
    <xdr:to>
      <xdr:col>55</xdr:col>
      <xdr:colOff>0</xdr:colOff>
      <xdr:row>78</xdr:row>
      <xdr:rowOff>55784</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8496300" y="13035998"/>
          <a:ext cx="723900" cy="957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75316</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9271000" y="1281595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52439</xdr:rowOff>
    </xdr:from>
    <xdr:to>
      <xdr:col>55</xdr:col>
      <xdr:colOff>50800</xdr:colOff>
      <xdr:row>77</xdr:row>
      <xdr:rowOff>154039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9192260" y="12960719"/>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127718</xdr:rowOff>
    </xdr:from>
    <xdr:to>
      <xdr:col>50</xdr:col>
      <xdr:colOff>114300</xdr:colOff>
      <xdr:row>78</xdr:row>
      <xdr:rowOff>2139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flipV="1">
          <a:off x="7713980" y="13035998"/>
          <a:ext cx="782320" cy="42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8985</xdr:rowOff>
    </xdr:from>
    <xdr:to>
      <xdr:col>50</xdr:col>
      <xdr:colOff>165100</xdr:colOff>
      <xdr:row>77</xdr:row>
      <xdr:rowOff>110585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8445500" y="12917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127112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8251971" y="12700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155684</xdr:rowOff>
    </xdr:from>
    <xdr:to>
      <xdr:col>45</xdr:col>
      <xdr:colOff>177800</xdr:colOff>
      <xdr:row>78</xdr:row>
      <xdr:rowOff>2139</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a:off x="6924040" y="13063964"/>
          <a:ext cx="789940" cy="140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19292</xdr:rowOff>
    </xdr:from>
    <xdr:to>
      <xdr:col>46</xdr:col>
      <xdr:colOff>38100</xdr:colOff>
      <xdr:row>77</xdr:row>
      <xdr:rowOff>120892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7670800" y="12927572"/>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137419</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7477271" y="12710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139205</xdr:rowOff>
    </xdr:from>
    <xdr:to>
      <xdr:col>41</xdr:col>
      <xdr:colOff>50800</xdr:colOff>
      <xdr:row>77</xdr:row>
      <xdr:rowOff>155684</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a:off x="6149340" y="13047485"/>
          <a:ext cx="774700" cy="164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149079</xdr:rowOff>
    </xdr:from>
    <xdr:to>
      <xdr:col>41</xdr:col>
      <xdr:colOff>101600</xdr:colOff>
      <xdr:row>77</xdr:row>
      <xdr:rowOff>79229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6873240" y="12889719"/>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95756</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6702571" y="126687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103530</xdr:rowOff>
    </xdr:from>
    <xdr:to>
      <xdr:col>36</xdr:col>
      <xdr:colOff>165100</xdr:colOff>
      <xdr:row>78</xdr:row>
      <xdr:rowOff>33680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098540" y="1301181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24807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5905011" y="13100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0525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3286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5463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564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59817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4984</xdr:rowOff>
    </xdr:from>
    <xdr:to>
      <xdr:col>55</xdr:col>
      <xdr:colOff>50800</xdr:colOff>
      <xdr:row>78</xdr:row>
      <xdr:rowOff>106584</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9192260" y="1308090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91361</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9271000" y="129996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76918</xdr:rowOff>
    </xdr:from>
    <xdr:to>
      <xdr:col>50</xdr:col>
      <xdr:colOff>165100</xdr:colOff>
      <xdr:row>78</xdr:row>
      <xdr:rowOff>7068</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8445500" y="1298519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169645</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8251971" y="130779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122789</xdr:rowOff>
    </xdr:from>
    <xdr:to>
      <xdr:col>46</xdr:col>
      <xdr:colOff>38100</xdr:colOff>
      <xdr:row>78</xdr:row>
      <xdr:rowOff>52939</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7670800" y="13031069"/>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44066</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7477271" y="131199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104884</xdr:rowOff>
    </xdr:from>
    <xdr:to>
      <xdr:col>41</xdr:col>
      <xdr:colOff>101600</xdr:colOff>
      <xdr:row>78</xdr:row>
      <xdr:rowOff>35034</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6873240" y="1301316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26161</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6702571" y="13102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88405</xdr:rowOff>
    </xdr:from>
    <xdr:to>
      <xdr:col>36</xdr:col>
      <xdr:colOff>165100</xdr:colOff>
      <xdr:row>78</xdr:row>
      <xdr:rowOff>18555</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098540" y="1299668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35082</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5905011" y="127757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5826760" y="13971270"/>
          <a:ext cx="411480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59309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59309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683260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683260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78384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78384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5826760" y="14777720"/>
          <a:ext cx="411480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578866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5826760" y="1701419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560083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5826760" y="16695239"/>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5364041" y="1655682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5826760" y="16376287"/>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536404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5826760" y="16057336"/>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536404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5826760" y="15738384"/>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5364041" y="155961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5826760" y="15419433"/>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5299921" y="1527721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5826760" y="15096671"/>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529992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5826760" y="14777720"/>
          <a:ext cx="4114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529992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5826760" y="14777720"/>
          <a:ext cx="411480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167997</xdr:rowOff>
    </xdr:from>
    <xdr:to>
      <xdr:col>54</xdr:col>
      <xdr:colOff>189865</xdr:colOff>
      <xdr:row>99</xdr:row>
      <xdr:rowOff>67610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9218295" y="15255597"/>
          <a:ext cx="1270" cy="14083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71437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9271000" y="166677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67610</xdr:rowOff>
    </xdr:from>
    <xdr:to>
      <xdr:col>55</xdr:col>
      <xdr:colOff>88900</xdr:colOff>
      <xdr:row>99</xdr:row>
      <xdr:rowOff>67610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9154160" y="166639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114674</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9271000" y="15034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167997</xdr:rowOff>
    </xdr:from>
    <xdr:to>
      <xdr:col>55</xdr:col>
      <xdr:colOff>88900</xdr:colOff>
      <xdr:row>90</xdr:row>
      <xdr:rowOff>167997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9154160" y="1525559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25253</xdr:rowOff>
    </xdr:from>
    <xdr:to>
      <xdr:col>55</xdr:col>
      <xdr:colOff>0</xdr:colOff>
      <xdr:row>98</xdr:row>
      <xdr:rowOff>29809</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8496300" y="16453973"/>
          <a:ext cx="723900" cy="4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11667</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9271000" y="1610510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160240</xdr:rowOff>
    </xdr:from>
    <xdr:to>
      <xdr:col>55</xdr:col>
      <xdr:colOff>50800</xdr:colOff>
      <xdr:row>97</xdr:row>
      <xdr:rowOff>90390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9192260" y="162536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128564</xdr:rowOff>
    </xdr:from>
    <xdr:to>
      <xdr:col>50</xdr:col>
      <xdr:colOff>114300</xdr:colOff>
      <xdr:row>98</xdr:row>
      <xdr:rowOff>29809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7713980" y="16389644"/>
          <a:ext cx="782320" cy="688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144041</xdr:rowOff>
    </xdr:from>
    <xdr:to>
      <xdr:col>50</xdr:col>
      <xdr:colOff>165100</xdr:colOff>
      <xdr:row>97</xdr:row>
      <xdr:rowOff>74191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445500" y="16237481"/>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90718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251971" y="160165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128564</xdr:rowOff>
    </xdr:from>
    <xdr:to>
      <xdr:col>45</xdr:col>
      <xdr:colOff>177800</xdr:colOff>
      <xdr:row>98</xdr:row>
      <xdr:rowOff>4728</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24040" y="16389644"/>
          <a:ext cx="789940" cy="438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156239</xdr:rowOff>
    </xdr:from>
    <xdr:to>
      <xdr:col>46</xdr:col>
      <xdr:colOff>38100</xdr:colOff>
      <xdr:row>97</xdr:row>
      <xdr:rowOff>86389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670800" y="1624967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102916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477271" y="160287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77896</xdr:rowOff>
    </xdr:from>
    <xdr:to>
      <xdr:col>41</xdr:col>
      <xdr:colOff>50800</xdr:colOff>
      <xdr:row>98</xdr:row>
      <xdr:rowOff>4728</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a:off x="6149340" y="16338976"/>
          <a:ext cx="774700" cy="944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157398</xdr:rowOff>
    </xdr:from>
    <xdr:to>
      <xdr:col>41</xdr:col>
      <xdr:colOff>101600</xdr:colOff>
      <xdr:row>97</xdr:row>
      <xdr:rowOff>87548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6873240" y="16250838"/>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104075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6702571" y="160298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170723</xdr:rowOff>
    </xdr:from>
    <xdr:to>
      <xdr:col>36</xdr:col>
      <xdr:colOff>165100</xdr:colOff>
      <xdr:row>97</xdr:row>
      <xdr:rowOff>100873</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098540" y="1626416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117400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5905011" y="16043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90525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83286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75463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67564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59817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145903</xdr:rowOff>
    </xdr:from>
    <xdr:to>
      <xdr:col>55</xdr:col>
      <xdr:colOff>50800</xdr:colOff>
      <xdr:row>98</xdr:row>
      <xdr:rowOff>76053</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9192260" y="1640698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124330</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9271000" y="16385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35,009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150459</xdr:rowOff>
    </xdr:from>
    <xdr:to>
      <xdr:col>50</xdr:col>
      <xdr:colOff>165100</xdr:colOff>
      <xdr:row>98</xdr:row>
      <xdr:rowOff>80609</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8445500" y="1641153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71736</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8251971" y="165004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34,730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77764</xdr:rowOff>
    </xdr:from>
    <xdr:to>
      <xdr:col>46</xdr:col>
      <xdr:colOff>38100</xdr:colOff>
      <xdr:row>98</xdr:row>
      <xdr:rowOff>7914</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7670800" y="1633884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170491</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7477271" y="16431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39,182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125378</xdr:rowOff>
    </xdr:from>
    <xdr:to>
      <xdr:col>41</xdr:col>
      <xdr:colOff>101600</xdr:colOff>
      <xdr:row>98</xdr:row>
      <xdr:rowOff>55528</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6873240" y="16386458"/>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46655</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6702571" y="164753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27096</xdr:rowOff>
    </xdr:from>
    <xdr:to>
      <xdr:col>36</xdr:col>
      <xdr:colOff>165100</xdr:colOff>
      <xdr:row>97</xdr:row>
      <xdr:rowOff>128696</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098540" y="16288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119823</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5905011" y="163809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0960100" y="39128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10642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10642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19659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19659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29717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29717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0960100" y="47193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09220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0960100" y="69557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0734174" y="68173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0960100" y="65100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0497381" y="63716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0960100" y="60604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049738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0960100" y="56146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049738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0960100" y="51689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049738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0960100" y="47193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049738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0960100" y="47193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118212</xdr:rowOff>
    </xdr:from>
    <xdr:to>
      <xdr:col>85</xdr:col>
      <xdr:colOff>126364</xdr:colOff>
      <xdr:row>38</xdr:row>
      <xdr:rowOff>112908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4374495" y="5147412"/>
          <a:ext cx="1269" cy="13358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116735</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4419580" y="64870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112908</xdr:rowOff>
    </xdr:from>
    <xdr:to>
      <xdr:col>86</xdr:col>
      <xdr:colOff>25400</xdr:colOff>
      <xdr:row>38</xdr:row>
      <xdr:rowOff>112908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4287500" y="648322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64889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4419580" y="49264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118212</xdr:rowOff>
    </xdr:from>
    <xdr:to>
      <xdr:col>86</xdr:col>
      <xdr:colOff>25400</xdr:colOff>
      <xdr:row>30</xdr:row>
      <xdr:rowOff>118212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287500" y="514741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36</xdr:row>
      <xdr:rowOff>120864</xdr:rowOff>
    </xdr:from>
    <xdr:to>
      <xdr:col>85</xdr:col>
      <xdr:colOff>127000</xdr:colOff>
      <xdr:row>36</xdr:row>
      <xdr:rowOff>146329</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flipV="1">
          <a:off x="13629640" y="6155904"/>
          <a:ext cx="746760" cy="254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61109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4419580" y="60961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82682</xdr:rowOff>
    </xdr:from>
    <xdr:to>
      <xdr:col>85</xdr:col>
      <xdr:colOff>177800</xdr:colOff>
      <xdr:row>37</xdr:row>
      <xdr:rowOff>12832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4325600" y="6117722"/>
          <a:ext cx="9398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146329</xdr:rowOff>
    </xdr:from>
    <xdr:to>
      <xdr:col>81</xdr:col>
      <xdr:colOff>50800</xdr:colOff>
      <xdr:row>36</xdr:row>
      <xdr:rowOff>158719</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flipV="1">
          <a:off x="12854940" y="6181369"/>
          <a:ext cx="774700" cy="1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138186</xdr:rowOff>
    </xdr:from>
    <xdr:to>
      <xdr:col>81</xdr:col>
      <xdr:colOff>101600</xdr:colOff>
      <xdr:row>37</xdr:row>
      <xdr:rowOff>68336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3578840" y="6173226"/>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59463</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3408171" y="626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147107</xdr:rowOff>
    </xdr:from>
    <xdr:to>
      <xdr:col>76</xdr:col>
      <xdr:colOff>114300</xdr:colOff>
      <xdr:row>36</xdr:row>
      <xdr:rowOff>158719</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a:off x="12072620" y="6182147"/>
          <a:ext cx="782320" cy="116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130322</xdr:rowOff>
    </xdr:from>
    <xdr:to>
      <xdr:col>76</xdr:col>
      <xdr:colOff>165100</xdr:colOff>
      <xdr:row>37</xdr:row>
      <xdr:rowOff>60472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2804140" y="616536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51599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2610611" y="62542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147107</xdr:rowOff>
    </xdr:from>
    <xdr:to>
      <xdr:col>71</xdr:col>
      <xdr:colOff>177800</xdr:colOff>
      <xdr:row>36</xdr:row>
      <xdr:rowOff>156205</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1282680" y="6182147"/>
          <a:ext cx="789940" cy="9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114000</xdr:rowOff>
    </xdr:from>
    <xdr:to>
      <xdr:col>72</xdr:col>
      <xdr:colOff>38100</xdr:colOff>
      <xdr:row>37</xdr:row>
      <xdr:rowOff>44150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029440" y="614904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35277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1835911" y="62379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126253</xdr:rowOff>
    </xdr:from>
    <xdr:to>
      <xdr:col>67</xdr:col>
      <xdr:colOff>101600</xdr:colOff>
      <xdr:row>37</xdr:row>
      <xdr:rowOff>56403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1231880" y="6161293"/>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47530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1061211" y="62502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20876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4620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873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19049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11150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70064</xdr:rowOff>
    </xdr:from>
    <xdr:to>
      <xdr:col>85</xdr:col>
      <xdr:colOff>177800</xdr:colOff>
      <xdr:row>37</xdr:row>
      <xdr:rowOff>214</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325600" y="6105104"/>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35</xdr:row>
      <xdr:rowOff>92941</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4419580" y="5960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17,912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95529</xdr:rowOff>
    </xdr:from>
    <xdr:to>
      <xdr:col>81</xdr:col>
      <xdr:colOff>101600</xdr:colOff>
      <xdr:row>37</xdr:row>
      <xdr:rowOff>25679</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578840" y="613056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42206</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08171" y="5909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107919</xdr:rowOff>
    </xdr:from>
    <xdr:to>
      <xdr:col>76</xdr:col>
      <xdr:colOff>165100</xdr:colOff>
      <xdr:row>37</xdr:row>
      <xdr:rowOff>38069</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804140" y="6142959"/>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54596</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610611" y="59219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96307</xdr:rowOff>
    </xdr:from>
    <xdr:to>
      <xdr:col>72</xdr:col>
      <xdr:colOff>38100</xdr:colOff>
      <xdr:row>37</xdr:row>
      <xdr:rowOff>26457</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029440" y="6131347"/>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42984</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1835911" y="5910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105405</xdr:rowOff>
    </xdr:from>
    <xdr:to>
      <xdr:col>67</xdr:col>
      <xdr:colOff>101600</xdr:colOff>
      <xdr:row>37</xdr:row>
      <xdr:rowOff>35555</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1231880" y="6140445"/>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52082</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1061211" y="5919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0960100" y="72656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10642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10642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19659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19659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9717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29717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0960100" y="80721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09220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0960100" y="103085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0734174" y="101701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0960100" y="993521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0497381" y="979679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0960100" y="956183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0497381" y="942341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0960100" y="919226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0497381" y="905384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0960100" y="881888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0433261" y="868046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0960100" y="84455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0433261" y="830708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0960100" y="80721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0433261" y="79337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0960100" y="80721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71806</xdr:rowOff>
    </xdr:from>
    <xdr:to>
      <xdr:col>85</xdr:col>
      <xdr:colOff>126364</xdr:colOff>
      <xdr:row>59</xdr:row>
      <xdr:rowOff>55042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4374495" y="8621446"/>
          <a:ext cx="1269" cy="132435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58869</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4419580" y="9949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55042</xdr:rowOff>
    </xdr:from>
    <xdr:to>
      <xdr:col>86</xdr:col>
      <xdr:colOff>25400</xdr:colOff>
      <xdr:row>59</xdr:row>
      <xdr:rowOff>55042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4287500" y="994580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18483</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4419580" y="84004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135,846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71806</xdr:rowOff>
    </xdr:from>
    <xdr:to>
      <xdr:col>86</xdr:col>
      <xdr:colOff>25400</xdr:colOff>
      <xdr:row>51</xdr:row>
      <xdr:rowOff>71806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4287500" y="862144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63856</xdr:rowOff>
    </xdr:from>
    <xdr:to>
      <xdr:col>85</xdr:col>
      <xdr:colOff>127000</xdr:colOff>
      <xdr:row>57</xdr:row>
      <xdr:rowOff>132156</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3629640" y="9619336"/>
          <a:ext cx="746760" cy="68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169118</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4419580" y="955695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19241</xdr:rowOff>
    </xdr:from>
    <xdr:to>
      <xdr:col>85</xdr:col>
      <xdr:colOff>177800</xdr:colOff>
      <xdr:row>57</xdr:row>
      <xdr:rowOff>120841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325600" y="9574721"/>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110261</xdr:rowOff>
    </xdr:from>
    <xdr:to>
      <xdr:col>81</xdr:col>
      <xdr:colOff>50800</xdr:colOff>
      <xdr:row>57</xdr:row>
      <xdr:rowOff>132156</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2854940" y="9665741"/>
          <a:ext cx="774700" cy="21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37744</xdr:rowOff>
    </xdr:from>
    <xdr:to>
      <xdr:col>81</xdr:col>
      <xdr:colOff>101600</xdr:colOff>
      <xdr:row>57</xdr:row>
      <xdr:rowOff>139344</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3578840" y="9593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155871</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3408171" y="9376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44361</xdr:rowOff>
    </xdr:from>
    <xdr:to>
      <xdr:col>76</xdr:col>
      <xdr:colOff>114300</xdr:colOff>
      <xdr:row>57</xdr:row>
      <xdr:rowOff>110261</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2072620" y="9432201"/>
          <a:ext cx="782320" cy="233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64605</xdr:rowOff>
    </xdr:from>
    <xdr:to>
      <xdr:col>76</xdr:col>
      <xdr:colOff>165100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804140" y="96200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157332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610611" y="97128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53</xdr:row>
      <xdr:rowOff>106476</xdr:rowOff>
    </xdr:from>
    <xdr:to>
      <xdr:col>71</xdr:col>
      <xdr:colOff>177800</xdr:colOff>
      <xdr:row>56</xdr:row>
      <xdr:rowOff>44361</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a:off x="11282680" y="8991396"/>
          <a:ext cx="789940" cy="440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170599</xdr:rowOff>
    </xdr:from>
    <xdr:to>
      <xdr:col>72</xdr:col>
      <xdr:colOff>38100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2029440" y="9558439"/>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91876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1835911" y="9647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37719</xdr:rowOff>
    </xdr:from>
    <xdr:to>
      <xdr:col>67</xdr:col>
      <xdr:colOff>101600</xdr:colOff>
      <xdr:row>57</xdr:row>
      <xdr:rowOff>139319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1231880" y="9593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57</xdr:row>
      <xdr:rowOff>130446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1061211" y="9685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420876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34620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26873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19049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11150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13056</xdr:rowOff>
    </xdr:from>
    <xdr:to>
      <xdr:col>85</xdr:col>
      <xdr:colOff>177800</xdr:colOff>
      <xdr:row>57</xdr:row>
      <xdr:rowOff>114656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4325600" y="9568536"/>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35933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4419580" y="94237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81356</xdr:rowOff>
    </xdr:from>
    <xdr:to>
      <xdr:col>81</xdr:col>
      <xdr:colOff>101600</xdr:colOff>
      <xdr:row>58</xdr:row>
      <xdr:rowOff>11506</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3578840" y="96368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2633</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3408171" y="9725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59461</xdr:rowOff>
    </xdr:from>
    <xdr:to>
      <xdr:col>76</xdr:col>
      <xdr:colOff>165100</xdr:colOff>
      <xdr:row>57</xdr:row>
      <xdr:rowOff>161061</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2804140" y="96149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6138</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2610611" y="93939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55</xdr:row>
      <xdr:rowOff>165011</xdr:rowOff>
    </xdr:from>
    <xdr:to>
      <xdr:col>72</xdr:col>
      <xdr:colOff>38100</xdr:colOff>
      <xdr:row>56</xdr:row>
      <xdr:rowOff>95161</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2029440" y="938521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54</xdr:row>
      <xdr:rowOff>111688</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1835911" y="91642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70,507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53</xdr:row>
      <xdr:rowOff>55676</xdr:rowOff>
    </xdr:from>
    <xdr:to>
      <xdr:col>67</xdr:col>
      <xdr:colOff>101600</xdr:colOff>
      <xdr:row>53</xdr:row>
      <xdr:rowOff>157276</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1231880" y="8940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52</xdr:row>
      <xdr:rowOff>2353</xdr:rowOff>
    </xdr:from>
    <xdr:ext cx="599010"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1028895" y="87196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106,116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0960100" y="106184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10642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10642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196594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196594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2971780" y="109537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2971780" y="111531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0960100" y="114249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0922000" y="112382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0960100" y="136613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0960100" y="132156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0734174" y="130772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0960100" y="1276604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0497381" y="126276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0960100" y="1232027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0497381" y="121818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0960100" y="1187450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0497381" y="117360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0960100" y="114249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0497381" y="112865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0960100" y="114249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10999</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4374495" y="11745799"/>
          <a:ext cx="1269" cy="146982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4419580" y="1321944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4287500" y="132156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129126</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4419580" y="11528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10999</xdr:rowOff>
    </xdr:from>
    <xdr:to>
      <xdr:col>86</xdr:col>
      <xdr:colOff>25400</xdr:colOff>
      <xdr:row>70</xdr:row>
      <xdr:rowOff>10999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4287500" y="11745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110393</xdr:rowOff>
    </xdr:from>
    <xdr:to>
      <xdr:col>85</xdr:col>
      <xdr:colOff>127000</xdr:colOff>
      <xdr:row>78</xdr:row>
      <xdr:rowOff>129504</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3629640" y="13186313"/>
          <a:ext cx="746760" cy="191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53827</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4419580" y="129621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30950</xdr:rowOff>
    </xdr:from>
    <xdr:to>
      <xdr:col>85</xdr:col>
      <xdr:colOff>177800</xdr:colOff>
      <xdr:row>78</xdr:row>
      <xdr:rowOff>132550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4325600" y="13106870"/>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95329</xdr:rowOff>
    </xdr:from>
    <xdr:to>
      <xdr:col>81</xdr:col>
      <xdr:colOff>50800</xdr:colOff>
      <xdr:row>78</xdr:row>
      <xdr:rowOff>129504</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2854940" y="13171249"/>
          <a:ext cx="774700" cy="34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31886</xdr:rowOff>
    </xdr:from>
    <xdr:to>
      <xdr:col>81</xdr:col>
      <xdr:colOff>101600</xdr:colOff>
      <xdr:row>78</xdr:row>
      <xdr:rowOff>133486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3578840" y="13107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150013</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3417628" y="128906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95329</xdr:rowOff>
    </xdr:from>
    <xdr:to>
      <xdr:col>76</xdr:col>
      <xdr:colOff>114300</xdr:colOff>
      <xdr:row>78</xdr:row>
      <xdr:rowOff>124613</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flipV="1">
          <a:off x="12072620" y="13171249"/>
          <a:ext cx="782320" cy="292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34128</xdr:rowOff>
    </xdr:from>
    <xdr:to>
      <xdr:col>76</xdr:col>
      <xdr:colOff>165100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2804140" y="131100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2642928" y="128928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111857</xdr:rowOff>
    </xdr:from>
    <xdr:to>
      <xdr:col>71</xdr:col>
      <xdr:colOff>177800</xdr:colOff>
      <xdr:row>78</xdr:row>
      <xdr:rowOff>124613</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1282680" y="13187777"/>
          <a:ext cx="789940" cy="127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161710</xdr:rowOff>
    </xdr:from>
    <xdr:to>
      <xdr:col>72</xdr:col>
      <xdr:colOff>38100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2029440" y="1306999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1868228" y="12849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12684</xdr:rowOff>
    </xdr:from>
    <xdr:to>
      <xdr:col>67</xdr:col>
      <xdr:colOff>101600</xdr:colOff>
      <xdr:row>78</xdr:row>
      <xdr:rowOff>114284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1231880" y="130886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130811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1070668" y="12871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420876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34620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268730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190498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1115040" y="136588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59593</xdr:rowOff>
    </xdr:from>
    <xdr:to>
      <xdr:col>85</xdr:col>
      <xdr:colOff>177800</xdr:colOff>
      <xdr:row>78</xdr:row>
      <xdr:rowOff>161193</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4325600" y="13135513"/>
          <a:ext cx="9398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9376</xdr:rowOff>
    </xdr:from>
    <xdr:ext cx="469744"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4419580" y="13085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78704</xdr:rowOff>
    </xdr:from>
    <xdr:to>
      <xdr:col>81</xdr:col>
      <xdr:colOff>101600</xdr:colOff>
      <xdr:row>79</xdr:row>
      <xdr:rowOff>8854</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3578840" y="13154624"/>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52017</xdr:colOff>
      <xdr:row>78</xdr:row>
      <xdr:rowOff>171431</xdr:rowOff>
    </xdr:from>
    <xdr:ext cx="378565"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3463217" y="1324735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44529</xdr:rowOff>
    </xdr:from>
    <xdr:to>
      <xdr:col>76</xdr:col>
      <xdr:colOff>165100</xdr:colOff>
      <xdr:row>78</xdr:row>
      <xdr:rowOff>146129</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2804140" y="131204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78</xdr:row>
      <xdr:rowOff>137256</xdr:rowOff>
    </xdr:from>
    <xdr:ext cx="469744"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2642928" y="13213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73813</xdr:rowOff>
    </xdr:from>
    <xdr:to>
      <xdr:col>72</xdr:col>
      <xdr:colOff>38100</xdr:colOff>
      <xdr:row>79</xdr:row>
      <xdr:rowOff>3963</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2029440" y="13149733"/>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179017</xdr:colOff>
      <xdr:row>78</xdr:row>
      <xdr:rowOff>166540</xdr:rowOff>
    </xdr:from>
    <xdr:ext cx="378565"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1906197" y="132424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61057</xdr:rowOff>
    </xdr:from>
    <xdr:to>
      <xdr:col>67</xdr:col>
      <xdr:colOff>101600</xdr:colOff>
      <xdr:row>78</xdr:row>
      <xdr:rowOff>162657</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1231880" y="1313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78</xdr:row>
      <xdr:rowOff>153784</xdr:rowOff>
    </xdr:from>
    <xdr:ext cx="469744"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1070668" y="132297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0960100" y="13971270"/>
          <a:ext cx="413004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10642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10642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196594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196594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2971780" y="143065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2971780" y="145059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0960100" y="14777720"/>
          <a:ext cx="413004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0922000" y="145910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0960100" y="1701419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0960100" y="16695239"/>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0734174" y="1655682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0960100" y="16376287"/>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0497381" y="1623787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0960100" y="16057336"/>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0497381" y="1591892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0960100" y="15738384"/>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0497381" y="1559616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0960100" y="15419433"/>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0497381" y="1527721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0960100" y="15096671"/>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0433261" y="1495825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0960100" y="14777720"/>
          <a:ext cx="413004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0433261" y="1463930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0960100" y="14777720"/>
          <a:ext cx="413004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84803</xdr:rowOff>
    </xdr:from>
    <xdr:to>
      <xdr:col>85</xdr:col>
      <xdr:colOff>126364</xdr:colOff>
      <xdr:row>98</xdr:row>
      <xdr:rowOff>87089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4374495" y="15004763"/>
          <a:ext cx="1269" cy="15110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90916</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4419580" y="165196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87089</xdr:rowOff>
    </xdr:from>
    <xdr:to>
      <xdr:col>86</xdr:col>
      <xdr:colOff>25400</xdr:colOff>
      <xdr:row>98</xdr:row>
      <xdr:rowOff>87089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4287500" y="1651580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31480</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4419580" y="147838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84803</xdr:rowOff>
    </xdr:from>
    <xdr:to>
      <xdr:col>86</xdr:col>
      <xdr:colOff>25400</xdr:colOff>
      <xdr:row>89</xdr:row>
      <xdr:rowOff>84803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4287500" y="1500476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132776</xdr:rowOff>
    </xdr:from>
    <xdr:to>
      <xdr:col>85</xdr:col>
      <xdr:colOff>127000</xdr:colOff>
      <xdr:row>94</xdr:row>
      <xdr:rowOff>149073</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3629640" y="15890936"/>
          <a:ext cx="746760" cy="162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155289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4419580" y="1591344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5412</xdr:rowOff>
    </xdr:from>
    <xdr:to>
      <xdr:col>85</xdr:col>
      <xdr:colOff>177800</xdr:colOff>
      <xdr:row>95</xdr:row>
      <xdr:rowOff>107012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325600" y="15931212"/>
          <a:ext cx="9398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132776</xdr:rowOff>
    </xdr:from>
    <xdr:to>
      <xdr:col>81</xdr:col>
      <xdr:colOff>50800</xdr:colOff>
      <xdr:row>95</xdr:row>
      <xdr:rowOff>9937</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flipV="1">
          <a:off x="12854940" y="15890936"/>
          <a:ext cx="774700" cy="4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28403</xdr:rowOff>
    </xdr:from>
    <xdr:to>
      <xdr:col>81</xdr:col>
      <xdr:colOff>101600</xdr:colOff>
      <xdr:row>95</xdr:row>
      <xdr:rowOff>130003</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3578840" y="15954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121130</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3408171" y="160469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95</xdr:row>
      <xdr:rowOff>9937</xdr:rowOff>
    </xdr:from>
    <xdr:to>
      <xdr:col>76</xdr:col>
      <xdr:colOff>114300</xdr:colOff>
      <xdr:row>95</xdr:row>
      <xdr:rowOff>55118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flipV="1">
          <a:off x="12072620" y="15935737"/>
          <a:ext cx="782320" cy="451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23864</xdr:rowOff>
    </xdr:from>
    <xdr:to>
      <xdr:col>76</xdr:col>
      <xdr:colOff>165100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804140" y="15949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116591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610611" y="160423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95</xdr:row>
      <xdr:rowOff>55118</xdr:rowOff>
    </xdr:from>
    <xdr:to>
      <xdr:col>71</xdr:col>
      <xdr:colOff>177800</xdr:colOff>
      <xdr:row>95</xdr:row>
      <xdr:rowOff>106880</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flipV="1">
          <a:off x="11282680" y="15980918"/>
          <a:ext cx="789940" cy="51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85536</xdr:rowOff>
    </xdr:from>
    <xdr:to>
      <xdr:col>72</xdr:col>
      <xdr:colOff>38100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2029440" y="1601133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6813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1835911" y="16100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74890</xdr:rowOff>
    </xdr:from>
    <xdr:to>
      <xdr:col>67</xdr:col>
      <xdr:colOff>101600</xdr:colOff>
      <xdr:row>96</xdr:row>
      <xdr:rowOff>5040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1231880" y="1600069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167617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1061211" y="160934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420876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34620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268730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190498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1115040" y="170116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98273</xdr:rowOff>
    </xdr:from>
    <xdr:to>
      <xdr:col>85</xdr:col>
      <xdr:colOff>177800</xdr:colOff>
      <xdr:row>95</xdr:row>
      <xdr:rowOff>28423</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4325600" y="15856433"/>
          <a:ext cx="9398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121150</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4419580" y="157116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81976</xdr:rowOff>
    </xdr:from>
    <xdr:to>
      <xdr:col>81</xdr:col>
      <xdr:colOff>101600</xdr:colOff>
      <xdr:row>95</xdr:row>
      <xdr:rowOff>12126</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3578840" y="15840136"/>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28653</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3408171" y="156191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50,424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130587</xdr:rowOff>
    </xdr:from>
    <xdr:to>
      <xdr:col>76</xdr:col>
      <xdr:colOff>165100</xdr:colOff>
      <xdr:row>95</xdr:row>
      <xdr:rowOff>60737</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2804140" y="15888747"/>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77264</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2610611" y="15667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95</xdr:row>
      <xdr:rowOff>4318</xdr:rowOff>
    </xdr:from>
    <xdr:to>
      <xdr:col>72</xdr:col>
      <xdr:colOff>38100</xdr:colOff>
      <xdr:row>95</xdr:row>
      <xdr:rowOff>105918</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2029440" y="15930118"/>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93</xdr:row>
      <xdr:rowOff>122445</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1835911" y="1571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56080</xdr:rowOff>
    </xdr:from>
    <xdr:to>
      <xdr:col>67</xdr:col>
      <xdr:colOff>101600</xdr:colOff>
      <xdr:row>95</xdr:row>
      <xdr:rowOff>157680</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1231880" y="1598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94</xdr:row>
      <xdr:rowOff>2757</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1061211" y="157609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41,510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6093440" y="39128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622044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622044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709928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709928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18105120" y="42481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105120" y="44475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6093440" y="47193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6078200" y="45326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6093440" y="69557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6093440" y="65100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5890374" y="63716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6093440" y="606044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5630721" y="5922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6093440" y="561467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5630721" y="547625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6093440" y="516890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5630721" y="503048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6093440" y="47193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5630721" y="458090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6093440" y="47193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80127</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19507835" y="5444607"/>
          <a:ext cx="1269" cy="1065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167901</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19560540" y="65382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19443700" y="651002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26804</xdr:rowOff>
    </xdr:from>
    <xdr:ext cx="534377"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19560540" y="5223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23,803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80127</xdr:rowOff>
    </xdr:from>
    <xdr:to>
      <xdr:col>116</xdr:col>
      <xdr:colOff>152400</xdr:colOff>
      <xdr:row>32</xdr:row>
      <xdr:rowOff>80127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19443700" y="54446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18778220" y="651002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85351</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19560540" y="628803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62474</xdr:rowOff>
    </xdr:from>
    <xdr:to>
      <xdr:col>116</xdr:col>
      <xdr:colOff>114300</xdr:colOff>
      <xdr:row>38</xdr:row>
      <xdr:rowOff>164074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19458940" y="64327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17988280" y="651002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72486</xdr:rowOff>
    </xdr:from>
    <xdr:to>
      <xdr:col>112</xdr:col>
      <xdr:colOff>38100</xdr:colOff>
      <xdr:row>39</xdr:row>
      <xdr:rowOff>2636</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18735040" y="6442806"/>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19164</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18611797" y="622184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7213580" y="651002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71755</xdr:rowOff>
    </xdr:from>
    <xdr:to>
      <xdr:col>107</xdr:col>
      <xdr:colOff>101600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7937480" y="6442075"/>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7821857" y="6221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6431260" y="651002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85562</xdr:rowOff>
    </xdr:from>
    <xdr:to>
      <xdr:col>102</xdr:col>
      <xdr:colOff>165100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7162780" y="6455882"/>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7079473" y="623492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6388080" y="6455151"/>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6281913" y="623418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1934210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1861058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78206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704594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6263620" y="69532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1945894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40901</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19560540" y="641122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1873504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1866119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1793748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1788649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7162780" y="645922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709655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6388080" y="645922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6314230" y="654813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6093440" y="7265670"/>
          <a:ext cx="4137660" cy="30988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622044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622044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709928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709928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18105120" y="7600950"/>
          <a:ext cx="134112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105120" y="7800340"/>
          <a:ext cx="134112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6093440" y="8072120"/>
          <a:ext cx="4137660" cy="223647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6078200" y="788543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6093440" y="1030859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6093440" y="919226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5890374" y="905384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6093440" y="8072120"/>
          <a:ext cx="413766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5890374" y="793370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6093440" y="8072120"/>
          <a:ext cx="4137660" cy="223647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19507835" y="919226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1956054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19560540" y="88950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19443700" y="919226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18778220" y="9192260"/>
          <a:ext cx="7315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19560540" y="911988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1945894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17988280" y="9192260"/>
          <a:ext cx="78994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1873504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186611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7213580" y="9192260"/>
          <a:ext cx="7747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79374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788649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6431260" y="9192260"/>
          <a:ext cx="78232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7162780" y="9141460"/>
          <a:ext cx="10160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709655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6388080" y="914146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6314230" y="923037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1934210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1861058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78206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704594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6263620" y="10306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1945894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19560540" y="90093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1873504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186611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179374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1788649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7162780" y="9141460"/>
          <a:ext cx="10160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709655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6388080" y="9141460"/>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6314230" y="892049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670560" y="17387570"/>
          <a:ext cx="19560540" cy="18630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670560" y="17447260"/>
          <a:ext cx="33909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695960" y="17697450"/>
          <a:ext cx="19509740" cy="148971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panose="020B0600070205080204" pitchFamily="50" charset="-128"/>
              <a:ea typeface="ＭＳ Ｐゴシック" panose="020B0600070205080204" pitchFamily="50" charset="-128"/>
            </a:rPr>
            <a:t>　歳出全体の構成比が最も高い民生費が住民一人当たり</a:t>
          </a:r>
          <a:r>
            <a:rPr kumimoji="1" lang="en-US" altLang="ja-JP" sz="1300">
              <a:latin typeface="ＭＳ Ｐゴシック" panose="020B0600070205080204" pitchFamily="50" charset="-128"/>
              <a:ea typeface="ＭＳ Ｐゴシック" panose="020B0600070205080204" pitchFamily="50" charset="-128"/>
            </a:rPr>
            <a:t>196,284</a:t>
          </a:r>
          <a:r>
            <a:rPr kumimoji="1" lang="ja-JP" altLang="en-US" sz="1300">
              <a:latin typeface="ＭＳ Ｐゴシック" panose="020B0600070205080204" pitchFamily="50" charset="-128"/>
              <a:ea typeface="ＭＳ Ｐゴシック" panose="020B0600070205080204" pitchFamily="50" charset="-128"/>
            </a:rPr>
            <a:t>円となっている。低所得世帯等臨時特別給付金支給事業のほか、認定こども園整備事業の実施により前年度より増加し、類似団体と比較しても高い水準となっている。衛生費は、妊婦特別給付金や新型コロナウイルスワクチン接種事業の減により、住民一人当たり</a:t>
          </a:r>
          <a:r>
            <a:rPr kumimoji="1" lang="en-US" altLang="ja-JP" sz="1300">
              <a:latin typeface="ＭＳ Ｐゴシック" panose="020B0600070205080204" pitchFamily="50" charset="-128"/>
              <a:ea typeface="ＭＳ Ｐゴシック" panose="020B0600070205080204" pitchFamily="50" charset="-128"/>
            </a:rPr>
            <a:t>43,020</a:t>
          </a:r>
          <a:r>
            <a:rPr kumimoji="1" lang="ja-JP" altLang="en-US" sz="1300">
              <a:latin typeface="ＭＳ Ｐゴシック" panose="020B0600070205080204" pitchFamily="50" charset="-128"/>
              <a:ea typeface="ＭＳ Ｐゴシック" panose="020B0600070205080204" pitchFamily="50" charset="-128"/>
            </a:rPr>
            <a:t>円と前年度より減少している。また、商工費は地域経済好循環創出事業や観光事業等継続支援事業の減により、一人当たり</a:t>
          </a:r>
          <a:r>
            <a:rPr kumimoji="1" lang="en-US" altLang="ja-JP" sz="1300">
              <a:latin typeface="ＭＳ Ｐゴシック" panose="020B0600070205080204" pitchFamily="50" charset="-128"/>
              <a:ea typeface="ＭＳ Ｐゴシック" panose="020B0600070205080204" pitchFamily="50" charset="-128"/>
            </a:rPr>
            <a:t>8,405</a:t>
          </a:r>
          <a:r>
            <a:rPr kumimoji="1" lang="ja-JP" altLang="en-US" sz="1300">
              <a:latin typeface="ＭＳ Ｐゴシック" panose="020B0600070205080204" pitchFamily="50" charset="-128"/>
              <a:ea typeface="ＭＳ Ｐゴシック" panose="020B0600070205080204" pitchFamily="50" charset="-128"/>
            </a:rPr>
            <a:t>円と前年度と比べ大幅に減少している。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763905" y="988885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763905" y="10629900"/>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763905" y="1161859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11555" y="1152334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9940290" y="9427845"/>
          <a:ext cx="5429250" cy="255079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9940290" y="9427845"/>
          <a:ext cx="786765"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8591550"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563880" y="9418320"/>
          <a:ext cx="4023360" cy="365760"/>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9239250" y="281940"/>
          <a:ext cx="2316480"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1847195" y="281940"/>
          <a:ext cx="3484245" cy="4114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22960"/>
          <a:ext cx="2842260" cy="47815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0102216" y="9761220"/>
          <a:ext cx="5086349" cy="207645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令和５年度</a:t>
          </a:r>
          <a:r>
            <a:rPr kumimoji="1" lang="ja-JP" altLang="en-US" sz="1400">
              <a:solidFill>
                <a:sysClr val="windowText" lastClr="000000"/>
              </a:solidFill>
              <a:latin typeface="ＭＳ ゴシック" pitchFamily="49" charset="-128"/>
              <a:ea typeface="ＭＳ ゴシック" pitchFamily="49" charset="-128"/>
            </a:rPr>
            <a:t>は、実質収支額・実質単年度収支ともに黒字となっている。実質単年度収支においては、普通交付税が減となったものの、積立金の増により、黒字を維持した。</a:t>
          </a:r>
        </a:p>
        <a:p>
          <a:r>
            <a:rPr kumimoji="1" lang="ja-JP" altLang="en-US" sz="1400">
              <a:latin typeface="ＭＳ ゴシック" pitchFamily="49" charset="-128"/>
              <a:ea typeface="ＭＳ ゴシック" pitchFamily="49" charset="-128"/>
            </a:rPr>
            <a:t>　財政調整基金残高については、</a:t>
          </a:r>
          <a:r>
            <a:rPr kumimoji="1" lang="en-US" altLang="ja-JP" sz="1400">
              <a:latin typeface="ＭＳ ゴシック" pitchFamily="49" charset="-128"/>
              <a:ea typeface="ＭＳ ゴシック" pitchFamily="49" charset="-128"/>
            </a:rPr>
            <a:t>1,213</a:t>
          </a:r>
          <a:r>
            <a:rPr kumimoji="1" lang="ja-JP" altLang="en-US" sz="1400">
              <a:latin typeface="ＭＳ ゴシック" pitchFamily="49" charset="-128"/>
              <a:ea typeface="ＭＳ ゴシック" pitchFamily="49" charset="-128"/>
            </a:rPr>
            <a:t>百万円の積立を行い、目安としている標準財政規模の</a:t>
          </a:r>
          <a:r>
            <a:rPr kumimoji="1" lang="en-US" altLang="ja-JP" sz="1400">
              <a:latin typeface="ＭＳ ゴシック" pitchFamily="49" charset="-128"/>
              <a:ea typeface="ＭＳ ゴシック" pitchFamily="49" charset="-128"/>
            </a:rPr>
            <a:t>1</a:t>
          </a:r>
          <a:r>
            <a:rPr kumimoji="1" lang="ja-JP" altLang="en-US" sz="1400">
              <a:latin typeface="ＭＳ ゴシック" pitchFamily="49" charset="-128"/>
              <a:ea typeface="ＭＳ ゴシック" pitchFamily="49" charset="-128"/>
            </a:rPr>
            <a:t>割の水準を堅持しつつ、前年度と比較し</a:t>
          </a:r>
          <a:r>
            <a:rPr kumimoji="1" lang="en-US" altLang="ja-JP" sz="1400">
              <a:latin typeface="ＭＳ ゴシック" pitchFamily="49" charset="-128"/>
              <a:ea typeface="ＭＳ ゴシック" pitchFamily="49" charset="-128"/>
            </a:rPr>
            <a:t>1.43</a:t>
          </a:r>
          <a:r>
            <a:rPr kumimoji="1" lang="ja-JP" altLang="en-US" sz="1400">
              <a:latin typeface="ＭＳ ゴシック" pitchFamily="49" charset="-128"/>
              <a:ea typeface="ＭＳ ゴシック" pitchFamily="49" charset="-128"/>
            </a:rPr>
            <a:t>ポイント増加した。</a:t>
          </a:r>
        </a:p>
        <a:p>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0273665" y="6774180"/>
          <a:ext cx="57340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0340340" y="6802755"/>
          <a:ext cx="14097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9359265" cy="62674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9806940" y="234315"/>
          <a:ext cx="222885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2521565" y="234315"/>
          <a:ext cx="3467100" cy="44958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滋賀県甲賀市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457200" y="645795"/>
          <a:ext cx="3977640" cy="37719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0407015" y="7126605"/>
          <a:ext cx="54673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baseline="0">
              <a:latin typeface="ＭＳ ゴシック" pitchFamily="49" charset="-128"/>
              <a:ea typeface="ＭＳ ゴシック" pitchFamily="49" charset="-128"/>
            </a:rPr>
            <a:t>　介護老人保健施設事業会計については、令和５年度末で事業を終了したことに伴い、会計も廃止となった。</a:t>
          </a:r>
          <a:endParaRPr kumimoji="1" lang="en-US" altLang="ja-JP" sz="1300" baseline="0">
            <a:latin typeface="ＭＳ ゴシック" pitchFamily="49" charset="-128"/>
            <a:ea typeface="ＭＳ ゴシック" pitchFamily="49" charset="-128"/>
          </a:endParaRPr>
        </a:p>
        <a:p>
          <a:r>
            <a:rPr kumimoji="1" lang="ja-JP" altLang="en-US" sz="1300" baseline="0">
              <a:latin typeface="ＭＳ ゴシック" pitchFamily="49" charset="-128"/>
              <a:ea typeface="ＭＳ ゴシック" pitchFamily="49" charset="-128"/>
            </a:rPr>
            <a:t>　水道事業会計については、安定した経営がなされ、実質収支が高い水準を維持している。今後は、施設の更新投資の増大や人口減少に伴う料金収入の減少等も視野に入れ、徹底したコスト管理を行い一層の収支改善に努める。</a:t>
          </a:r>
        </a:p>
        <a:p>
          <a:r>
            <a:rPr kumimoji="1" lang="ja-JP" altLang="en-US" sz="1300" baseline="0">
              <a:latin typeface="ＭＳ ゴシック" pitchFamily="49" charset="-128"/>
              <a:ea typeface="ＭＳ ゴシック" pitchFamily="49" charset="-128"/>
            </a:rPr>
            <a:t>　下水道事業会計については、平成</a:t>
          </a:r>
          <a:r>
            <a:rPr kumimoji="1" lang="en-US" altLang="ja-JP" sz="1300" baseline="0">
              <a:latin typeface="ＭＳ ゴシック" pitchFamily="49" charset="-128"/>
              <a:ea typeface="ＭＳ ゴシック" pitchFamily="49" charset="-128"/>
            </a:rPr>
            <a:t>28</a:t>
          </a:r>
          <a:r>
            <a:rPr kumimoji="1" lang="ja-JP" altLang="en-US" sz="1300" baseline="0">
              <a:latin typeface="ＭＳ ゴシック" pitchFamily="49" charset="-128"/>
              <a:ea typeface="ＭＳ ゴシック" pitchFamily="49" charset="-128"/>
            </a:rPr>
            <a:t>年度より公営企業会計へ移行したことに伴い、より効率的な事業運営が可能になった。実質収支も黒字を維持しており、今後もさらなる経営の安定化や維持管理の効率化、水洗化率の向上の確保が求められる。</a:t>
          </a:r>
        </a:p>
        <a:p>
          <a:r>
            <a:rPr kumimoji="1" lang="ja-JP" altLang="en-US" sz="1300" baseline="0">
              <a:latin typeface="ＭＳ ゴシック" pitchFamily="49" charset="-128"/>
              <a:ea typeface="ＭＳ ゴシック" pitchFamily="49" charset="-128"/>
            </a:rPr>
            <a:t>　病院事業会計については、赤字額は生じていないが、構造的に一般会計繰出金に依存している。歳入の確保、経費の削減などの経営改善が求められる。</a:t>
          </a:r>
        </a:p>
        <a:p>
          <a:r>
            <a:rPr kumimoji="1" lang="ja-JP" altLang="en-US" sz="1300" baseline="0">
              <a:latin typeface="ＭＳ ゴシック" pitchFamily="49" charset="-128"/>
              <a:ea typeface="ＭＳ ゴシック" pitchFamily="49" charset="-128"/>
            </a:rPr>
            <a:t>　その他会計に含まれている国民健康保険特別会計については、赤字額は生じていないが、加入者の個人所得の伸びが鈍化していることに加え、高齢化に伴う国民健康保険税の減収や医療費の上昇が今後もさらに進展することが見込まれるため、健全化に向けた取り組みが求められる。</a:t>
          </a:r>
        </a:p>
        <a:p>
          <a:r>
            <a:rPr kumimoji="1" lang="ja-JP" altLang="en-US" sz="1300" baseline="0">
              <a:latin typeface="ＭＳ ゴシック" pitchFamily="49" charset="-128"/>
              <a:ea typeface="ＭＳ ゴシック" pitchFamily="49" charset="-128"/>
            </a:rPr>
            <a:t>　その他の公営事業会計については、平均的な実質収支となっており、安定した経営がなされていると分析できる。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457200" y="6774180"/>
          <a:ext cx="421579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587375" y="735838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587375" y="785368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587375" y="834898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587375" y="884428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587375" y="933958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587375" y="983488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587375" y="1033018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587375" y="1082548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587375" y="1132078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587375" y="1181608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9312;&#65293;&#36001;&#25919;&#20418;/&#36001;&#25919;&#20418;R6/R5&#27770;&#31639;&#32113;&#35336;/18%20&#29031;&#20250;/R7.3.3&#12304;3&#26376;13&#26085;&#65288;&#26408;&#65289;&#26399;&#38480;&#12305;&#20196;&#21644;&#65301;&#24180;&#24230;&#36001;&#25919;&#29366;&#27841;&#36039;&#26009;&#38598;&#12398;&#20316;&#25104;&#12362;&#12424;&#12403;&#25552;&#20986;&#12395;&#12388;&#12356;&#12390;/05%20&#20844;&#34920;/02%20HP&#25522;&#36617;/R5zaiseijyoukyousiryousyu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総括表"/>
      <sheetName val="普通会計の状況"/>
      <sheetName val="各会計、関係団体の財政状況及び健全化判断比率"/>
      <sheetName val="財政比較分析表"/>
      <sheetName val="経常経費分析表（経常収支比率の分析）"/>
      <sheetName val="経常経費分析表（人件費・公債費・普通建設事業費の分析）"/>
      <sheetName val="性質別歳出決算分析表（住民一人当たりのコスト）"/>
      <sheetName val="目的別歳出決算分析表（住民一人当たりのコスト）"/>
      <sheetName val="実質収支比率等に係る経年分析"/>
      <sheetName val="連結実質赤字比率に係る赤字・黒字の構成分析"/>
      <sheetName val="実質公債費比率（分子）の構造"/>
      <sheetName val="将来負担比率（分子）の構造"/>
      <sheetName val="基金残高に係る経年分析"/>
      <sheetName val="データシート"/>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D2" t="str">
            <v>当該団体(円)</v>
          </cell>
          <cell r="F2" t="str">
            <v>類似団体内平均(円)</v>
          </cell>
        </row>
        <row r="3">
          <cell r="A3" t="str">
            <v xml:space="preserve"> R01</v>
          </cell>
          <cell r="D3">
            <v>126226</v>
          </cell>
          <cell r="F3">
            <v>62383</v>
          </cell>
        </row>
        <row r="5">
          <cell r="A5" t="str">
            <v xml:space="preserve"> R02</v>
          </cell>
          <cell r="D5">
            <v>63811</v>
          </cell>
          <cell r="F5">
            <v>63812</v>
          </cell>
        </row>
        <row r="7">
          <cell r="A7" t="str">
            <v xml:space="preserve"> R03</v>
          </cell>
          <cell r="D7">
            <v>50338</v>
          </cell>
          <cell r="F7">
            <v>54225</v>
          </cell>
        </row>
        <row r="9">
          <cell r="A9" t="str">
            <v xml:space="preserve"> R04</v>
          </cell>
          <cell r="D9">
            <v>44777</v>
          </cell>
          <cell r="F9">
            <v>54016</v>
          </cell>
        </row>
        <row r="11">
          <cell r="A11" t="str">
            <v xml:space="preserve"> R05</v>
          </cell>
          <cell r="D11">
            <v>58634</v>
          </cell>
          <cell r="F11">
            <v>52786</v>
          </cell>
        </row>
        <row r="18">
          <cell r="B18" t="str">
            <v>R01</v>
          </cell>
          <cell r="C18" t="str">
            <v>R02</v>
          </cell>
          <cell r="D18" t="str">
            <v>R03</v>
          </cell>
          <cell r="E18" t="str">
            <v>R04</v>
          </cell>
          <cell r="F18" t="str">
            <v>R05</v>
          </cell>
        </row>
        <row r="19">
          <cell r="A19" t="str">
            <v>実質収支額</v>
          </cell>
          <cell r="B19">
            <v>5.98</v>
          </cell>
          <cell r="C19">
            <v>6.37</v>
          </cell>
          <cell r="D19">
            <v>9.33</v>
          </cell>
          <cell r="E19">
            <v>9.3800000000000008</v>
          </cell>
          <cell r="F19">
            <v>7.87</v>
          </cell>
        </row>
        <row r="20">
          <cell r="A20" t="str">
            <v>財政調整基金残高</v>
          </cell>
          <cell r="B20">
            <v>11.52</v>
          </cell>
          <cell r="C20">
            <v>11.24</v>
          </cell>
          <cell r="D20">
            <v>13.52</v>
          </cell>
          <cell r="E20">
            <v>14.92</v>
          </cell>
          <cell r="F20">
            <v>16.350000000000001</v>
          </cell>
        </row>
        <row r="21">
          <cell r="A21" t="str">
            <v>実質単年度収支</v>
          </cell>
          <cell r="B21">
            <v>2.79</v>
          </cell>
          <cell r="C21">
            <v>0.63</v>
          </cell>
          <cell r="D21">
            <v>5.86</v>
          </cell>
          <cell r="E21">
            <v>0.83</v>
          </cell>
          <cell r="F21">
            <v>0.03</v>
          </cell>
        </row>
        <row r="25">
          <cell r="B25" t="str">
            <v>R01</v>
          </cell>
          <cell r="C25"/>
          <cell r="D25" t="str">
            <v>R02</v>
          </cell>
          <cell r="E25"/>
          <cell r="F25" t="str">
            <v>R03</v>
          </cell>
          <cell r="G25"/>
          <cell r="H25" t="str">
            <v>R04</v>
          </cell>
          <cell r="I25"/>
          <cell r="J25" t="str">
            <v>R05</v>
          </cell>
          <cell r="K25"/>
        </row>
        <row r="26">
          <cell r="B26" t="str">
            <v>赤字額</v>
          </cell>
          <cell r="C26" t="str">
            <v>黒字額</v>
          </cell>
          <cell r="D26" t="str">
            <v>赤字額</v>
          </cell>
          <cell r="E26" t="str">
            <v>黒字額</v>
          </cell>
          <cell r="F26" t="str">
            <v>赤字額</v>
          </cell>
          <cell r="G26" t="str">
            <v>黒字額</v>
          </cell>
          <cell r="H26" t="str">
            <v>赤字額</v>
          </cell>
          <cell r="I26" t="str">
            <v>黒字額</v>
          </cell>
          <cell r="J26" t="str">
            <v>赤字額</v>
          </cell>
          <cell r="K26" t="str">
            <v>黒字額</v>
          </cell>
        </row>
        <row r="27">
          <cell r="A27" t="str">
            <v>その他会計（黒字）</v>
          </cell>
          <cell r="B27" t="e">
            <v>#N/A</v>
          </cell>
          <cell r="C27">
            <v>0.08</v>
          </cell>
          <cell r="D27" t="e">
            <v>#N/A</v>
          </cell>
          <cell r="E27">
            <v>0.08</v>
          </cell>
          <cell r="F27" t="e">
            <v>#N/A</v>
          </cell>
          <cell r="G27">
            <v>0.08</v>
          </cell>
          <cell r="H27" t="e">
            <v>#N/A</v>
          </cell>
          <cell r="I27">
            <v>0.08</v>
          </cell>
          <cell r="J27" t="e">
            <v>#N/A</v>
          </cell>
          <cell r="K27">
            <v>0.18</v>
          </cell>
        </row>
        <row r="28">
          <cell r="A28" t="str">
            <v>その他会計（赤字）</v>
          </cell>
          <cell r="B28" t="e">
            <v>#VALUE!</v>
          </cell>
          <cell r="C28" t="e">
            <v>#VALUE!</v>
          </cell>
          <cell r="D28" t="e">
            <v>#VALUE!</v>
          </cell>
          <cell r="E28" t="e">
            <v>#VALUE!</v>
          </cell>
          <cell r="F28" t="e">
            <v>#VALUE!</v>
          </cell>
          <cell r="G28" t="e">
            <v>#VALUE!</v>
          </cell>
          <cell r="H28" t="e">
            <v>#VALUE!</v>
          </cell>
          <cell r="I28" t="e">
            <v>#VALUE!</v>
          </cell>
          <cell r="J28" t="e">
            <v>#VALUE!</v>
          </cell>
          <cell r="K28" t="e">
            <v>#VALUE!</v>
          </cell>
        </row>
        <row r="29">
          <cell r="A29" t="str">
            <v>国民健康保険特別会計</v>
          </cell>
          <cell r="B29" t="e">
            <v>#N/A</v>
          </cell>
          <cell r="C29">
            <v>0.05</v>
          </cell>
          <cell r="D29" t="e">
            <v>#N/A</v>
          </cell>
          <cell r="E29">
            <v>0.25</v>
          </cell>
          <cell r="F29" t="e">
            <v>#N/A</v>
          </cell>
          <cell r="G29">
            <v>0.38</v>
          </cell>
          <cell r="H29" t="e">
            <v>#N/A</v>
          </cell>
          <cell r="I29">
            <v>0.04</v>
          </cell>
          <cell r="J29" t="e">
            <v>#N/A</v>
          </cell>
          <cell r="K29">
            <v>0.21</v>
          </cell>
        </row>
        <row r="30">
          <cell r="A30" t="str">
            <v>介護保険特別会計</v>
          </cell>
          <cell r="B30" t="e">
            <v>#N/A</v>
          </cell>
          <cell r="C30">
            <v>1.5</v>
          </cell>
          <cell r="D30" t="e">
            <v>#N/A</v>
          </cell>
          <cell r="E30">
            <v>1.34</v>
          </cell>
          <cell r="F30" t="e">
            <v>#N/A</v>
          </cell>
          <cell r="G30">
            <v>1.38</v>
          </cell>
          <cell r="H30" t="e">
            <v>#N/A</v>
          </cell>
          <cell r="I30">
            <v>1.38</v>
          </cell>
          <cell r="J30" t="e">
            <v>#N/A</v>
          </cell>
          <cell r="K30">
            <v>0.82</v>
          </cell>
        </row>
        <row r="31">
          <cell r="A31" t="str">
            <v>診療所事業会計</v>
          </cell>
          <cell r="B31" t="e">
            <v>#N/A</v>
          </cell>
          <cell r="C31">
            <v>0.68</v>
          </cell>
          <cell r="D31" t="e">
            <v>#N/A</v>
          </cell>
          <cell r="E31">
            <v>0.56999999999999995</v>
          </cell>
          <cell r="F31" t="e">
            <v>#N/A</v>
          </cell>
          <cell r="G31">
            <v>0.43</v>
          </cell>
          <cell r="H31" t="e">
            <v>#N/A</v>
          </cell>
          <cell r="I31">
            <v>0.57999999999999996</v>
          </cell>
          <cell r="J31" t="e">
            <v>#N/A</v>
          </cell>
          <cell r="K31">
            <v>1.39</v>
          </cell>
        </row>
        <row r="32">
          <cell r="A32" t="str">
            <v>下水道事業会計</v>
          </cell>
          <cell r="B32" t="e">
            <v>#N/A</v>
          </cell>
          <cell r="C32">
            <v>2.5499999999999998</v>
          </cell>
          <cell r="D32" t="e">
            <v>#N/A</v>
          </cell>
          <cell r="E32">
            <v>2.27</v>
          </cell>
          <cell r="F32" t="e">
            <v>#N/A</v>
          </cell>
          <cell r="G32">
            <v>2.33</v>
          </cell>
          <cell r="H32" t="e">
            <v>#N/A</v>
          </cell>
          <cell r="I32">
            <v>2.4</v>
          </cell>
          <cell r="J32" t="e">
            <v>#N/A</v>
          </cell>
          <cell r="K32">
            <v>2.84</v>
          </cell>
        </row>
        <row r="33">
          <cell r="A33" t="str">
            <v>病院事業会計</v>
          </cell>
          <cell r="B33" t="e">
            <v>#N/A</v>
          </cell>
          <cell r="C33">
            <v>0.51</v>
          </cell>
          <cell r="D33" t="e">
            <v>#N/A</v>
          </cell>
          <cell r="E33">
            <v>0.28999999999999998</v>
          </cell>
          <cell r="F33" t="e">
            <v>#N/A</v>
          </cell>
          <cell r="G33">
            <v>1.19</v>
          </cell>
          <cell r="H33" t="e">
            <v>#N/A</v>
          </cell>
          <cell r="I33">
            <v>3.25</v>
          </cell>
          <cell r="J33" t="e">
            <v>#N/A</v>
          </cell>
          <cell r="K33">
            <v>3.35</v>
          </cell>
        </row>
        <row r="34">
          <cell r="A34" t="str">
            <v>一般会計</v>
          </cell>
          <cell r="B34" t="e">
            <v>#N/A</v>
          </cell>
          <cell r="C34">
            <v>5.98</v>
          </cell>
          <cell r="D34" t="e">
            <v>#N/A</v>
          </cell>
          <cell r="E34">
            <v>6.37</v>
          </cell>
          <cell r="F34" t="e">
            <v>#N/A</v>
          </cell>
          <cell r="G34">
            <v>9.33</v>
          </cell>
          <cell r="H34" t="e">
            <v>#N/A</v>
          </cell>
          <cell r="I34">
            <v>9.3699999999999992</v>
          </cell>
          <cell r="J34" t="e">
            <v>#N/A</v>
          </cell>
          <cell r="K34">
            <v>7.87</v>
          </cell>
        </row>
        <row r="35">
          <cell r="A35" t="str">
            <v>水道事業会計</v>
          </cell>
          <cell r="B35" t="e">
            <v>#N/A</v>
          </cell>
          <cell r="C35">
            <v>17</v>
          </cell>
          <cell r="D35" t="e">
            <v>#N/A</v>
          </cell>
          <cell r="E35">
            <v>17.04</v>
          </cell>
          <cell r="F35" t="e">
            <v>#N/A</v>
          </cell>
          <cell r="G35">
            <v>18.010000000000002</v>
          </cell>
          <cell r="H35" t="e">
            <v>#N/A</v>
          </cell>
          <cell r="I35">
            <v>19.190000000000001</v>
          </cell>
          <cell r="J35" t="e">
            <v>#N/A</v>
          </cell>
          <cell r="K35">
            <v>20.29</v>
          </cell>
        </row>
        <row r="36">
          <cell r="A36" t="str">
            <v>介護老人保健施設事業会計</v>
          </cell>
          <cell r="B36" t="e">
            <v>#N/A</v>
          </cell>
          <cell r="C36">
            <v>0.89</v>
          </cell>
          <cell r="D36" t="e">
            <v>#N/A</v>
          </cell>
          <cell r="E36">
            <v>0.79</v>
          </cell>
          <cell r="F36" t="e">
            <v>#N/A</v>
          </cell>
          <cell r="G36">
            <v>0.47</v>
          </cell>
          <cell r="H36" t="e">
            <v>#N/A</v>
          </cell>
          <cell r="I36">
            <v>0.31</v>
          </cell>
          <cell r="J36" t="e">
            <v>#N/A</v>
          </cell>
          <cell r="K36">
            <v>0</v>
          </cell>
        </row>
        <row r="40">
          <cell r="B40" t="str">
            <v>R01</v>
          </cell>
          <cell r="C40"/>
          <cell r="D40"/>
          <cell r="E40" t="str">
            <v>R02</v>
          </cell>
          <cell r="F40"/>
          <cell r="G40"/>
          <cell r="H40" t="str">
            <v>R03</v>
          </cell>
          <cell r="I40"/>
          <cell r="J40"/>
          <cell r="K40" t="str">
            <v>R04</v>
          </cell>
          <cell r="L40"/>
          <cell r="M40"/>
          <cell r="N40" t="str">
            <v>R05</v>
          </cell>
          <cell r="O40"/>
          <cell r="P40"/>
        </row>
        <row r="41">
          <cell r="B41" t="str">
            <v>元利償還金等</v>
          </cell>
          <cell r="C41"/>
          <cell r="D41" t="str">
            <v>算入公債費等</v>
          </cell>
          <cell r="E41" t="str">
            <v>元利償還金等</v>
          </cell>
          <cell r="F41"/>
          <cell r="G41" t="str">
            <v>算入公債費等</v>
          </cell>
          <cell r="H41" t="str">
            <v>元利償還金等</v>
          </cell>
          <cell r="I41"/>
          <cell r="J41" t="str">
            <v>算入公債費等</v>
          </cell>
          <cell r="K41" t="str">
            <v>元利償還金等</v>
          </cell>
          <cell r="L41"/>
          <cell r="M41" t="str">
            <v>算入公債費等</v>
          </cell>
          <cell r="N41" t="str">
            <v>元利償還金等</v>
          </cell>
          <cell r="O41"/>
          <cell r="P41" t="str">
            <v>算入公債費等</v>
          </cell>
        </row>
        <row r="42">
          <cell r="A42" t="str">
            <v>算入公債費等</v>
          </cell>
          <cell r="B42"/>
          <cell r="C42"/>
          <cell r="D42">
            <v>4448</v>
          </cell>
          <cell r="E42"/>
          <cell r="F42"/>
          <cell r="G42">
            <v>4442</v>
          </cell>
          <cell r="H42"/>
          <cell r="I42"/>
          <cell r="J42">
            <v>4485</v>
          </cell>
          <cell r="K42"/>
          <cell r="L42"/>
          <cell r="M42">
            <v>4552</v>
          </cell>
          <cell r="N42"/>
          <cell r="O42"/>
          <cell r="P42">
            <v>4340</v>
          </cell>
        </row>
        <row r="43">
          <cell r="A43" t="str">
            <v>一時借入金の利子</v>
          </cell>
          <cell r="B43">
            <v>0</v>
          </cell>
          <cell r="C43"/>
          <cell r="D43"/>
          <cell r="E43">
            <v>0</v>
          </cell>
          <cell r="F43"/>
          <cell r="G43"/>
          <cell r="H43">
            <v>0</v>
          </cell>
          <cell r="I43"/>
          <cell r="J43"/>
          <cell r="K43">
            <v>0</v>
          </cell>
          <cell r="L43"/>
          <cell r="M43"/>
          <cell r="N43">
            <v>0</v>
          </cell>
          <cell r="O43"/>
          <cell r="P43"/>
        </row>
        <row r="44">
          <cell r="A44" t="str">
            <v>債務負担行為に基づく支出額</v>
          </cell>
          <cell r="B44">
            <v>9</v>
          </cell>
          <cell r="C44"/>
          <cell r="D44"/>
          <cell r="E44">
            <v>9</v>
          </cell>
          <cell r="F44"/>
          <cell r="G44"/>
          <cell r="H44">
            <v>9</v>
          </cell>
          <cell r="I44"/>
          <cell r="J44"/>
          <cell r="K44">
            <v>7</v>
          </cell>
          <cell r="L44"/>
          <cell r="M44"/>
          <cell r="N44" t="str">
            <v>-</v>
          </cell>
          <cell r="O44"/>
          <cell r="P44"/>
        </row>
        <row r="45">
          <cell r="A45" t="str">
            <v>組合等が起こした地方債の元利償還金に対する負担金等</v>
          </cell>
          <cell r="B45">
            <v>403</v>
          </cell>
          <cell r="C45"/>
          <cell r="D45"/>
          <cell r="E45">
            <v>472</v>
          </cell>
          <cell r="F45"/>
          <cell r="G45"/>
          <cell r="H45">
            <v>397</v>
          </cell>
          <cell r="I45"/>
          <cell r="J45"/>
          <cell r="K45">
            <v>291</v>
          </cell>
          <cell r="L45"/>
          <cell r="M45"/>
          <cell r="N45">
            <v>281</v>
          </cell>
          <cell r="O45"/>
          <cell r="P45"/>
        </row>
        <row r="46">
          <cell r="A46" t="str">
            <v>公営企業債の元利償還金に対する繰入金</v>
          </cell>
          <cell r="B46">
            <v>1599</v>
          </cell>
          <cell r="C46"/>
          <cell r="D46"/>
          <cell r="E46">
            <v>1344</v>
          </cell>
          <cell r="F46"/>
          <cell r="G46"/>
          <cell r="H46">
            <v>1279</v>
          </cell>
          <cell r="I46"/>
          <cell r="J46"/>
          <cell r="K46">
            <v>1004</v>
          </cell>
          <cell r="L46"/>
          <cell r="M46"/>
          <cell r="N46">
            <v>1004</v>
          </cell>
          <cell r="O46"/>
          <cell r="P46"/>
        </row>
        <row r="47">
          <cell r="A47" t="str">
            <v>満期一括償還地方債に係る年度割相当額</v>
          </cell>
          <cell r="B47" t="str">
            <v>-</v>
          </cell>
          <cell r="C47"/>
          <cell r="D47"/>
          <cell r="E47" t="str">
            <v>-</v>
          </cell>
          <cell r="F47"/>
          <cell r="G47"/>
          <cell r="H47" t="str">
            <v>-</v>
          </cell>
          <cell r="I47"/>
          <cell r="J47"/>
          <cell r="K47" t="str">
            <v>-</v>
          </cell>
          <cell r="L47"/>
          <cell r="M47"/>
          <cell r="N47" t="str">
            <v>-</v>
          </cell>
          <cell r="O47"/>
          <cell r="P47"/>
        </row>
        <row r="48">
          <cell r="A48" t="str">
            <v>減債基金積立不足算定額</v>
          </cell>
          <cell r="B48" t="str">
            <v>-</v>
          </cell>
          <cell r="C48"/>
          <cell r="D48"/>
          <cell r="E48" t="str">
            <v>-</v>
          </cell>
          <cell r="F48"/>
          <cell r="G48"/>
          <cell r="H48" t="str">
            <v>-</v>
          </cell>
          <cell r="I48"/>
          <cell r="J48"/>
          <cell r="K48" t="str">
            <v>-</v>
          </cell>
          <cell r="L48"/>
          <cell r="M48"/>
          <cell r="N48" t="str">
            <v>-</v>
          </cell>
          <cell r="O48"/>
          <cell r="P48"/>
        </row>
        <row r="49">
          <cell r="A49" t="str">
            <v>元利償還金</v>
          </cell>
          <cell r="B49">
            <v>3765</v>
          </cell>
          <cell r="C49"/>
          <cell r="D49"/>
          <cell r="E49">
            <v>4029</v>
          </cell>
          <cell r="F49"/>
          <cell r="G49"/>
          <cell r="H49">
            <v>4247</v>
          </cell>
          <cell r="I49"/>
          <cell r="J49"/>
          <cell r="K49">
            <v>4489</v>
          </cell>
          <cell r="L49"/>
          <cell r="M49"/>
          <cell r="N49">
            <v>4372</v>
          </cell>
          <cell r="O49"/>
          <cell r="P49"/>
        </row>
        <row r="50">
          <cell r="A50" t="str">
            <v>実質公債費比率の分子</v>
          </cell>
          <cell r="B50" t="e">
            <v>#N/A</v>
          </cell>
          <cell r="C50">
            <v>1328</v>
          </cell>
          <cell r="D50" t="e">
            <v>#N/A</v>
          </cell>
          <cell r="E50" t="e">
            <v>#N/A</v>
          </cell>
          <cell r="F50">
            <v>1412</v>
          </cell>
          <cell r="G50" t="e">
            <v>#N/A</v>
          </cell>
          <cell r="H50" t="e">
            <v>#N/A</v>
          </cell>
          <cell r="I50">
            <v>1447</v>
          </cell>
          <cell r="J50" t="e">
            <v>#N/A</v>
          </cell>
          <cell r="K50" t="e">
            <v>#N/A</v>
          </cell>
          <cell r="L50">
            <v>1239</v>
          </cell>
          <cell r="M50" t="e">
            <v>#N/A</v>
          </cell>
          <cell r="N50" t="e">
            <v>#N/A</v>
          </cell>
          <cell r="O50">
            <v>1317</v>
          </cell>
          <cell r="P50" t="e">
            <v>#N/A</v>
          </cell>
        </row>
        <row r="54">
          <cell r="B54" t="str">
            <v>R01</v>
          </cell>
          <cell r="C54"/>
          <cell r="D54"/>
          <cell r="E54" t="str">
            <v>R02</v>
          </cell>
          <cell r="F54"/>
          <cell r="G54"/>
          <cell r="H54" t="str">
            <v>R03</v>
          </cell>
          <cell r="I54"/>
          <cell r="J54"/>
          <cell r="K54" t="str">
            <v>R04</v>
          </cell>
          <cell r="L54"/>
          <cell r="M54"/>
          <cell r="N54" t="str">
            <v>R05</v>
          </cell>
          <cell r="O54"/>
          <cell r="P54"/>
        </row>
        <row r="55">
          <cell r="B55" t="str">
            <v>将来負担額</v>
          </cell>
          <cell r="C55"/>
          <cell r="D55" t="str">
            <v>充当可能財源等</v>
          </cell>
          <cell r="E55" t="str">
            <v>将来負担額</v>
          </cell>
          <cell r="F55"/>
          <cell r="G55" t="str">
            <v>充当可能財源等</v>
          </cell>
          <cell r="H55" t="str">
            <v>将来負担額</v>
          </cell>
          <cell r="I55"/>
          <cell r="J55" t="str">
            <v>充当可能財源等</v>
          </cell>
          <cell r="K55" t="str">
            <v>将来負担額</v>
          </cell>
          <cell r="L55"/>
          <cell r="M55" t="str">
            <v>充当可能財源等</v>
          </cell>
          <cell r="N55" t="str">
            <v>将来負担額</v>
          </cell>
          <cell r="O55"/>
          <cell r="P55" t="str">
            <v>充当可能財源等</v>
          </cell>
        </row>
        <row r="56">
          <cell r="A56" t="str">
            <v>基準財政需要額算入見込額</v>
          </cell>
          <cell r="B56"/>
          <cell r="C56"/>
          <cell r="D56">
            <v>54613</v>
          </cell>
          <cell r="E56"/>
          <cell r="F56"/>
          <cell r="G56">
            <v>54303</v>
          </cell>
          <cell r="H56"/>
          <cell r="I56"/>
          <cell r="J56">
            <v>53130</v>
          </cell>
          <cell r="K56"/>
          <cell r="L56"/>
          <cell r="M56">
            <v>51031</v>
          </cell>
          <cell r="N56"/>
          <cell r="O56"/>
          <cell r="P56">
            <v>49504</v>
          </cell>
        </row>
        <row r="57">
          <cell r="A57" t="str">
            <v>充当可能特定歳入</v>
          </cell>
          <cell r="B57"/>
          <cell r="C57"/>
          <cell r="D57">
            <v>243</v>
          </cell>
          <cell r="E57"/>
          <cell r="F57"/>
          <cell r="G57">
            <v>192</v>
          </cell>
          <cell r="H57"/>
          <cell r="I57"/>
          <cell r="J57">
            <v>141</v>
          </cell>
          <cell r="K57"/>
          <cell r="L57"/>
          <cell r="M57">
            <v>100</v>
          </cell>
          <cell r="N57"/>
          <cell r="O57"/>
          <cell r="P57">
            <v>89</v>
          </cell>
        </row>
        <row r="58">
          <cell r="A58" t="str">
            <v>充当可能基金</v>
          </cell>
          <cell r="B58"/>
          <cell r="C58"/>
          <cell r="D58">
            <v>7555</v>
          </cell>
          <cell r="E58"/>
          <cell r="F58"/>
          <cell r="G58">
            <v>7730</v>
          </cell>
          <cell r="H58"/>
          <cell r="I58"/>
          <cell r="J58">
            <v>9422</v>
          </cell>
          <cell r="K58"/>
          <cell r="L58"/>
          <cell r="M58">
            <v>10295</v>
          </cell>
          <cell r="N58"/>
          <cell r="O58"/>
          <cell r="P58">
            <v>9286</v>
          </cell>
        </row>
        <row r="59">
          <cell r="A59" t="str">
            <v>組合等連結実質赤字額負担見込額</v>
          </cell>
          <cell r="B59" t="str">
            <v>-</v>
          </cell>
          <cell r="C59"/>
          <cell r="D59"/>
          <cell r="E59" t="str">
            <v>-</v>
          </cell>
          <cell r="F59"/>
          <cell r="G59"/>
          <cell r="H59" t="str">
            <v>-</v>
          </cell>
          <cell r="I59"/>
          <cell r="J59"/>
          <cell r="K59" t="str">
            <v>-</v>
          </cell>
          <cell r="L59"/>
          <cell r="M59"/>
          <cell r="N59" t="str">
            <v>-</v>
          </cell>
          <cell r="O59"/>
          <cell r="P59"/>
        </row>
        <row r="60">
          <cell r="A60" t="str">
            <v>連結実質赤字額</v>
          </cell>
          <cell r="B60" t="str">
            <v>-</v>
          </cell>
          <cell r="C60"/>
          <cell r="D60"/>
          <cell r="E60" t="str">
            <v>-</v>
          </cell>
          <cell r="F60"/>
          <cell r="G60"/>
          <cell r="H60" t="str">
            <v>-</v>
          </cell>
          <cell r="I60"/>
          <cell r="J60"/>
          <cell r="K60" t="str">
            <v>-</v>
          </cell>
          <cell r="L60"/>
          <cell r="M60"/>
          <cell r="N60" t="str">
            <v>-</v>
          </cell>
          <cell r="O60"/>
          <cell r="P60"/>
        </row>
        <row r="61">
          <cell r="A61" t="str">
            <v>設立法人等の負債額等負担見込額</v>
          </cell>
          <cell r="B61" t="str">
            <v>-</v>
          </cell>
          <cell r="C61"/>
          <cell r="D61"/>
          <cell r="E61" t="str">
            <v>-</v>
          </cell>
          <cell r="F61"/>
          <cell r="G61"/>
          <cell r="H61" t="str">
            <v>-</v>
          </cell>
          <cell r="I61"/>
          <cell r="J61"/>
          <cell r="K61" t="str">
            <v>-</v>
          </cell>
          <cell r="L61"/>
          <cell r="M61"/>
          <cell r="N61" t="str">
            <v>-</v>
          </cell>
          <cell r="O61"/>
          <cell r="P61"/>
        </row>
        <row r="62">
          <cell r="A62" t="str">
            <v>退職手当負担見込額</v>
          </cell>
          <cell r="B62">
            <v>6216</v>
          </cell>
          <cell r="C62"/>
          <cell r="D62"/>
          <cell r="E62">
            <v>6227</v>
          </cell>
          <cell r="F62"/>
          <cell r="G62"/>
          <cell r="H62">
            <v>6136</v>
          </cell>
          <cell r="I62"/>
          <cell r="J62"/>
          <cell r="K62">
            <v>6062</v>
          </cell>
          <cell r="L62"/>
          <cell r="M62"/>
          <cell r="N62">
            <v>6182</v>
          </cell>
          <cell r="O62"/>
          <cell r="P62"/>
        </row>
        <row r="63">
          <cell r="A63" t="str">
            <v>組合等負担等見込額</v>
          </cell>
          <cell r="B63">
            <v>4116</v>
          </cell>
          <cell r="C63"/>
          <cell r="D63"/>
          <cell r="E63">
            <v>3680</v>
          </cell>
          <cell r="F63"/>
          <cell r="G63"/>
          <cell r="H63">
            <v>3929</v>
          </cell>
          <cell r="I63"/>
          <cell r="J63"/>
          <cell r="K63">
            <v>4239</v>
          </cell>
          <cell r="L63"/>
          <cell r="M63"/>
          <cell r="N63">
            <v>4637</v>
          </cell>
          <cell r="O63"/>
          <cell r="P63"/>
        </row>
        <row r="64">
          <cell r="A64" t="str">
            <v>公営企業債等繰入見込額</v>
          </cell>
          <cell r="B64">
            <v>16507</v>
          </cell>
          <cell r="C64"/>
          <cell r="D64"/>
          <cell r="E64">
            <v>14547</v>
          </cell>
          <cell r="F64"/>
          <cell r="G64"/>
          <cell r="H64">
            <v>12908</v>
          </cell>
          <cell r="I64"/>
          <cell r="J64"/>
          <cell r="K64">
            <v>10743</v>
          </cell>
          <cell r="L64"/>
          <cell r="M64"/>
          <cell r="N64">
            <v>9376</v>
          </cell>
          <cell r="O64"/>
          <cell r="P64"/>
        </row>
        <row r="65">
          <cell r="A65" t="str">
            <v>債務負担行為に基づく支出予定額</v>
          </cell>
          <cell r="B65">
            <v>25</v>
          </cell>
          <cell r="C65"/>
          <cell r="D65"/>
          <cell r="E65">
            <v>16</v>
          </cell>
          <cell r="F65"/>
          <cell r="G65"/>
          <cell r="H65">
            <v>7</v>
          </cell>
          <cell r="I65"/>
          <cell r="J65"/>
          <cell r="K65" t="str">
            <v>-</v>
          </cell>
          <cell r="L65"/>
          <cell r="M65"/>
          <cell r="N65" t="str">
            <v>-</v>
          </cell>
          <cell r="O65"/>
          <cell r="P65"/>
        </row>
        <row r="66">
          <cell r="A66" t="str">
            <v>一般会計等に係る地方債の現在高</v>
          </cell>
          <cell r="B66">
            <v>48931</v>
          </cell>
          <cell r="C66"/>
          <cell r="D66"/>
          <cell r="E66">
            <v>49646</v>
          </cell>
          <cell r="F66"/>
          <cell r="G66"/>
          <cell r="H66">
            <v>48603</v>
          </cell>
          <cell r="I66"/>
          <cell r="J66"/>
          <cell r="K66">
            <v>46546</v>
          </cell>
          <cell r="L66"/>
          <cell r="M66"/>
          <cell r="N66">
            <v>44795</v>
          </cell>
          <cell r="O66"/>
          <cell r="P66"/>
        </row>
        <row r="67">
          <cell r="A67" t="str">
            <v>将来負担比率の分子</v>
          </cell>
          <cell r="B67" t="e">
            <v>#N/A</v>
          </cell>
          <cell r="C67">
            <v>13384</v>
          </cell>
          <cell r="D67" t="e">
            <v>#N/A</v>
          </cell>
          <cell r="E67" t="e">
            <v>#N/A</v>
          </cell>
          <cell r="F67">
            <v>11892</v>
          </cell>
          <cell r="G67" t="e">
            <v>#N/A</v>
          </cell>
          <cell r="H67" t="e">
            <v>#N/A</v>
          </cell>
          <cell r="I67">
            <v>8890</v>
          </cell>
          <cell r="J67" t="e">
            <v>#N/A</v>
          </cell>
          <cell r="K67" t="e">
            <v>#N/A</v>
          </cell>
          <cell r="L67">
            <v>6165</v>
          </cell>
          <cell r="M67" t="e">
            <v>#N/A</v>
          </cell>
          <cell r="N67" t="e">
            <v>#N/A</v>
          </cell>
          <cell r="O67">
            <v>6111</v>
          </cell>
          <cell r="P67" t="e">
            <v>#N/A</v>
          </cell>
        </row>
        <row r="71">
          <cell r="B71" t="str">
            <v>R03</v>
          </cell>
          <cell r="C71" t="str">
            <v>R04</v>
          </cell>
          <cell r="D71" t="str">
            <v>R05</v>
          </cell>
        </row>
        <row r="72">
          <cell r="A72" t="str">
            <v>財政調整基金</v>
          </cell>
          <cell r="B72">
            <v>3586</v>
          </cell>
          <cell r="C72">
            <v>3853</v>
          </cell>
          <cell r="D72">
            <v>4240</v>
          </cell>
        </row>
        <row r="73">
          <cell r="A73" t="str">
            <v>減債基金</v>
          </cell>
          <cell r="B73">
            <v>537</v>
          </cell>
          <cell r="C73">
            <v>537</v>
          </cell>
          <cell r="D73">
            <v>537</v>
          </cell>
        </row>
        <row r="74">
          <cell r="A74" t="str">
            <v>その他特定目的基金</v>
          </cell>
          <cell r="B74">
            <v>5902</v>
          </cell>
          <cell r="C74">
            <v>6041</v>
          </cell>
          <cell r="D74">
            <v>4391</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zoomScaleNormal="100" workbookViewId="0">
      <selection activeCell="AO39" sqref="AO39:BC39"/>
    </sheetView>
  </sheetViews>
  <sheetFormatPr defaultColWidth="0" defaultRowHeight="10.8" zeroHeight="1" x14ac:dyDescent="0.2"/>
  <cols>
    <col min="1" max="11" width="2.109375" style="39" customWidth="1"/>
    <col min="12" max="12" width="2.21875" style="39" customWidth="1"/>
    <col min="13" max="17" width="2.33203125" style="39" customWidth="1"/>
    <col min="18" max="119" width="2.109375" style="39" customWidth="1"/>
    <col min="120" max="16384" width="0" style="39" hidden="1"/>
  </cols>
  <sheetData>
    <row r="1" spans="1:119" ht="33" customHeight="1" x14ac:dyDescent="0.2">
      <c r="B1" s="373" t="s">
        <v>15</v>
      </c>
      <c r="C1" s="373"/>
      <c r="D1" s="373"/>
      <c r="E1" s="373"/>
      <c r="F1" s="373"/>
      <c r="G1" s="373"/>
      <c r="H1" s="373"/>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c r="BZ1" s="373"/>
      <c r="CA1" s="373"/>
      <c r="CB1" s="373"/>
      <c r="CC1" s="373"/>
      <c r="CD1" s="373"/>
      <c r="CE1" s="373"/>
      <c r="CF1" s="373"/>
      <c r="CG1" s="373"/>
      <c r="CH1" s="373"/>
      <c r="CI1" s="373"/>
      <c r="CJ1" s="373"/>
      <c r="CK1" s="373"/>
      <c r="CL1" s="373"/>
      <c r="CM1" s="373"/>
      <c r="CN1" s="373"/>
      <c r="CO1" s="373"/>
      <c r="CP1" s="373"/>
      <c r="CQ1" s="373"/>
      <c r="CR1" s="373"/>
      <c r="CS1" s="373"/>
      <c r="CT1" s="373"/>
      <c r="CU1" s="373"/>
      <c r="CV1" s="373"/>
      <c r="CW1" s="373"/>
      <c r="CX1" s="373"/>
      <c r="CY1" s="373"/>
      <c r="CZ1" s="373"/>
      <c r="DA1" s="373"/>
      <c r="DB1" s="373"/>
      <c r="DC1" s="373"/>
      <c r="DD1" s="373"/>
      <c r="DE1" s="373"/>
      <c r="DF1" s="373"/>
      <c r="DG1" s="373"/>
      <c r="DH1" s="373"/>
      <c r="DI1" s="373"/>
      <c r="DJ1" s="40"/>
      <c r="DK1" s="40"/>
      <c r="DL1" s="40"/>
      <c r="DM1" s="40"/>
      <c r="DN1" s="40"/>
      <c r="DO1" s="40"/>
    </row>
    <row r="2" spans="1:119" ht="24" thickBot="1" x14ac:dyDescent="0.25">
      <c r="B2" s="41" t="s">
        <v>16</v>
      </c>
      <c r="C2" s="41"/>
      <c r="D2" s="42"/>
    </row>
    <row r="3" spans="1:119" ht="18.75" customHeight="1" thickBot="1" x14ac:dyDescent="0.25">
      <c r="A3" s="40"/>
      <c r="B3" s="374" t="s">
        <v>17</v>
      </c>
      <c r="C3" s="375"/>
      <c r="D3" s="375"/>
      <c r="E3" s="376"/>
      <c r="F3" s="376"/>
      <c r="G3" s="376"/>
      <c r="H3" s="376"/>
      <c r="I3" s="376"/>
      <c r="J3" s="376"/>
      <c r="K3" s="376"/>
      <c r="L3" s="376" t="s">
        <v>18</v>
      </c>
      <c r="M3" s="376"/>
      <c r="N3" s="376"/>
      <c r="O3" s="376"/>
      <c r="P3" s="376"/>
      <c r="Q3" s="376"/>
      <c r="R3" s="383"/>
      <c r="S3" s="383"/>
      <c r="T3" s="383"/>
      <c r="U3" s="383"/>
      <c r="V3" s="384"/>
      <c r="W3" s="358" t="s">
        <v>19</v>
      </c>
      <c r="X3" s="359"/>
      <c r="Y3" s="359"/>
      <c r="Z3" s="359"/>
      <c r="AA3" s="359"/>
      <c r="AB3" s="375"/>
      <c r="AC3" s="383" t="s">
        <v>20</v>
      </c>
      <c r="AD3" s="359"/>
      <c r="AE3" s="359"/>
      <c r="AF3" s="359"/>
      <c r="AG3" s="359"/>
      <c r="AH3" s="359"/>
      <c r="AI3" s="359"/>
      <c r="AJ3" s="359"/>
      <c r="AK3" s="359"/>
      <c r="AL3" s="360"/>
      <c r="AM3" s="358" t="s">
        <v>21</v>
      </c>
      <c r="AN3" s="359"/>
      <c r="AO3" s="359"/>
      <c r="AP3" s="359"/>
      <c r="AQ3" s="359"/>
      <c r="AR3" s="359"/>
      <c r="AS3" s="359"/>
      <c r="AT3" s="359"/>
      <c r="AU3" s="359"/>
      <c r="AV3" s="359"/>
      <c r="AW3" s="359"/>
      <c r="AX3" s="360"/>
      <c r="AY3" s="395" t="s">
        <v>22</v>
      </c>
      <c r="AZ3" s="396"/>
      <c r="BA3" s="396"/>
      <c r="BB3" s="396"/>
      <c r="BC3" s="396"/>
      <c r="BD3" s="396"/>
      <c r="BE3" s="396"/>
      <c r="BF3" s="396"/>
      <c r="BG3" s="396"/>
      <c r="BH3" s="396"/>
      <c r="BI3" s="396"/>
      <c r="BJ3" s="396"/>
      <c r="BK3" s="396"/>
      <c r="BL3" s="396"/>
      <c r="BM3" s="397"/>
      <c r="BN3" s="358" t="s">
        <v>23</v>
      </c>
      <c r="BO3" s="359"/>
      <c r="BP3" s="359"/>
      <c r="BQ3" s="359"/>
      <c r="BR3" s="359"/>
      <c r="BS3" s="359"/>
      <c r="BT3" s="359"/>
      <c r="BU3" s="360"/>
      <c r="BV3" s="358" t="s">
        <v>24</v>
      </c>
      <c r="BW3" s="359"/>
      <c r="BX3" s="359"/>
      <c r="BY3" s="359"/>
      <c r="BZ3" s="359"/>
      <c r="CA3" s="359"/>
      <c r="CB3" s="359"/>
      <c r="CC3" s="360"/>
      <c r="CD3" s="395" t="s">
        <v>22</v>
      </c>
      <c r="CE3" s="396"/>
      <c r="CF3" s="396"/>
      <c r="CG3" s="396"/>
      <c r="CH3" s="396"/>
      <c r="CI3" s="396"/>
      <c r="CJ3" s="396"/>
      <c r="CK3" s="396"/>
      <c r="CL3" s="396"/>
      <c r="CM3" s="396"/>
      <c r="CN3" s="396"/>
      <c r="CO3" s="396"/>
      <c r="CP3" s="396"/>
      <c r="CQ3" s="396"/>
      <c r="CR3" s="396"/>
      <c r="CS3" s="397"/>
      <c r="CT3" s="358" t="s">
        <v>25</v>
      </c>
      <c r="CU3" s="359"/>
      <c r="CV3" s="359"/>
      <c r="CW3" s="359"/>
      <c r="CX3" s="359"/>
      <c r="CY3" s="359"/>
      <c r="CZ3" s="359"/>
      <c r="DA3" s="360"/>
      <c r="DB3" s="358" t="s">
        <v>26</v>
      </c>
      <c r="DC3" s="359"/>
      <c r="DD3" s="359"/>
      <c r="DE3" s="359"/>
      <c r="DF3" s="359"/>
      <c r="DG3" s="359"/>
      <c r="DH3" s="359"/>
      <c r="DI3" s="360"/>
    </row>
    <row r="4" spans="1:119" ht="18.75" customHeight="1" x14ac:dyDescent="0.2">
      <c r="A4" s="40"/>
      <c r="B4" s="377"/>
      <c r="C4" s="378"/>
      <c r="D4" s="378"/>
      <c r="E4" s="379"/>
      <c r="F4" s="379"/>
      <c r="G4" s="379"/>
      <c r="H4" s="379"/>
      <c r="I4" s="379"/>
      <c r="J4" s="379"/>
      <c r="K4" s="379"/>
      <c r="L4" s="379"/>
      <c r="M4" s="379"/>
      <c r="N4" s="379"/>
      <c r="O4" s="379"/>
      <c r="P4" s="379"/>
      <c r="Q4" s="379"/>
      <c r="R4" s="385"/>
      <c r="S4" s="385"/>
      <c r="T4" s="385"/>
      <c r="U4" s="385"/>
      <c r="V4" s="386"/>
      <c r="W4" s="389"/>
      <c r="X4" s="390"/>
      <c r="Y4" s="390"/>
      <c r="Z4" s="390"/>
      <c r="AA4" s="390"/>
      <c r="AB4" s="378"/>
      <c r="AC4" s="385"/>
      <c r="AD4" s="390"/>
      <c r="AE4" s="390"/>
      <c r="AF4" s="390"/>
      <c r="AG4" s="390"/>
      <c r="AH4" s="390"/>
      <c r="AI4" s="390"/>
      <c r="AJ4" s="390"/>
      <c r="AK4" s="390"/>
      <c r="AL4" s="393"/>
      <c r="AM4" s="391"/>
      <c r="AN4" s="392"/>
      <c r="AO4" s="392"/>
      <c r="AP4" s="392"/>
      <c r="AQ4" s="392"/>
      <c r="AR4" s="392"/>
      <c r="AS4" s="392"/>
      <c r="AT4" s="392"/>
      <c r="AU4" s="392"/>
      <c r="AV4" s="392"/>
      <c r="AW4" s="392"/>
      <c r="AX4" s="394"/>
      <c r="AY4" s="361" t="s">
        <v>27</v>
      </c>
      <c r="AZ4" s="362"/>
      <c r="BA4" s="362"/>
      <c r="BB4" s="362"/>
      <c r="BC4" s="362"/>
      <c r="BD4" s="362"/>
      <c r="BE4" s="362"/>
      <c r="BF4" s="362"/>
      <c r="BG4" s="362"/>
      <c r="BH4" s="362"/>
      <c r="BI4" s="362"/>
      <c r="BJ4" s="362"/>
      <c r="BK4" s="362"/>
      <c r="BL4" s="362"/>
      <c r="BM4" s="363"/>
      <c r="BN4" s="364">
        <v>47185550</v>
      </c>
      <c r="BO4" s="365"/>
      <c r="BP4" s="365"/>
      <c r="BQ4" s="365"/>
      <c r="BR4" s="365"/>
      <c r="BS4" s="365"/>
      <c r="BT4" s="365"/>
      <c r="BU4" s="366"/>
      <c r="BV4" s="364">
        <v>46229457</v>
      </c>
      <c r="BW4" s="365"/>
      <c r="BX4" s="365"/>
      <c r="BY4" s="365"/>
      <c r="BZ4" s="365"/>
      <c r="CA4" s="365"/>
      <c r="CB4" s="365"/>
      <c r="CC4" s="366"/>
      <c r="CD4" s="367" t="s">
        <v>28</v>
      </c>
      <c r="CE4" s="368"/>
      <c r="CF4" s="368"/>
      <c r="CG4" s="368"/>
      <c r="CH4" s="368"/>
      <c r="CI4" s="368"/>
      <c r="CJ4" s="368"/>
      <c r="CK4" s="368"/>
      <c r="CL4" s="368"/>
      <c r="CM4" s="368"/>
      <c r="CN4" s="368"/>
      <c r="CO4" s="368"/>
      <c r="CP4" s="368"/>
      <c r="CQ4" s="368"/>
      <c r="CR4" s="368"/>
      <c r="CS4" s="369"/>
      <c r="CT4" s="370">
        <v>7.9</v>
      </c>
      <c r="CU4" s="371"/>
      <c r="CV4" s="371"/>
      <c r="CW4" s="371"/>
      <c r="CX4" s="371"/>
      <c r="CY4" s="371"/>
      <c r="CZ4" s="371"/>
      <c r="DA4" s="372"/>
      <c r="DB4" s="370">
        <v>9.4</v>
      </c>
      <c r="DC4" s="371"/>
      <c r="DD4" s="371"/>
      <c r="DE4" s="371"/>
      <c r="DF4" s="371"/>
      <c r="DG4" s="371"/>
      <c r="DH4" s="371"/>
      <c r="DI4" s="372"/>
    </row>
    <row r="5" spans="1:119" ht="18.75" customHeight="1" x14ac:dyDescent="0.2">
      <c r="A5" s="40"/>
      <c r="B5" s="380"/>
      <c r="C5" s="381"/>
      <c r="D5" s="381"/>
      <c r="E5" s="382"/>
      <c r="F5" s="382"/>
      <c r="G5" s="382"/>
      <c r="H5" s="382"/>
      <c r="I5" s="382"/>
      <c r="J5" s="382"/>
      <c r="K5" s="382"/>
      <c r="L5" s="382"/>
      <c r="M5" s="382"/>
      <c r="N5" s="382"/>
      <c r="O5" s="382"/>
      <c r="P5" s="382"/>
      <c r="Q5" s="382"/>
      <c r="R5" s="387"/>
      <c r="S5" s="387"/>
      <c r="T5" s="387"/>
      <c r="U5" s="387"/>
      <c r="V5" s="388"/>
      <c r="W5" s="391"/>
      <c r="X5" s="392"/>
      <c r="Y5" s="392"/>
      <c r="Z5" s="392"/>
      <c r="AA5" s="392"/>
      <c r="AB5" s="381"/>
      <c r="AC5" s="387"/>
      <c r="AD5" s="392"/>
      <c r="AE5" s="392"/>
      <c r="AF5" s="392"/>
      <c r="AG5" s="392"/>
      <c r="AH5" s="392"/>
      <c r="AI5" s="392"/>
      <c r="AJ5" s="392"/>
      <c r="AK5" s="392"/>
      <c r="AL5" s="394"/>
      <c r="AM5" s="430" t="s">
        <v>29</v>
      </c>
      <c r="AN5" s="431"/>
      <c r="AO5" s="431"/>
      <c r="AP5" s="431"/>
      <c r="AQ5" s="431"/>
      <c r="AR5" s="431"/>
      <c r="AS5" s="431"/>
      <c r="AT5" s="432"/>
      <c r="AU5" s="433" t="s">
        <v>30</v>
      </c>
      <c r="AV5" s="434"/>
      <c r="AW5" s="434"/>
      <c r="AX5" s="434"/>
      <c r="AY5" s="435" t="s">
        <v>31</v>
      </c>
      <c r="AZ5" s="436"/>
      <c r="BA5" s="436"/>
      <c r="BB5" s="436"/>
      <c r="BC5" s="436"/>
      <c r="BD5" s="436"/>
      <c r="BE5" s="436"/>
      <c r="BF5" s="436"/>
      <c r="BG5" s="436"/>
      <c r="BH5" s="436"/>
      <c r="BI5" s="436"/>
      <c r="BJ5" s="436"/>
      <c r="BK5" s="436"/>
      <c r="BL5" s="436"/>
      <c r="BM5" s="437"/>
      <c r="BN5" s="401">
        <v>44473326</v>
      </c>
      <c r="BO5" s="402"/>
      <c r="BP5" s="402"/>
      <c r="BQ5" s="402"/>
      <c r="BR5" s="402"/>
      <c r="BS5" s="402"/>
      <c r="BT5" s="402"/>
      <c r="BU5" s="403"/>
      <c r="BV5" s="401">
        <v>43420932</v>
      </c>
      <c r="BW5" s="402"/>
      <c r="BX5" s="402"/>
      <c r="BY5" s="402"/>
      <c r="BZ5" s="402"/>
      <c r="CA5" s="402"/>
      <c r="CB5" s="402"/>
      <c r="CC5" s="403"/>
      <c r="CD5" s="404" t="s">
        <v>32</v>
      </c>
      <c r="CE5" s="405"/>
      <c r="CF5" s="405"/>
      <c r="CG5" s="405"/>
      <c r="CH5" s="405"/>
      <c r="CI5" s="405"/>
      <c r="CJ5" s="405"/>
      <c r="CK5" s="405"/>
      <c r="CL5" s="405"/>
      <c r="CM5" s="405"/>
      <c r="CN5" s="405"/>
      <c r="CO5" s="405"/>
      <c r="CP5" s="405"/>
      <c r="CQ5" s="405"/>
      <c r="CR5" s="405"/>
      <c r="CS5" s="406"/>
      <c r="CT5" s="398">
        <v>91.7</v>
      </c>
      <c r="CU5" s="399"/>
      <c r="CV5" s="399"/>
      <c r="CW5" s="399"/>
      <c r="CX5" s="399"/>
      <c r="CY5" s="399"/>
      <c r="CZ5" s="399"/>
      <c r="DA5" s="400"/>
      <c r="DB5" s="398">
        <v>90.2</v>
      </c>
      <c r="DC5" s="399"/>
      <c r="DD5" s="399"/>
      <c r="DE5" s="399"/>
      <c r="DF5" s="399"/>
      <c r="DG5" s="399"/>
      <c r="DH5" s="399"/>
      <c r="DI5" s="400"/>
    </row>
    <row r="6" spans="1:119" ht="18.75" customHeight="1" x14ac:dyDescent="0.2">
      <c r="A6" s="40"/>
      <c r="B6" s="407" t="s">
        <v>33</v>
      </c>
      <c r="C6" s="408"/>
      <c r="D6" s="408"/>
      <c r="E6" s="409"/>
      <c r="F6" s="409"/>
      <c r="G6" s="409"/>
      <c r="H6" s="409"/>
      <c r="I6" s="409"/>
      <c r="J6" s="409"/>
      <c r="K6" s="409"/>
      <c r="L6" s="409" t="s">
        <v>34</v>
      </c>
      <c r="M6" s="409"/>
      <c r="N6" s="409"/>
      <c r="O6" s="409"/>
      <c r="P6" s="409"/>
      <c r="Q6" s="409"/>
      <c r="R6" s="413"/>
      <c r="S6" s="413"/>
      <c r="T6" s="413"/>
      <c r="U6" s="413"/>
      <c r="V6" s="414"/>
      <c r="W6" s="417" t="s">
        <v>35</v>
      </c>
      <c r="X6" s="418"/>
      <c r="Y6" s="418"/>
      <c r="Z6" s="418"/>
      <c r="AA6" s="418"/>
      <c r="AB6" s="408"/>
      <c r="AC6" s="421" t="s">
        <v>36</v>
      </c>
      <c r="AD6" s="422"/>
      <c r="AE6" s="422"/>
      <c r="AF6" s="422"/>
      <c r="AG6" s="422"/>
      <c r="AH6" s="422"/>
      <c r="AI6" s="422"/>
      <c r="AJ6" s="422"/>
      <c r="AK6" s="422"/>
      <c r="AL6" s="423"/>
      <c r="AM6" s="430" t="s">
        <v>37</v>
      </c>
      <c r="AN6" s="431"/>
      <c r="AO6" s="431"/>
      <c r="AP6" s="431"/>
      <c r="AQ6" s="431"/>
      <c r="AR6" s="431"/>
      <c r="AS6" s="431"/>
      <c r="AT6" s="432"/>
      <c r="AU6" s="433" t="s">
        <v>30</v>
      </c>
      <c r="AV6" s="434"/>
      <c r="AW6" s="434"/>
      <c r="AX6" s="434"/>
      <c r="AY6" s="435" t="s">
        <v>38</v>
      </c>
      <c r="AZ6" s="436"/>
      <c r="BA6" s="436"/>
      <c r="BB6" s="436"/>
      <c r="BC6" s="436"/>
      <c r="BD6" s="436"/>
      <c r="BE6" s="436"/>
      <c r="BF6" s="436"/>
      <c r="BG6" s="436"/>
      <c r="BH6" s="436"/>
      <c r="BI6" s="436"/>
      <c r="BJ6" s="436"/>
      <c r="BK6" s="436"/>
      <c r="BL6" s="436"/>
      <c r="BM6" s="437"/>
      <c r="BN6" s="401">
        <v>2712224</v>
      </c>
      <c r="BO6" s="402"/>
      <c r="BP6" s="402"/>
      <c r="BQ6" s="402"/>
      <c r="BR6" s="402"/>
      <c r="BS6" s="402"/>
      <c r="BT6" s="402"/>
      <c r="BU6" s="403"/>
      <c r="BV6" s="401">
        <v>2808525</v>
      </c>
      <c r="BW6" s="402"/>
      <c r="BX6" s="402"/>
      <c r="BY6" s="402"/>
      <c r="BZ6" s="402"/>
      <c r="CA6" s="402"/>
      <c r="CB6" s="402"/>
      <c r="CC6" s="403"/>
      <c r="CD6" s="404" t="s">
        <v>39</v>
      </c>
      <c r="CE6" s="405"/>
      <c r="CF6" s="405"/>
      <c r="CG6" s="405"/>
      <c r="CH6" s="405"/>
      <c r="CI6" s="405"/>
      <c r="CJ6" s="405"/>
      <c r="CK6" s="405"/>
      <c r="CL6" s="405"/>
      <c r="CM6" s="405"/>
      <c r="CN6" s="405"/>
      <c r="CO6" s="405"/>
      <c r="CP6" s="405"/>
      <c r="CQ6" s="405"/>
      <c r="CR6" s="405"/>
      <c r="CS6" s="406"/>
      <c r="CT6" s="438">
        <v>92</v>
      </c>
      <c r="CU6" s="439"/>
      <c r="CV6" s="439"/>
      <c r="CW6" s="439"/>
      <c r="CX6" s="439"/>
      <c r="CY6" s="439"/>
      <c r="CZ6" s="439"/>
      <c r="DA6" s="440"/>
      <c r="DB6" s="438">
        <v>92.2</v>
      </c>
      <c r="DC6" s="439"/>
      <c r="DD6" s="439"/>
      <c r="DE6" s="439"/>
      <c r="DF6" s="439"/>
      <c r="DG6" s="439"/>
      <c r="DH6" s="439"/>
      <c r="DI6" s="440"/>
    </row>
    <row r="7" spans="1:119" ht="18.75" customHeight="1" x14ac:dyDescent="0.2">
      <c r="A7" s="40"/>
      <c r="B7" s="377"/>
      <c r="C7" s="378"/>
      <c r="D7" s="378"/>
      <c r="E7" s="379"/>
      <c r="F7" s="379"/>
      <c r="G7" s="379"/>
      <c r="H7" s="379"/>
      <c r="I7" s="379"/>
      <c r="J7" s="379"/>
      <c r="K7" s="379"/>
      <c r="L7" s="379"/>
      <c r="M7" s="379"/>
      <c r="N7" s="379"/>
      <c r="O7" s="379"/>
      <c r="P7" s="379"/>
      <c r="Q7" s="379"/>
      <c r="R7" s="385"/>
      <c r="S7" s="385"/>
      <c r="T7" s="385"/>
      <c r="U7" s="385"/>
      <c r="V7" s="386"/>
      <c r="W7" s="389"/>
      <c r="X7" s="390"/>
      <c r="Y7" s="390"/>
      <c r="Z7" s="390"/>
      <c r="AA7" s="390"/>
      <c r="AB7" s="378"/>
      <c r="AC7" s="424"/>
      <c r="AD7" s="425"/>
      <c r="AE7" s="425"/>
      <c r="AF7" s="425"/>
      <c r="AG7" s="425"/>
      <c r="AH7" s="425"/>
      <c r="AI7" s="425"/>
      <c r="AJ7" s="425"/>
      <c r="AK7" s="425"/>
      <c r="AL7" s="426"/>
      <c r="AM7" s="430" t="s">
        <v>40</v>
      </c>
      <c r="AN7" s="431"/>
      <c r="AO7" s="431"/>
      <c r="AP7" s="431"/>
      <c r="AQ7" s="431"/>
      <c r="AR7" s="431"/>
      <c r="AS7" s="431"/>
      <c r="AT7" s="432"/>
      <c r="AU7" s="433" t="s">
        <v>30</v>
      </c>
      <c r="AV7" s="434"/>
      <c r="AW7" s="434"/>
      <c r="AX7" s="434"/>
      <c r="AY7" s="435" t="s">
        <v>41</v>
      </c>
      <c r="AZ7" s="436"/>
      <c r="BA7" s="436"/>
      <c r="BB7" s="436"/>
      <c r="BC7" s="436"/>
      <c r="BD7" s="436"/>
      <c r="BE7" s="436"/>
      <c r="BF7" s="436"/>
      <c r="BG7" s="436"/>
      <c r="BH7" s="436"/>
      <c r="BI7" s="436"/>
      <c r="BJ7" s="436"/>
      <c r="BK7" s="436"/>
      <c r="BL7" s="436"/>
      <c r="BM7" s="437"/>
      <c r="BN7" s="401">
        <v>670157</v>
      </c>
      <c r="BO7" s="402"/>
      <c r="BP7" s="402"/>
      <c r="BQ7" s="402"/>
      <c r="BR7" s="402"/>
      <c r="BS7" s="402"/>
      <c r="BT7" s="402"/>
      <c r="BU7" s="403"/>
      <c r="BV7" s="401">
        <v>386024</v>
      </c>
      <c r="BW7" s="402"/>
      <c r="BX7" s="402"/>
      <c r="BY7" s="402"/>
      <c r="BZ7" s="402"/>
      <c r="CA7" s="402"/>
      <c r="CB7" s="402"/>
      <c r="CC7" s="403"/>
      <c r="CD7" s="404" t="s">
        <v>42</v>
      </c>
      <c r="CE7" s="405"/>
      <c r="CF7" s="405"/>
      <c r="CG7" s="405"/>
      <c r="CH7" s="405"/>
      <c r="CI7" s="405"/>
      <c r="CJ7" s="405"/>
      <c r="CK7" s="405"/>
      <c r="CL7" s="405"/>
      <c r="CM7" s="405"/>
      <c r="CN7" s="405"/>
      <c r="CO7" s="405"/>
      <c r="CP7" s="405"/>
      <c r="CQ7" s="405"/>
      <c r="CR7" s="405"/>
      <c r="CS7" s="406"/>
      <c r="CT7" s="401">
        <v>25938991</v>
      </c>
      <c r="CU7" s="402"/>
      <c r="CV7" s="402"/>
      <c r="CW7" s="402"/>
      <c r="CX7" s="402"/>
      <c r="CY7" s="402"/>
      <c r="CZ7" s="402"/>
      <c r="DA7" s="403"/>
      <c r="DB7" s="401">
        <v>25831881</v>
      </c>
      <c r="DC7" s="402"/>
      <c r="DD7" s="402"/>
      <c r="DE7" s="402"/>
      <c r="DF7" s="402"/>
      <c r="DG7" s="402"/>
      <c r="DH7" s="402"/>
      <c r="DI7" s="403"/>
    </row>
    <row r="8" spans="1:119" ht="18.75" customHeight="1" thickBot="1" x14ac:dyDescent="0.25">
      <c r="A8" s="40"/>
      <c r="B8" s="410"/>
      <c r="C8" s="411"/>
      <c r="D8" s="411"/>
      <c r="E8" s="412"/>
      <c r="F8" s="412"/>
      <c r="G8" s="412"/>
      <c r="H8" s="412"/>
      <c r="I8" s="412"/>
      <c r="J8" s="412"/>
      <c r="K8" s="412"/>
      <c r="L8" s="412"/>
      <c r="M8" s="412"/>
      <c r="N8" s="412"/>
      <c r="O8" s="412"/>
      <c r="P8" s="412"/>
      <c r="Q8" s="412"/>
      <c r="R8" s="415"/>
      <c r="S8" s="415"/>
      <c r="T8" s="415"/>
      <c r="U8" s="415"/>
      <c r="V8" s="416"/>
      <c r="W8" s="419"/>
      <c r="X8" s="420"/>
      <c r="Y8" s="420"/>
      <c r="Z8" s="420"/>
      <c r="AA8" s="420"/>
      <c r="AB8" s="411"/>
      <c r="AC8" s="427"/>
      <c r="AD8" s="428"/>
      <c r="AE8" s="428"/>
      <c r="AF8" s="428"/>
      <c r="AG8" s="428"/>
      <c r="AH8" s="428"/>
      <c r="AI8" s="428"/>
      <c r="AJ8" s="428"/>
      <c r="AK8" s="428"/>
      <c r="AL8" s="429"/>
      <c r="AM8" s="430" t="s">
        <v>43</v>
      </c>
      <c r="AN8" s="431"/>
      <c r="AO8" s="431"/>
      <c r="AP8" s="431"/>
      <c r="AQ8" s="431"/>
      <c r="AR8" s="431"/>
      <c r="AS8" s="431"/>
      <c r="AT8" s="432"/>
      <c r="AU8" s="433" t="s">
        <v>44</v>
      </c>
      <c r="AV8" s="434"/>
      <c r="AW8" s="434"/>
      <c r="AX8" s="434"/>
      <c r="AY8" s="435" t="s">
        <v>45</v>
      </c>
      <c r="AZ8" s="436"/>
      <c r="BA8" s="436"/>
      <c r="BB8" s="436"/>
      <c r="BC8" s="436"/>
      <c r="BD8" s="436"/>
      <c r="BE8" s="436"/>
      <c r="BF8" s="436"/>
      <c r="BG8" s="436"/>
      <c r="BH8" s="436"/>
      <c r="BI8" s="436"/>
      <c r="BJ8" s="436"/>
      <c r="BK8" s="436"/>
      <c r="BL8" s="436"/>
      <c r="BM8" s="437"/>
      <c r="BN8" s="401">
        <v>2042067</v>
      </c>
      <c r="BO8" s="402"/>
      <c r="BP8" s="402"/>
      <c r="BQ8" s="402"/>
      <c r="BR8" s="402"/>
      <c r="BS8" s="402"/>
      <c r="BT8" s="402"/>
      <c r="BU8" s="403"/>
      <c r="BV8" s="401">
        <v>2422501</v>
      </c>
      <c r="BW8" s="402"/>
      <c r="BX8" s="402"/>
      <c r="BY8" s="402"/>
      <c r="BZ8" s="402"/>
      <c r="CA8" s="402"/>
      <c r="CB8" s="402"/>
      <c r="CC8" s="403"/>
      <c r="CD8" s="404" t="s">
        <v>46</v>
      </c>
      <c r="CE8" s="405"/>
      <c r="CF8" s="405"/>
      <c r="CG8" s="405"/>
      <c r="CH8" s="405"/>
      <c r="CI8" s="405"/>
      <c r="CJ8" s="405"/>
      <c r="CK8" s="405"/>
      <c r="CL8" s="405"/>
      <c r="CM8" s="405"/>
      <c r="CN8" s="405"/>
      <c r="CO8" s="405"/>
      <c r="CP8" s="405"/>
      <c r="CQ8" s="405"/>
      <c r="CR8" s="405"/>
      <c r="CS8" s="406"/>
      <c r="CT8" s="441">
        <v>0.63</v>
      </c>
      <c r="CU8" s="442"/>
      <c r="CV8" s="442"/>
      <c r="CW8" s="442"/>
      <c r="CX8" s="442"/>
      <c r="CY8" s="442"/>
      <c r="CZ8" s="442"/>
      <c r="DA8" s="443"/>
      <c r="DB8" s="441">
        <v>0.64</v>
      </c>
      <c r="DC8" s="442"/>
      <c r="DD8" s="442"/>
      <c r="DE8" s="442"/>
      <c r="DF8" s="442"/>
      <c r="DG8" s="442"/>
      <c r="DH8" s="442"/>
      <c r="DI8" s="443"/>
    </row>
    <row r="9" spans="1:119" ht="18.75" customHeight="1" thickBot="1" x14ac:dyDescent="0.25">
      <c r="A9" s="40"/>
      <c r="B9" s="395" t="s">
        <v>47</v>
      </c>
      <c r="C9" s="396"/>
      <c r="D9" s="396"/>
      <c r="E9" s="396"/>
      <c r="F9" s="396"/>
      <c r="G9" s="396"/>
      <c r="H9" s="396"/>
      <c r="I9" s="396"/>
      <c r="J9" s="396"/>
      <c r="K9" s="444"/>
      <c r="L9" s="445" t="s">
        <v>48</v>
      </c>
      <c r="M9" s="446"/>
      <c r="N9" s="446"/>
      <c r="O9" s="446"/>
      <c r="P9" s="446"/>
      <c r="Q9" s="447"/>
      <c r="R9" s="448">
        <v>88358</v>
      </c>
      <c r="S9" s="449"/>
      <c r="T9" s="449"/>
      <c r="U9" s="449"/>
      <c r="V9" s="450"/>
      <c r="W9" s="358" t="s">
        <v>49</v>
      </c>
      <c r="X9" s="359"/>
      <c r="Y9" s="359"/>
      <c r="Z9" s="359"/>
      <c r="AA9" s="359"/>
      <c r="AB9" s="359"/>
      <c r="AC9" s="359"/>
      <c r="AD9" s="359"/>
      <c r="AE9" s="359"/>
      <c r="AF9" s="359"/>
      <c r="AG9" s="359"/>
      <c r="AH9" s="359"/>
      <c r="AI9" s="359"/>
      <c r="AJ9" s="359"/>
      <c r="AK9" s="359"/>
      <c r="AL9" s="360"/>
      <c r="AM9" s="430" t="s">
        <v>50</v>
      </c>
      <c r="AN9" s="431"/>
      <c r="AO9" s="431"/>
      <c r="AP9" s="431"/>
      <c r="AQ9" s="431"/>
      <c r="AR9" s="431"/>
      <c r="AS9" s="431"/>
      <c r="AT9" s="432"/>
      <c r="AU9" s="433" t="s">
        <v>44</v>
      </c>
      <c r="AV9" s="434"/>
      <c r="AW9" s="434"/>
      <c r="AX9" s="434"/>
      <c r="AY9" s="435" t="s">
        <v>51</v>
      </c>
      <c r="AZ9" s="436"/>
      <c r="BA9" s="436"/>
      <c r="BB9" s="436"/>
      <c r="BC9" s="436"/>
      <c r="BD9" s="436"/>
      <c r="BE9" s="436"/>
      <c r="BF9" s="436"/>
      <c r="BG9" s="436"/>
      <c r="BH9" s="436"/>
      <c r="BI9" s="436"/>
      <c r="BJ9" s="436"/>
      <c r="BK9" s="436"/>
      <c r="BL9" s="436"/>
      <c r="BM9" s="437"/>
      <c r="BN9" s="401">
        <v>-380434</v>
      </c>
      <c r="BO9" s="402"/>
      <c r="BP9" s="402"/>
      <c r="BQ9" s="402"/>
      <c r="BR9" s="402"/>
      <c r="BS9" s="402"/>
      <c r="BT9" s="402"/>
      <c r="BU9" s="403"/>
      <c r="BV9" s="401">
        <v>-52753</v>
      </c>
      <c r="BW9" s="402"/>
      <c r="BX9" s="402"/>
      <c r="BY9" s="402"/>
      <c r="BZ9" s="402"/>
      <c r="CA9" s="402"/>
      <c r="CB9" s="402"/>
      <c r="CC9" s="403"/>
      <c r="CD9" s="404" t="s">
        <v>52</v>
      </c>
      <c r="CE9" s="405"/>
      <c r="CF9" s="405"/>
      <c r="CG9" s="405"/>
      <c r="CH9" s="405"/>
      <c r="CI9" s="405"/>
      <c r="CJ9" s="405"/>
      <c r="CK9" s="405"/>
      <c r="CL9" s="405"/>
      <c r="CM9" s="405"/>
      <c r="CN9" s="405"/>
      <c r="CO9" s="405"/>
      <c r="CP9" s="405"/>
      <c r="CQ9" s="405"/>
      <c r="CR9" s="405"/>
      <c r="CS9" s="406"/>
      <c r="CT9" s="398">
        <v>13.3</v>
      </c>
      <c r="CU9" s="399"/>
      <c r="CV9" s="399"/>
      <c r="CW9" s="399"/>
      <c r="CX9" s="399"/>
      <c r="CY9" s="399"/>
      <c r="CZ9" s="399"/>
      <c r="DA9" s="400"/>
      <c r="DB9" s="398">
        <v>13.6</v>
      </c>
      <c r="DC9" s="399"/>
      <c r="DD9" s="399"/>
      <c r="DE9" s="399"/>
      <c r="DF9" s="399"/>
      <c r="DG9" s="399"/>
      <c r="DH9" s="399"/>
      <c r="DI9" s="400"/>
    </row>
    <row r="10" spans="1:119" ht="18.75" customHeight="1" thickBot="1" x14ac:dyDescent="0.25">
      <c r="A10" s="40"/>
      <c r="B10" s="395"/>
      <c r="C10" s="396"/>
      <c r="D10" s="396"/>
      <c r="E10" s="396"/>
      <c r="F10" s="396"/>
      <c r="G10" s="396"/>
      <c r="H10" s="396"/>
      <c r="I10" s="396"/>
      <c r="J10" s="396"/>
      <c r="K10" s="444"/>
      <c r="L10" s="451" t="s">
        <v>53</v>
      </c>
      <c r="M10" s="431"/>
      <c r="N10" s="431"/>
      <c r="O10" s="431"/>
      <c r="P10" s="431"/>
      <c r="Q10" s="432"/>
      <c r="R10" s="452">
        <v>90901</v>
      </c>
      <c r="S10" s="453"/>
      <c r="T10" s="453"/>
      <c r="U10" s="453"/>
      <c r="V10" s="454"/>
      <c r="W10" s="389"/>
      <c r="X10" s="390"/>
      <c r="Y10" s="390"/>
      <c r="Z10" s="390"/>
      <c r="AA10" s="390"/>
      <c r="AB10" s="390"/>
      <c r="AC10" s="390"/>
      <c r="AD10" s="390"/>
      <c r="AE10" s="390"/>
      <c r="AF10" s="390"/>
      <c r="AG10" s="390"/>
      <c r="AH10" s="390"/>
      <c r="AI10" s="390"/>
      <c r="AJ10" s="390"/>
      <c r="AK10" s="390"/>
      <c r="AL10" s="393"/>
      <c r="AM10" s="430" t="s">
        <v>54</v>
      </c>
      <c r="AN10" s="431"/>
      <c r="AO10" s="431"/>
      <c r="AP10" s="431"/>
      <c r="AQ10" s="431"/>
      <c r="AR10" s="431"/>
      <c r="AS10" s="431"/>
      <c r="AT10" s="432"/>
      <c r="AU10" s="433" t="s">
        <v>30</v>
      </c>
      <c r="AV10" s="434"/>
      <c r="AW10" s="434"/>
      <c r="AX10" s="434"/>
      <c r="AY10" s="435" t="s">
        <v>55</v>
      </c>
      <c r="AZ10" s="436"/>
      <c r="BA10" s="436"/>
      <c r="BB10" s="436"/>
      <c r="BC10" s="436"/>
      <c r="BD10" s="436"/>
      <c r="BE10" s="436"/>
      <c r="BF10" s="436"/>
      <c r="BG10" s="436"/>
      <c r="BH10" s="436"/>
      <c r="BI10" s="436"/>
      <c r="BJ10" s="436"/>
      <c r="BK10" s="436"/>
      <c r="BL10" s="436"/>
      <c r="BM10" s="437"/>
      <c r="BN10" s="401">
        <v>1212504</v>
      </c>
      <c r="BO10" s="402"/>
      <c r="BP10" s="402"/>
      <c r="BQ10" s="402"/>
      <c r="BR10" s="402"/>
      <c r="BS10" s="402"/>
      <c r="BT10" s="402"/>
      <c r="BU10" s="403"/>
      <c r="BV10" s="401">
        <v>738345</v>
      </c>
      <c r="BW10" s="402"/>
      <c r="BX10" s="402"/>
      <c r="BY10" s="402"/>
      <c r="BZ10" s="402"/>
      <c r="CA10" s="402"/>
      <c r="CB10" s="402"/>
      <c r="CC10" s="403"/>
      <c r="CD10" s="43" t="s">
        <v>56</v>
      </c>
      <c r="CE10" s="44"/>
      <c r="CF10" s="44"/>
      <c r="CG10" s="44"/>
      <c r="CH10" s="44"/>
      <c r="CI10" s="44"/>
      <c r="CJ10" s="44"/>
      <c r="CK10" s="44"/>
      <c r="CL10" s="44"/>
      <c r="CM10" s="44"/>
      <c r="CN10" s="44"/>
      <c r="CO10" s="44"/>
      <c r="CP10" s="44"/>
      <c r="CQ10" s="44"/>
      <c r="CR10" s="44"/>
      <c r="CS10" s="45"/>
      <c r="CT10" s="46"/>
      <c r="CU10" s="47"/>
      <c r="CV10" s="47"/>
      <c r="CW10" s="47"/>
      <c r="CX10" s="47"/>
      <c r="CY10" s="47"/>
      <c r="CZ10" s="47"/>
      <c r="DA10" s="48"/>
      <c r="DB10" s="46"/>
      <c r="DC10" s="47"/>
      <c r="DD10" s="47"/>
      <c r="DE10" s="47"/>
      <c r="DF10" s="47"/>
      <c r="DG10" s="47"/>
      <c r="DH10" s="47"/>
      <c r="DI10" s="48"/>
    </row>
    <row r="11" spans="1:119" ht="18.75" customHeight="1" thickBot="1" x14ac:dyDescent="0.25">
      <c r="A11" s="40"/>
      <c r="B11" s="395"/>
      <c r="C11" s="396"/>
      <c r="D11" s="396"/>
      <c r="E11" s="396"/>
      <c r="F11" s="396"/>
      <c r="G11" s="396"/>
      <c r="H11" s="396"/>
      <c r="I11" s="396"/>
      <c r="J11" s="396"/>
      <c r="K11" s="444"/>
      <c r="L11" s="455" t="s">
        <v>57</v>
      </c>
      <c r="M11" s="456"/>
      <c r="N11" s="456"/>
      <c r="O11" s="456"/>
      <c r="P11" s="456"/>
      <c r="Q11" s="457"/>
      <c r="R11" s="458" t="s">
        <v>58</v>
      </c>
      <c r="S11" s="459"/>
      <c r="T11" s="459"/>
      <c r="U11" s="459"/>
      <c r="V11" s="460"/>
      <c r="W11" s="389"/>
      <c r="X11" s="390"/>
      <c r="Y11" s="390"/>
      <c r="Z11" s="390"/>
      <c r="AA11" s="390"/>
      <c r="AB11" s="390"/>
      <c r="AC11" s="390"/>
      <c r="AD11" s="390"/>
      <c r="AE11" s="390"/>
      <c r="AF11" s="390"/>
      <c r="AG11" s="390"/>
      <c r="AH11" s="390"/>
      <c r="AI11" s="390"/>
      <c r="AJ11" s="390"/>
      <c r="AK11" s="390"/>
      <c r="AL11" s="393"/>
      <c r="AM11" s="430" t="s">
        <v>59</v>
      </c>
      <c r="AN11" s="431"/>
      <c r="AO11" s="431"/>
      <c r="AP11" s="431"/>
      <c r="AQ11" s="431"/>
      <c r="AR11" s="431"/>
      <c r="AS11" s="431"/>
      <c r="AT11" s="432"/>
      <c r="AU11" s="433" t="s">
        <v>44</v>
      </c>
      <c r="AV11" s="434"/>
      <c r="AW11" s="434"/>
      <c r="AX11" s="434"/>
      <c r="AY11" s="435" t="s">
        <v>60</v>
      </c>
      <c r="AZ11" s="436"/>
      <c r="BA11" s="436"/>
      <c r="BB11" s="436"/>
      <c r="BC11" s="436"/>
      <c r="BD11" s="436"/>
      <c r="BE11" s="436"/>
      <c r="BF11" s="436"/>
      <c r="BG11" s="436"/>
      <c r="BH11" s="436"/>
      <c r="BI11" s="436"/>
      <c r="BJ11" s="436"/>
      <c r="BK11" s="436"/>
      <c r="BL11" s="436"/>
      <c r="BM11" s="437"/>
      <c r="BN11" s="401">
        <v>0</v>
      </c>
      <c r="BO11" s="402"/>
      <c r="BP11" s="402"/>
      <c r="BQ11" s="402"/>
      <c r="BR11" s="402"/>
      <c r="BS11" s="402"/>
      <c r="BT11" s="402"/>
      <c r="BU11" s="403"/>
      <c r="BV11" s="401">
        <v>0</v>
      </c>
      <c r="BW11" s="402"/>
      <c r="BX11" s="402"/>
      <c r="BY11" s="402"/>
      <c r="BZ11" s="402"/>
      <c r="CA11" s="402"/>
      <c r="CB11" s="402"/>
      <c r="CC11" s="403"/>
      <c r="CD11" s="404" t="s">
        <v>61</v>
      </c>
      <c r="CE11" s="405"/>
      <c r="CF11" s="405"/>
      <c r="CG11" s="405"/>
      <c r="CH11" s="405"/>
      <c r="CI11" s="405"/>
      <c r="CJ11" s="405"/>
      <c r="CK11" s="405"/>
      <c r="CL11" s="405"/>
      <c r="CM11" s="405"/>
      <c r="CN11" s="405"/>
      <c r="CO11" s="405"/>
      <c r="CP11" s="405"/>
      <c r="CQ11" s="405"/>
      <c r="CR11" s="405"/>
      <c r="CS11" s="406"/>
      <c r="CT11" s="441" t="s">
        <v>62</v>
      </c>
      <c r="CU11" s="442"/>
      <c r="CV11" s="442"/>
      <c r="CW11" s="442"/>
      <c r="CX11" s="442"/>
      <c r="CY11" s="442"/>
      <c r="CZ11" s="442"/>
      <c r="DA11" s="443"/>
      <c r="DB11" s="441" t="s">
        <v>62</v>
      </c>
      <c r="DC11" s="442"/>
      <c r="DD11" s="442"/>
      <c r="DE11" s="442"/>
      <c r="DF11" s="442"/>
      <c r="DG11" s="442"/>
      <c r="DH11" s="442"/>
      <c r="DI11" s="443"/>
    </row>
    <row r="12" spans="1:119" ht="18.75" customHeight="1" x14ac:dyDescent="0.2">
      <c r="A12" s="40"/>
      <c r="B12" s="461" t="s">
        <v>63</v>
      </c>
      <c r="C12" s="462"/>
      <c r="D12" s="462"/>
      <c r="E12" s="462"/>
      <c r="F12" s="462"/>
      <c r="G12" s="462"/>
      <c r="H12" s="462"/>
      <c r="I12" s="462"/>
      <c r="J12" s="462"/>
      <c r="K12" s="463"/>
      <c r="L12" s="470" t="s">
        <v>64</v>
      </c>
      <c r="M12" s="471"/>
      <c r="N12" s="471"/>
      <c r="O12" s="471"/>
      <c r="P12" s="471"/>
      <c r="Q12" s="472"/>
      <c r="R12" s="473">
        <v>88493</v>
      </c>
      <c r="S12" s="474"/>
      <c r="T12" s="474"/>
      <c r="U12" s="474"/>
      <c r="V12" s="475"/>
      <c r="W12" s="476" t="s">
        <v>22</v>
      </c>
      <c r="X12" s="434"/>
      <c r="Y12" s="434"/>
      <c r="Z12" s="434"/>
      <c r="AA12" s="434"/>
      <c r="AB12" s="477"/>
      <c r="AC12" s="478" t="s">
        <v>65</v>
      </c>
      <c r="AD12" s="479"/>
      <c r="AE12" s="479"/>
      <c r="AF12" s="479"/>
      <c r="AG12" s="480"/>
      <c r="AH12" s="478" t="s">
        <v>66</v>
      </c>
      <c r="AI12" s="479"/>
      <c r="AJ12" s="479"/>
      <c r="AK12" s="479"/>
      <c r="AL12" s="481"/>
      <c r="AM12" s="430" t="s">
        <v>67</v>
      </c>
      <c r="AN12" s="431"/>
      <c r="AO12" s="431"/>
      <c r="AP12" s="431"/>
      <c r="AQ12" s="431"/>
      <c r="AR12" s="431"/>
      <c r="AS12" s="431"/>
      <c r="AT12" s="432"/>
      <c r="AU12" s="433" t="s">
        <v>44</v>
      </c>
      <c r="AV12" s="434"/>
      <c r="AW12" s="434"/>
      <c r="AX12" s="434"/>
      <c r="AY12" s="435" t="s">
        <v>68</v>
      </c>
      <c r="AZ12" s="436"/>
      <c r="BA12" s="436"/>
      <c r="BB12" s="436"/>
      <c r="BC12" s="436"/>
      <c r="BD12" s="436"/>
      <c r="BE12" s="436"/>
      <c r="BF12" s="436"/>
      <c r="BG12" s="436"/>
      <c r="BH12" s="436"/>
      <c r="BI12" s="436"/>
      <c r="BJ12" s="436"/>
      <c r="BK12" s="436"/>
      <c r="BL12" s="436"/>
      <c r="BM12" s="437"/>
      <c r="BN12" s="401">
        <v>825420</v>
      </c>
      <c r="BO12" s="402"/>
      <c r="BP12" s="402"/>
      <c r="BQ12" s="402"/>
      <c r="BR12" s="402"/>
      <c r="BS12" s="402"/>
      <c r="BT12" s="402"/>
      <c r="BU12" s="403"/>
      <c r="BV12" s="401">
        <v>471256</v>
      </c>
      <c r="BW12" s="402"/>
      <c r="BX12" s="402"/>
      <c r="BY12" s="402"/>
      <c r="BZ12" s="402"/>
      <c r="CA12" s="402"/>
      <c r="CB12" s="402"/>
      <c r="CC12" s="403"/>
      <c r="CD12" s="404" t="s">
        <v>69</v>
      </c>
      <c r="CE12" s="405"/>
      <c r="CF12" s="405"/>
      <c r="CG12" s="405"/>
      <c r="CH12" s="405"/>
      <c r="CI12" s="405"/>
      <c r="CJ12" s="405"/>
      <c r="CK12" s="405"/>
      <c r="CL12" s="405"/>
      <c r="CM12" s="405"/>
      <c r="CN12" s="405"/>
      <c r="CO12" s="405"/>
      <c r="CP12" s="405"/>
      <c r="CQ12" s="405"/>
      <c r="CR12" s="405"/>
      <c r="CS12" s="406"/>
      <c r="CT12" s="441" t="s">
        <v>62</v>
      </c>
      <c r="CU12" s="442"/>
      <c r="CV12" s="442"/>
      <c r="CW12" s="442"/>
      <c r="CX12" s="442"/>
      <c r="CY12" s="442"/>
      <c r="CZ12" s="442"/>
      <c r="DA12" s="443"/>
      <c r="DB12" s="441" t="s">
        <v>62</v>
      </c>
      <c r="DC12" s="442"/>
      <c r="DD12" s="442"/>
      <c r="DE12" s="442"/>
      <c r="DF12" s="442"/>
      <c r="DG12" s="442"/>
      <c r="DH12" s="442"/>
      <c r="DI12" s="443"/>
    </row>
    <row r="13" spans="1:119" ht="18.75" customHeight="1" x14ac:dyDescent="0.2">
      <c r="A13" s="40"/>
      <c r="B13" s="464"/>
      <c r="C13" s="465"/>
      <c r="D13" s="465"/>
      <c r="E13" s="465"/>
      <c r="F13" s="465"/>
      <c r="G13" s="465"/>
      <c r="H13" s="465"/>
      <c r="I13" s="465"/>
      <c r="J13" s="465"/>
      <c r="K13" s="466"/>
      <c r="L13" s="49"/>
      <c r="M13" s="492" t="s">
        <v>70</v>
      </c>
      <c r="N13" s="493"/>
      <c r="O13" s="493"/>
      <c r="P13" s="493"/>
      <c r="Q13" s="494"/>
      <c r="R13" s="485">
        <v>83979</v>
      </c>
      <c r="S13" s="486"/>
      <c r="T13" s="486"/>
      <c r="U13" s="486"/>
      <c r="V13" s="487"/>
      <c r="W13" s="417" t="s">
        <v>71</v>
      </c>
      <c r="X13" s="418"/>
      <c r="Y13" s="418"/>
      <c r="Z13" s="418"/>
      <c r="AA13" s="418"/>
      <c r="AB13" s="408"/>
      <c r="AC13" s="452">
        <v>1550</v>
      </c>
      <c r="AD13" s="453"/>
      <c r="AE13" s="453"/>
      <c r="AF13" s="453"/>
      <c r="AG13" s="495"/>
      <c r="AH13" s="452">
        <v>1782</v>
      </c>
      <c r="AI13" s="453"/>
      <c r="AJ13" s="453"/>
      <c r="AK13" s="453"/>
      <c r="AL13" s="454"/>
      <c r="AM13" s="430" t="s">
        <v>72</v>
      </c>
      <c r="AN13" s="431"/>
      <c r="AO13" s="431"/>
      <c r="AP13" s="431"/>
      <c r="AQ13" s="431"/>
      <c r="AR13" s="431"/>
      <c r="AS13" s="431"/>
      <c r="AT13" s="432"/>
      <c r="AU13" s="433" t="s">
        <v>44</v>
      </c>
      <c r="AV13" s="434"/>
      <c r="AW13" s="434"/>
      <c r="AX13" s="434"/>
      <c r="AY13" s="435" t="s">
        <v>73</v>
      </c>
      <c r="AZ13" s="436"/>
      <c r="BA13" s="436"/>
      <c r="BB13" s="436"/>
      <c r="BC13" s="436"/>
      <c r="BD13" s="436"/>
      <c r="BE13" s="436"/>
      <c r="BF13" s="436"/>
      <c r="BG13" s="436"/>
      <c r="BH13" s="436"/>
      <c r="BI13" s="436"/>
      <c r="BJ13" s="436"/>
      <c r="BK13" s="436"/>
      <c r="BL13" s="436"/>
      <c r="BM13" s="437"/>
      <c r="BN13" s="401">
        <v>6650</v>
      </c>
      <c r="BO13" s="402"/>
      <c r="BP13" s="402"/>
      <c r="BQ13" s="402"/>
      <c r="BR13" s="402"/>
      <c r="BS13" s="402"/>
      <c r="BT13" s="402"/>
      <c r="BU13" s="403"/>
      <c r="BV13" s="401">
        <v>214336</v>
      </c>
      <c r="BW13" s="402"/>
      <c r="BX13" s="402"/>
      <c r="BY13" s="402"/>
      <c r="BZ13" s="402"/>
      <c r="CA13" s="402"/>
      <c r="CB13" s="402"/>
      <c r="CC13" s="403"/>
      <c r="CD13" s="404" t="s">
        <v>74</v>
      </c>
      <c r="CE13" s="405"/>
      <c r="CF13" s="405"/>
      <c r="CG13" s="405"/>
      <c r="CH13" s="405"/>
      <c r="CI13" s="405"/>
      <c r="CJ13" s="405"/>
      <c r="CK13" s="405"/>
      <c r="CL13" s="405"/>
      <c r="CM13" s="405"/>
      <c r="CN13" s="405"/>
      <c r="CO13" s="405"/>
      <c r="CP13" s="405"/>
      <c r="CQ13" s="405"/>
      <c r="CR13" s="405"/>
      <c r="CS13" s="406"/>
      <c r="CT13" s="398">
        <v>6.1</v>
      </c>
      <c r="CU13" s="399"/>
      <c r="CV13" s="399"/>
      <c r="CW13" s="399"/>
      <c r="CX13" s="399"/>
      <c r="CY13" s="399"/>
      <c r="CZ13" s="399"/>
      <c r="DA13" s="400"/>
      <c r="DB13" s="398">
        <v>6.3</v>
      </c>
      <c r="DC13" s="399"/>
      <c r="DD13" s="399"/>
      <c r="DE13" s="399"/>
      <c r="DF13" s="399"/>
      <c r="DG13" s="399"/>
      <c r="DH13" s="399"/>
      <c r="DI13" s="400"/>
    </row>
    <row r="14" spans="1:119" ht="18.75" customHeight="1" thickBot="1" x14ac:dyDescent="0.25">
      <c r="A14" s="40"/>
      <c r="B14" s="464"/>
      <c r="C14" s="465"/>
      <c r="D14" s="465"/>
      <c r="E14" s="465"/>
      <c r="F14" s="465"/>
      <c r="G14" s="465"/>
      <c r="H14" s="465"/>
      <c r="I14" s="465"/>
      <c r="J14" s="465"/>
      <c r="K14" s="466"/>
      <c r="L14" s="482" t="s">
        <v>75</v>
      </c>
      <c r="M14" s="483"/>
      <c r="N14" s="483"/>
      <c r="O14" s="483"/>
      <c r="P14" s="483"/>
      <c r="Q14" s="484"/>
      <c r="R14" s="485">
        <v>89038</v>
      </c>
      <c r="S14" s="486"/>
      <c r="T14" s="486"/>
      <c r="U14" s="486"/>
      <c r="V14" s="487"/>
      <c r="W14" s="391"/>
      <c r="X14" s="392"/>
      <c r="Y14" s="392"/>
      <c r="Z14" s="392"/>
      <c r="AA14" s="392"/>
      <c r="AB14" s="381"/>
      <c r="AC14" s="488">
        <v>3.7</v>
      </c>
      <c r="AD14" s="489"/>
      <c r="AE14" s="489"/>
      <c r="AF14" s="489"/>
      <c r="AG14" s="490"/>
      <c r="AH14" s="488">
        <v>4</v>
      </c>
      <c r="AI14" s="489"/>
      <c r="AJ14" s="489"/>
      <c r="AK14" s="489"/>
      <c r="AL14" s="491"/>
      <c r="AM14" s="430"/>
      <c r="AN14" s="431"/>
      <c r="AO14" s="431"/>
      <c r="AP14" s="431"/>
      <c r="AQ14" s="431"/>
      <c r="AR14" s="431"/>
      <c r="AS14" s="431"/>
      <c r="AT14" s="432"/>
      <c r="AU14" s="433"/>
      <c r="AV14" s="434"/>
      <c r="AW14" s="434"/>
      <c r="AX14" s="434"/>
      <c r="AY14" s="435"/>
      <c r="AZ14" s="436"/>
      <c r="BA14" s="436"/>
      <c r="BB14" s="436"/>
      <c r="BC14" s="436"/>
      <c r="BD14" s="436"/>
      <c r="BE14" s="436"/>
      <c r="BF14" s="436"/>
      <c r="BG14" s="436"/>
      <c r="BH14" s="436"/>
      <c r="BI14" s="436"/>
      <c r="BJ14" s="436"/>
      <c r="BK14" s="436"/>
      <c r="BL14" s="436"/>
      <c r="BM14" s="437"/>
      <c r="BN14" s="401"/>
      <c r="BO14" s="402"/>
      <c r="BP14" s="402"/>
      <c r="BQ14" s="402"/>
      <c r="BR14" s="402"/>
      <c r="BS14" s="402"/>
      <c r="BT14" s="402"/>
      <c r="BU14" s="403"/>
      <c r="BV14" s="401"/>
      <c r="BW14" s="402"/>
      <c r="BX14" s="402"/>
      <c r="BY14" s="402"/>
      <c r="BZ14" s="402"/>
      <c r="CA14" s="402"/>
      <c r="CB14" s="402"/>
      <c r="CC14" s="403"/>
      <c r="CD14" s="496" t="s">
        <v>76</v>
      </c>
      <c r="CE14" s="497"/>
      <c r="CF14" s="497"/>
      <c r="CG14" s="497"/>
      <c r="CH14" s="497"/>
      <c r="CI14" s="497"/>
      <c r="CJ14" s="497"/>
      <c r="CK14" s="497"/>
      <c r="CL14" s="497"/>
      <c r="CM14" s="497"/>
      <c r="CN14" s="497"/>
      <c r="CO14" s="497"/>
      <c r="CP14" s="497"/>
      <c r="CQ14" s="497"/>
      <c r="CR14" s="497"/>
      <c r="CS14" s="498"/>
      <c r="CT14" s="499">
        <v>28.2</v>
      </c>
      <c r="CU14" s="500"/>
      <c r="CV14" s="500"/>
      <c r="CW14" s="500"/>
      <c r="CX14" s="500"/>
      <c r="CY14" s="500"/>
      <c r="CZ14" s="500"/>
      <c r="DA14" s="501"/>
      <c r="DB14" s="499">
        <v>28.9</v>
      </c>
      <c r="DC14" s="500"/>
      <c r="DD14" s="500"/>
      <c r="DE14" s="500"/>
      <c r="DF14" s="500"/>
      <c r="DG14" s="500"/>
      <c r="DH14" s="500"/>
      <c r="DI14" s="501"/>
    </row>
    <row r="15" spans="1:119" ht="18.75" customHeight="1" x14ac:dyDescent="0.2">
      <c r="A15" s="40"/>
      <c r="B15" s="464"/>
      <c r="C15" s="465"/>
      <c r="D15" s="465"/>
      <c r="E15" s="465"/>
      <c r="F15" s="465"/>
      <c r="G15" s="465"/>
      <c r="H15" s="465"/>
      <c r="I15" s="465"/>
      <c r="J15" s="465"/>
      <c r="K15" s="466"/>
      <c r="L15" s="49"/>
      <c r="M15" s="492" t="s">
        <v>70</v>
      </c>
      <c r="N15" s="493"/>
      <c r="O15" s="493"/>
      <c r="P15" s="493"/>
      <c r="Q15" s="494"/>
      <c r="R15" s="485">
        <v>84896</v>
      </c>
      <c r="S15" s="486"/>
      <c r="T15" s="486"/>
      <c r="U15" s="486"/>
      <c r="V15" s="487"/>
      <c r="W15" s="417" t="s">
        <v>77</v>
      </c>
      <c r="X15" s="418"/>
      <c r="Y15" s="418"/>
      <c r="Z15" s="418"/>
      <c r="AA15" s="418"/>
      <c r="AB15" s="408"/>
      <c r="AC15" s="452">
        <v>16495</v>
      </c>
      <c r="AD15" s="453"/>
      <c r="AE15" s="453"/>
      <c r="AF15" s="453"/>
      <c r="AG15" s="495"/>
      <c r="AH15" s="452">
        <v>18074</v>
      </c>
      <c r="AI15" s="453"/>
      <c r="AJ15" s="453"/>
      <c r="AK15" s="453"/>
      <c r="AL15" s="454"/>
      <c r="AM15" s="430"/>
      <c r="AN15" s="431"/>
      <c r="AO15" s="431"/>
      <c r="AP15" s="431"/>
      <c r="AQ15" s="431"/>
      <c r="AR15" s="431"/>
      <c r="AS15" s="431"/>
      <c r="AT15" s="432"/>
      <c r="AU15" s="433"/>
      <c r="AV15" s="434"/>
      <c r="AW15" s="434"/>
      <c r="AX15" s="434"/>
      <c r="AY15" s="361" t="s">
        <v>78</v>
      </c>
      <c r="AZ15" s="362"/>
      <c r="BA15" s="362"/>
      <c r="BB15" s="362"/>
      <c r="BC15" s="362"/>
      <c r="BD15" s="362"/>
      <c r="BE15" s="362"/>
      <c r="BF15" s="362"/>
      <c r="BG15" s="362"/>
      <c r="BH15" s="362"/>
      <c r="BI15" s="362"/>
      <c r="BJ15" s="362"/>
      <c r="BK15" s="362"/>
      <c r="BL15" s="362"/>
      <c r="BM15" s="363"/>
      <c r="BN15" s="364">
        <v>14016549</v>
      </c>
      <c r="BO15" s="365"/>
      <c r="BP15" s="365"/>
      <c r="BQ15" s="365"/>
      <c r="BR15" s="365"/>
      <c r="BS15" s="365"/>
      <c r="BT15" s="365"/>
      <c r="BU15" s="366"/>
      <c r="BV15" s="364">
        <v>13549651</v>
      </c>
      <c r="BW15" s="365"/>
      <c r="BX15" s="365"/>
      <c r="BY15" s="365"/>
      <c r="BZ15" s="365"/>
      <c r="CA15" s="365"/>
      <c r="CB15" s="365"/>
      <c r="CC15" s="366"/>
      <c r="CD15" s="502" t="s">
        <v>79</v>
      </c>
      <c r="CE15" s="503"/>
      <c r="CF15" s="503"/>
      <c r="CG15" s="503"/>
      <c r="CH15" s="503"/>
      <c r="CI15" s="503"/>
      <c r="CJ15" s="503"/>
      <c r="CK15" s="503"/>
      <c r="CL15" s="503"/>
      <c r="CM15" s="503"/>
      <c r="CN15" s="503"/>
      <c r="CO15" s="503"/>
      <c r="CP15" s="503"/>
      <c r="CQ15" s="503"/>
      <c r="CR15" s="503"/>
      <c r="CS15" s="504"/>
      <c r="CT15" s="50"/>
      <c r="CU15" s="51"/>
      <c r="CV15" s="51"/>
      <c r="CW15" s="51"/>
      <c r="CX15" s="51"/>
      <c r="CY15" s="51"/>
      <c r="CZ15" s="51"/>
      <c r="DA15" s="52"/>
      <c r="DB15" s="50"/>
      <c r="DC15" s="51"/>
      <c r="DD15" s="51"/>
      <c r="DE15" s="51"/>
      <c r="DF15" s="51"/>
      <c r="DG15" s="51"/>
      <c r="DH15" s="51"/>
      <c r="DI15" s="52"/>
    </row>
    <row r="16" spans="1:119" ht="18.75" customHeight="1" x14ac:dyDescent="0.2">
      <c r="A16" s="40"/>
      <c r="B16" s="464"/>
      <c r="C16" s="465"/>
      <c r="D16" s="465"/>
      <c r="E16" s="465"/>
      <c r="F16" s="465"/>
      <c r="G16" s="465"/>
      <c r="H16" s="465"/>
      <c r="I16" s="465"/>
      <c r="J16" s="465"/>
      <c r="K16" s="466"/>
      <c r="L16" s="482" t="s">
        <v>80</v>
      </c>
      <c r="M16" s="505"/>
      <c r="N16" s="505"/>
      <c r="O16" s="505"/>
      <c r="P16" s="505"/>
      <c r="Q16" s="506"/>
      <c r="R16" s="507" t="s">
        <v>81</v>
      </c>
      <c r="S16" s="508"/>
      <c r="T16" s="508"/>
      <c r="U16" s="508"/>
      <c r="V16" s="509"/>
      <c r="W16" s="391"/>
      <c r="X16" s="392"/>
      <c r="Y16" s="392"/>
      <c r="Z16" s="392"/>
      <c r="AA16" s="392"/>
      <c r="AB16" s="381"/>
      <c r="AC16" s="488">
        <v>39.4</v>
      </c>
      <c r="AD16" s="489"/>
      <c r="AE16" s="489"/>
      <c r="AF16" s="489"/>
      <c r="AG16" s="490"/>
      <c r="AH16" s="488">
        <v>40.4</v>
      </c>
      <c r="AI16" s="489"/>
      <c r="AJ16" s="489"/>
      <c r="AK16" s="489"/>
      <c r="AL16" s="491"/>
      <c r="AM16" s="430"/>
      <c r="AN16" s="431"/>
      <c r="AO16" s="431"/>
      <c r="AP16" s="431"/>
      <c r="AQ16" s="431"/>
      <c r="AR16" s="431"/>
      <c r="AS16" s="431"/>
      <c r="AT16" s="432"/>
      <c r="AU16" s="433"/>
      <c r="AV16" s="434"/>
      <c r="AW16" s="434"/>
      <c r="AX16" s="434"/>
      <c r="AY16" s="435" t="s">
        <v>82</v>
      </c>
      <c r="AZ16" s="436"/>
      <c r="BA16" s="436"/>
      <c r="BB16" s="436"/>
      <c r="BC16" s="436"/>
      <c r="BD16" s="436"/>
      <c r="BE16" s="436"/>
      <c r="BF16" s="436"/>
      <c r="BG16" s="436"/>
      <c r="BH16" s="436"/>
      <c r="BI16" s="436"/>
      <c r="BJ16" s="436"/>
      <c r="BK16" s="436"/>
      <c r="BL16" s="436"/>
      <c r="BM16" s="437"/>
      <c r="BN16" s="401">
        <v>21927211</v>
      </c>
      <c r="BO16" s="402"/>
      <c r="BP16" s="402"/>
      <c r="BQ16" s="402"/>
      <c r="BR16" s="402"/>
      <c r="BS16" s="402"/>
      <c r="BT16" s="402"/>
      <c r="BU16" s="403"/>
      <c r="BV16" s="401">
        <v>21603838</v>
      </c>
      <c r="BW16" s="402"/>
      <c r="BX16" s="402"/>
      <c r="BY16" s="402"/>
      <c r="BZ16" s="402"/>
      <c r="CA16" s="402"/>
      <c r="CB16" s="402"/>
      <c r="CC16" s="403"/>
      <c r="CD16" s="53"/>
      <c r="CE16" s="515" t="s">
        <v>83</v>
      </c>
      <c r="CF16" s="515"/>
      <c r="CG16" s="515"/>
      <c r="CH16" s="515"/>
      <c r="CI16" s="515"/>
      <c r="CJ16" s="515"/>
      <c r="CK16" s="515"/>
      <c r="CL16" s="515"/>
      <c r="CM16" s="515"/>
      <c r="CN16" s="515"/>
      <c r="CO16" s="515"/>
      <c r="CP16" s="515"/>
      <c r="CQ16" s="515"/>
      <c r="CR16" s="515"/>
      <c r="CS16" s="516"/>
      <c r="CT16" s="398">
        <v>1.8</v>
      </c>
      <c r="CU16" s="399"/>
      <c r="CV16" s="399"/>
      <c r="CW16" s="399"/>
      <c r="CX16" s="399"/>
      <c r="CY16" s="399"/>
      <c r="CZ16" s="399"/>
      <c r="DA16" s="400"/>
      <c r="DB16" s="398" t="s">
        <v>62</v>
      </c>
      <c r="DC16" s="399"/>
      <c r="DD16" s="399"/>
      <c r="DE16" s="399"/>
      <c r="DF16" s="399"/>
      <c r="DG16" s="399"/>
      <c r="DH16" s="399"/>
      <c r="DI16" s="400"/>
    </row>
    <row r="17" spans="1:113" ht="18.75" customHeight="1" thickBot="1" x14ac:dyDescent="0.25">
      <c r="A17" s="40"/>
      <c r="B17" s="467"/>
      <c r="C17" s="468"/>
      <c r="D17" s="468"/>
      <c r="E17" s="468"/>
      <c r="F17" s="468"/>
      <c r="G17" s="468"/>
      <c r="H17" s="468"/>
      <c r="I17" s="468"/>
      <c r="J17" s="468"/>
      <c r="K17" s="469"/>
      <c r="L17" s="54"/>
      <c r="M17" s="512" t="s">
        <v>84</v>
      </c>
      <c r="N17" s="513"/>
      <c r="O17" s="513"/>
      <c r="P17" s="513"/>
      <c r="Q17" s="514"/>
      <c r="R17" s="507" t="s">
        <v>85</v>
      </c>
      <c r="S17" s="508"/>
      <c r="T17" s="508"/>
      <c r="U17" s="508"/>
      <c r="V17" s="509"/>
      <c r="W17" s="417" t="s">
        <v>86</v>
      </c>
      <c r="X17" s="418"/>
      <c r="Y17" s="418"/>
      <c r="Z17" s="418"/>
      <c r="AA17" s="418"/>
      <c r="AB17" s="408"/>
      <c r="AC17" s="452">
        <v>23793</v>
      </c>
      <c r="AD17" s="453"/>
      <c r="AE17" s="453"/>
      <c r="AF17" s="453"/>
      <c r="AG17" s="495"/>
      <c r="AH17" s="452">
        <v>24900</v>
      </c>
      <c r="AI17" s="453"/>
      <c r="AJ17" s="453"/>
      <c r="AK17" s="453"/>
      <c r="AL17" s="454"/>
      <c r="AM17" s="430"/>
      <c r="AN17" s="431"/>
      <c r="AO17" s="431"/>
      <c r="AP17" s="431"/>
      <c r="AQ17" s="431"/>
      <c r="AR17" s="431"/>
      <c r="AS17" s="431"/>
      <c r="AT17" s="432"/>
      <c r="AU17" s="433"/>
      <c r="AV17" s="434"/>
      <c r="AW17" s="434"/>
      <c r="AX17" s="434"/>
      <c r="AY17" s="435" t="s">
        <v>87</v>
      </c>
      <c r="AZ17" s="436"/>
      <c r="BA17" s="436"/>
      <c r="BB17" s="436"/>
      <c r="BC17" s="436"/>
      <c r="BD17" s="436"/>
      <c r="BE17" s="436"/>
      <c r="BF17" s="436"/>
      <c r="BG17" s="436"/>
      <c r="BH17" s="436"/>
      <c r="BI17" s="436"/>
      <c r="BJ17" s="436"/>
      <c r="BK17" s="436"/>
      <c r="BL17" s="436"/>
      <c r="BM17" s="437"/>
      <c r="BN17" s="401">
        <v>17807495</v>
      </c>
      <c r="BO17" s="402"/>
      <c r="BP17" s="402"/>
      <c r="BQ17" s="402"/>
      <c r="BR17" s="402"/>
      <c r="BS17" s="402"/>
      <c r="BT17" s="402"/>
      <c r="BU17" s="403"/>
      <c r="BV17" s="401">
        <v>17207435</v>
      </c>
      <c r="BW17" s="402"/>
      <c r="BX17" s="402"/>
      <c r="BY17" s="402"/>
      <c r="BZ17" s="402"/>
      <c r="CA17" s="402"/>
      <c r="CB17" s="402"/>
      <c r="CC17" s="403"/>
      <c r="CD17" s="53"/>
      <c r="CE17" s="515"/>
      <c r="CF17" s="515"/>
      <c r="CG17" s="515"/>
      <c r="CH17" s="515"/>
      <c r="CI17" s="515"/>
      <c r="CJ17" s="515"/>
      <c r="CK17" s="515"/>
      <c r="CL17" s="515"/>
      <c r="CM17" s="515"/>
      <c r="CN17" s="515"/>
      <c r="CO17" s="515"/>
      <c r="CP17" s="515"/>
      <c r="CQ17" s="515"/>
      <c r="CR17" s="515"/>
      <c r="CS17" s="516"/>
      <c r="CT17" s="398"/>
      <c r="CU17" s="399"/>
      <c r="CV17" s="399"/>
      <c r="CW17" s="399"/>
      <c r="CX17" s="399"/>
      <c r="CY17" s="399"/>
      <c r="CZ17" s="399"/>
      <c r="DA17" s="400"/>
      <c r="DB17" s="398"/>
      <c r="DC17" s="399"/>
      <c r="DD17" s="399"/>
      <c r="DE17" s="399"/>
      <c r="DF17" s="399"/>
      <c r="DG17" s="399"/>
      <c r="DH17" s="399"/>
      <c r="DI17" s="400"/>
    </row>
    <row r="18" spans="1:113" ht="18.75" customHeight="1" thickBot="1" x14ac:dyDescent="0.25">
      <c r="A18" s="40"/>
      <c r="B18" s="526" t="s">
        <v>88</v>
      </c>
      <c r="C18" s="444"/>
      <c r="D18" s="444"/>
      <c r="E18" s="527"/>
      <c r="F18" s="527"/>
      <c r="G18" s="527"/>
      <c r="H18" s="527"/>
      <c r="I18" s="527"/>
      <c r="J18" s="527"/>
      <c r="K18" s="527"/>
      <c r="L18" s="528">
        <v>481.62</v>
      </c>
      <c r="M18" s="528"/>
      <c r="N18" s="528"/>
      <c r="O18" s="528"/>
      <c r="P18" s="528"/>
      <c r="Q18" s="528"/>
      <c r="R18" s="529"/>
      <c r="S18" s="529"/>
      <c r="T18" s="529"/>
      <c r="U18" s="529"/>
      <c r="V18" s="530"/>
      <c r="W18" s="419"/>
      <c r="X18" s="420"/>
      <c r="Y18" s="420"/>
      <c r="Z18" s="420"/>
      <c r="AA18" s="420"/>
      <c r="AB18" s="411"/>
      <c r="AC18" s="531">
        <v>56.9</v>
      </c>
      <c r="AD18" s="532"/>
      <c r="AE18" s="532"/>
      <c r="AF18" s="532"/>
      <c r="AG18" s="533"/>
      <c r="AH18" s="531">
        <v>55.6</v>
      </c>
      <c r="AI18" s="532"/>
      <c r="AJ18" s="532"/>
      <c r="AK18" s="532"/>
      <c r="AL18" s="534"/>
      <c r="AM18" s="430"/>
      <c r="AN18" s="431"/>
      <c r="AO18" s="431"/>
      <c r="AP18" s="431"/>
      <c r="AQ18" s="431"/>
      <c r="AR18" s="431"/>
      <c r="AS18" s="431"/>
      <c r="AT18" s="432"/>
      <c r="AU18" s="433"/>
      <c r="AV18" s="434"/>
      <c r="AW18" s="434"/>
      <c r="AX18" s="434"/>
      <c r="AY18" s="435" t="s">
        <v>89</v>
      </c>
      <c r="AZ18" s="436"/>
      <c r="BA18" s="436"/>
      <c r="BB18" s="436"/>
      <c r="BC18" s="436"/>
      <c r="BD18" s="436"/>
      <c r="BE18" s="436"/>
      <c r="BF18" s="436"/>
      <c r="BG18" s="436"/>
      <c r="BH18" s="436"/>
      <c r="BI18" s="436"/>
      <c r="BJ18" s="436"/>
      <c r="BK18" s="436"/>
      <c r="BL18" s="436"/>
      <c r="BM18" s="437"/>
      <c r="BN18" s="401">
        <v>24202381</v>
      </c>
      <c r="BO18" s="402"/>
      <c r="BP18" s="402"/>
      <c r="BQ18" s="402"/>
      <c r="BR18" s="402"/>
      <c r="BS18" s="402"/>
      <c r="BT18" s="402"/>
      <c r="BU18" s="403"/>
      <c r="BV18" s="401">
        <v>24137037</v>
      </c>
      <c r="BW18" s="402"/>
      <c r="BX18" s="402"/>
      <c r="BY18" s="402"/>
      <c r="BZ18" s="402"/>
      <c r="CA18" s="402"/>
      <c r="CB18" s="402"/>
      <c r="CC18" s="403"/>
      <c r="CD18" s="53"/>
      <c r="CE18" s="515"/>
      <c r="CF18" s="515"/>
      <c r="CG18" s="515"/>
      <c r="CH18" s="515"/>
      <c r="CI18" s="515"/>
      <c r="CJ18" s="515"/>
      <c r="CK18" s="515"/>
      <c r="CL18" s="515"/>
      <c r="CM18" s="515"/>
      <c r="CN18" s="515"/>
      <c r="CO18" s="515"/>
      <c r="CP18" s="515"/>
      <c r="CQ18" s="515"/>
      <c r="CR18" s="515"/>
      <c r="CS18" s="516"/>
      <c r="CT18" s="398"/>
      <c r="CU18" s="399"/>
      <c r="CV18" s="399"/>
      <c r="CW18" s="399"/>
      <c r="CX18" s="399"/>
      <c r="CY18" s="399"/>
      <c r="CZ18" s="399"/>
      <c r="DA18" s="400"/>
      <c r="DB18" s="398"/>
      <c r="DC18" s="399"/>
      <c r="DD18" s="399"/>
      <c r="DE18" s="399"/>
      <c r="DF18" s="399"/>
      <c r="DG18" s="399"/>
      <c r="DH18" s="399"/>
      <c r="DI18" s="400"/>
    </row>
    <row r="19" spans="1:113" ht="18.75" customHeight="1" thickBot="1" x14ac:dyDescent="0.25">
      <c r="A19" s="40"/>
      <c r="B19" s="526" t="s">
        <v>90</v>
      </c>
      <c r="C19" s="444"/>
      <c r="D19" s="444"/>
      <c r="E19" s="527"/>
      <c r="F19" s="527"/>
      <c r="G19" s="527"/>
      <c r="H19" s="527"/>
      <c r="I19" s="527"/>
      <c r="J19" s="527"/>
      <c r="K19" s="527"/>
      <c r="L19" s="535">
        <v>183</v>
      </c>
      <c r="M19" s="535"/>
      <c r="N19" s="535"/>
      <c r="O19" s="535"/>
      <c r="P19" s="535"/>
      <c r="Q19" s="535"/>
      <c r="R19" s="536"/>
      <c r="S19" s="536"/>
      <c r="T19" s="536"/>
      <c r="U19" s="536"/>
      <c r="V19" s="537"/>
      <c r="W19" s="358"/>
      <c r="X19" s="359"/>
      <c r="Y19" s="359"/>
      <c r="Z19" s="359"/>
      <c r="AA19" s="359"/>
      <c r="AB19" s="359"/>
      <c r="AC19" s="510"/>
      <c r="AD19" s="510"/>
      <c r="AE19" s="510"/>
      <c r="AF19" s="510"/>
      <c r="AG19" s="510"/>
      <c r="AH19" s="510"/>
      <c r="AI19" s="510"/>
      <c r="AJ19" s="510"/>
      <c r="AK19" s="510"/>
      <c r="AL19" s="511"/>
      <c r="AM19" s="430"/>
      <c r="AN19" s="431"/>
      <c r="AO19" s="431"/>
      <c r="AP19" s="431"/>
      <c r="AQ19" s="431"/>
      <c r="AR19" s="431"/>
      <c r="AS19" s="431"/>
      <c r="AT19" s="432"/>
      <c r="AU19" s="433"/>
      <c r="AV19" s="434"/>
      <c r="AW19" s="434"/>
      <c r="AX19" s="434"/>
      <c r="AY19" s="435" t="s">
        <v>91</v>
      </c>
      <c r="AZ19" s="436"/>
      <c r="BA19" s="436"/>
      <c r="BB19" s="436"/>
      <c r="BC19" s="436"/>
      <c r="BD19" s="436"/>
      <c r="BE19" s="436"/>
      <c r="BF19" s="436"/>
      <c r="BG19" s="436"/>
      <c r="BH19" s="436"/>
      <c r="BI19" s="436"/>
      <c r="BJ19" s="436"/>
      <c r="BK19" s="436"/>
      <c r="BL19" s="436"/>
      <c r="BM19" s="437"/>
      <c r="BN19" s="401">
        <v>32858276</v>
      </c>
      <c r="BO19" s="402"/>
      <c r="BP19" s="402"/>
      <c r="BQ19" s="402"/>
      <c r="BR19" s="402"/>
      <c r="BS19" s="402"/>
      <c r="BT19" s="402"/>
      <c r="BU19" s="403"/>
      <c r="BV19" s="401">
        <v>32938634</v>
      </c>
      <c r="BW19" s="402"/>
      <c r="BX19" s="402"/>
      <c r="BY19" s="402"/>
      <c r="BZ19" s="402"/>
      <c r="CA19" s="402"/>
      <c r="CB19" s="402"/>
      <c r="CC19" s="403"/>
      <c r="CD19" s="53"/>
      <c r="CE19" s="515"/>
      <c r="CF19" s="515"/>
      <c r="CG19" s="515"/>
      <c r="CH19" s="515"/>
      <c r="CI19" s="515"/>
      <c r="CJ19" s="515"/>
      <c r="CK19" s="515"/>
      <c r="CL19" s="515"/>
      <c r="CM19" s="515"/>
      <c r="CN19" s="515"/>
      <c r="CO19" s="515"/>
      <c r="CP19" s="515"/>
      <c r="CQ19" s="515"/>
      <c r="CR19" s="515"/>
      <c r="CS19" s="516"/>
      <c r="CT19" s="398"/>
      <c r="CU19" s="399"/>
      <c r="CV19" s="399"/>
      <c r="CW19" s="399"/>
      <c r="CX19" s="399"/>
      <c r="CY19" s="399"/>
      <c r="CZ19" s="399"/>
      <c r="DA19" s="400"/>
      <c r="DB19" s="398"/>
      <c r="DC19" s="399"/>
      <c r="DD19" s="399"/>
      <c r="DE19" s="399"/>
      <c r="DF19" s="399"/>
      <c r="DG19" s="399"/>
      <c r="DH19" s="399"/>
      <c r="DI19" s="400"/>
    </row>
    <row r="20" spans="1:113" ht="18.75" customHeight="1" thickBot="1" x14ac:dyDescent="0.25">
      <c r="A20" s="40"/>
      <c r="B20" s="526" t="s">
        <v>92</v>
      </c>
      <c r="C20" s="444"/>
      <c r="D20" s="444"/>
      <c r="E20" s="527"/>
      <c r="F20" s="527"/>
      <c r="G20" s="527"/>
      <c r="H20" s="527"/>
      <c r="I20" s="527"/>
      <c r="J20" s="527"/>
      <c r="K20" s="527"/>
      <c r="L20" s="535">
        <v>33641</v>
      </c>
      <c r="M20" s="535"/>
      <c r="N20" s="535"/>
      <c r="O20" s="535"/>
      <c r="P20" s="535"/>
      <c r="Q20" s="535"/>
      <c r="R20" s="536"/>
      <c r="S20" s="536"/>
      <c r="T20" s="536"/>
      <c r="U20" s="536"/>
      <c r="V20" s="537"/>
      <c r="W20" s="419"/>
      <c r="X20" s="420"/>
      <c r="Y20" s="420"/>
      <c r="Z20" s="420"/>
      <c r="AA20" s="420"/>
      <c r="AB20" s="420"/>
      <c r="AC20" s="538"/>
      <c r="AD20" s="538"/>
      <c r="AE20" s="538"/>
      <c r="AF20" s="538"/>
      <c r="AG20" s="538"/>
      <c r="AH20" s="538"/>
      <c r="AI20" s="538"/>
      <c r="AJ20" s="538"/>
      <c r="AK20" s="538"/>
      <c r="AL20" s="539"/>
      <c r="AM20" s="540"/>
      <c r="AN20" s="456"/>
      <c r="AO20" s="456"/>
      <c r="AP20" s="456"/>
      <c r="AQ20" s="456"/>
      <c r="AR20" s="456"/>
      <c r="AS20" s="456"/>
      <c r="AT20" s="457"/>
      <c r="AU20" s="541"/>
      <c r="AV20" s="542"/>
      <c r="AW20" s="542"/>
      <c r="AX20" s="543"/>
      <c r="AY20" s="435"/>
      <c r="AZ20" s="436"/>
      <c r="BA20" s="436"/>
      <c r="BB20" s="436"/>
      <c r="BC20" s="436"/>
      <c r="BD20" s="436"/>
      <c r="BE20" s="436"/>
      <c r="BF20" s="436"/>
      <c r="BG20" s="436"/>
      <c r="BH20" s="436"/>
      <c r="BI20" s="436"/>
      <c r="BJ20" s="436"/>
      <c r="BK20" s="436"/>
      <c r="BL20" s="436"/>
      <c r="BM20" s="437"/>
      <c r="BN20" s="401"/>
      <c r="BO20" s="402"/>
      <c r="BP20" s="402"/>
      <c r="BQ20" s="402"/>
      <c r="BR20" s="402"/>
      <c r="BS20" s="402"/>
      <c r="BT20" s="402"/>
      <c r="BU20" s="403"/>
      <c r="BV20" s="401"/>
      <c r="BW20" s="402"/>
      <c r="BX20" s="402"/>
      <c r="BY20" s="402"/>
      <c r="BZ20" s="402"/>
      <c r="CA20" s="402"/>
      <c r="CB20" s="402"/>
      <c r="CC20" s="403"/>
      <c r="CD20" s="53"/>
      <c r="CE20" s="515"/>
      <c r="CF20" s="515"/>
      <c r="CG20" s="515"/>
      <c r="CH20" s="515"/>
      <c r="CI20" s="515"/>
      <c r="CJ20" s="515"/>
      <c r="CK20" s="515"/>
      <c r="CL20" s="515"/>
      <c r="CM20" s="515"/>
      <c r="CN20" s="515"/>
      <c r="CO20" s="515"/>
      <c r="CP20" s="515"/>
      <c r="CQ20" s="515"/>
      <c r="CR20" s="515"/>
      <c r="CS20" s="516"/>
      <c r="CT20" s="398"/>
      <c r="CU20" s="399"/>
      <c r="CV20" s="399"/>
      <c r="CW20" s="399"/>
      <c r="CX20" s="399"/>
      <c r="CY20" s="399"/>
      <c r="CZ20" s="399"/>
      <c r="DA20" s="400"/>
      <c r="DB20" s="398"/>
      <c r="DC20" s="399"/>
      <c r="DD20" s="399"/>
      <c r="DE20" s="399"/>
      <c r="DF20" s="399"/>
      <c r="DG20" s="399"/>
      <c r="DH20" s="399"/>
      <c r="DI20" s="400"/>
    </row>
    <row r="21" spans="1:113" ht="18.75" customHeight="1" thickBot="1" x14ac:dyDescent="0.25">
      <c r="A21" s="40"/>
      <c r="B21" s="517" t="s">
        <v>93</v>
      </c>
      <c r="C21" s="518"/>
      <c r="D21" s="518"/>
      <c r="E21" s="518"/>
      <c r="F21" s="518"/>
      <c r="G21" s="518"/>
      <c r="H21" s="518"/>
      <c r="I21" s="518"/>
      <c r="J21" s="518"/>
      <c r="K21" s="518"/>
      <c r="L21" s="518"/>
      <c r="M21" s="518"/>
      <c r="N21" s="518"/>
      <c r="O21" s="518"/>
      <c r="P21" s="518"/>
      <c r="Q21" s="518"/>
      <c r="R21" s="518"/>
      <c r="S21" s="518"/>
      <c r="T21" s="518"/>
      <c r="U21" s="518"/>
      <c r="V21" s="518"/>
      <c r="W21" s="518"/>
      <c r="X21" s="518"/>
      <c r="Y21" s="518"/>
      <c r="Z21" s="518"/>
      <c r="AA21" s="518"/>
      <c r="AB21" s="518"/>
      <c r="AC21" s="518"/>
      <c r="AD21" s="518"/>
      <c r="AE21" s="518"/>
      <c r="AF21" s="518"/>
      <c r="AG21" s="518"/>
      <c r="AH21" s="518"/>
      <c r="AI21" s="518"/>
      <c r="AJ21" s="518"/>
      <c r="AK21" s="518"/>
      <c r="AL21" s="518"/>
      <c r="AM21" s="518"/>
      <c r="AN21" s="518"/>
      <c r="AO21" s="518"/>
      <c r="AP21" s="518"/>
      <c r="AQ21" s="518"/>
      <c r="AR21" s="518"/>
      <c r="AS21" s="518"/>
      <c r="AT21" s="518"/>
      <c r="AU21" s="518"/>
      <c r="AV21" s="518"/>
      <c r="AW21" s="518"/>
      <c r="AX21" s="519"/>
      <c r="AY21" s="520"/>
      <c r="AZ21" s="521"/>
      <c r="BA21" s="521"/>
      <c r="BB21" s="521"/>
      <c r="BC21" s="521"/>
      <c r="BD21" s="521"/>
      <c r="BE21" s="521"/>
      <c r="BF21" s="521"/>
      <c r="BG21" s="521"/>
      <c r="BH21" s="521"/>
      <c r="BI21" s="521"/>
      <c r="BJ21" s="521"/>
      <c r="BK21" s="521"/>
      <c r="BL21" s="521"/>
      <c r="BM21" s="522"/>
      <c r="BN21" s="523"/>
      <c r="BO21" s="524"/>
      <c r="BP21" s="524"/>
      <c r="BQ21" s="524"/>
      <c r="BR21" s="524"/>
      <c r="BS21" s="524"/>
      <c r="BT21" s="524"/>
      <c r="BU21" s="525"/>
      <c r="BV21" s="523"/>
      <c r="BW21" s="524"/>
      <c r="BX21" s="524"/>
      <c r="BY21" s="524"/>
      <c r="BZ21" s="524"/>
      <c r="CA21" s="524"/>
      <c r="CB21" s="524"/>
      <c r="CC21" s="525"/>
      <c r="CD21" s="53"/>
      <c r="CE21" s="515"/>
      <c r="CF21" s="515"/>
      <c r="CG21" s="515"/>
      <c r="CH21" s="515"/>
      <c r="CI21" s="515"/>
      <c r="CJ21" s="515"/>
      <c r="CK21" s="515"/>
      <c r="CL21" s="515"/>
      <c r="CM21" s="515"/>
      <c r="CN21" s="515"/>
      <c r="CO21" s="515"/>
      <c r="CP21" s="515"/>
      <c r="CQ21" s="515"/>
      <c r="CR21" s="515"/>
      <c r="CS21" s="516"/>
      <c r="CT21" s="398"/>
      <c r="CU21" s="399"/>
      <c r="CV21" s="399"/>
      <c r="CW21" s="399"/>
      <c r="CX21" s="399"/>
      <c r="CY21" s="399"/>
      <c r="CZ21" s="399"/>
      <c r="DA21" s="400"/>
      <c r="DB21" s="398"/>
      <c r="DC21" s="399"/>
      <c r="DD21" s="399"/>
      <c r="DE21" s="399"/>
      <c r="DF21" s="399"/>
      <c r="DG21" s="399"/>
      <c r="DH21" s="399"/>
      <c r="DI21" s="400"/>
    </row>
    <row r="22" spans="1:113" ht="18.75" customHeight="1" x14ac:dyDescent="0.2">
      <c r="A22" s="40"/>
      <c r="B22" s="571" t="s">
        <v>94</v>
      </c>
      <c r="C22" s="545"/>
      <c r="D22" s="546"/>
      <c r="E22" s="413" t="s">
        <v>22</v>
      </c>
      <c r="F22" s="418"/>
      <c r="G22" s="418"/>
      <c r="H22" s="418"/>
      <c r="I22" s="418"/>
      <c r="J22" s="418"/>
      <c r="K22" s="408"/>
      <c r="L22" s="413" t="s">
        <v>95</v>
      </c>
      <c r="M22" s="418"/>
      <c r="N22" s="418"/>
      <c r="O22" s="418"/>
      <c r="P22" s="408"/>
      <c r="Q22" s="576" t="s">
        <v>96</v>
      </c>
      <c r="R22" s="577"/>
      <c r="S22" s="577"/>
      <c r="T22" s="577"/>
      <c r="U22" s="577"/>
      <c r="V22" s="578"/>
      <c r="W22" s="544" t="s">
        <v>97</v>
      </c>
      <c r="X22" s="545"/>
      <c r="Y22" s="546"/>
      <c r="Z22" s="413" t="s">
        <v>22</v>
      </c>
      <c r="AA22" s="418"/>
      <c r="AB22" s="418"/>
      <c r="AC22" s="418"/>
      <c r="AD22" s="418"/>
      <c r="AE22" s="418"/>
      <c r="AF22" s="418"/>
      <c r="AG22" s="408"/>
      <c r="AH22" s="582" t="s">
        <v>98</v>
      </c>
      <c r="AI22" s="418"/>
      <c r="AJ22" s="418"/>
      <c r="AK22" s="418"/>
      <c r="AL22" s="408"/>
      <c r="AM22" s="582" t="s">
        <v>99</v>
      </c>
      <c r="AN22" s="583"/>
      <c r="AO22" s="583"/>
      <c r="AP22" s="583"/>
      <c r="AQ22" s="583"/>
      <c r="AR22" s="584"/>
      <c r="AS22" s="576" t="s">
        <v>96</v>
      </c>
      <c r="AT22" s="577"/>
      <c r="AU22" s="577"/>
      <c r="AV22" s="577"/>
      <c r="AW22" s="577"/>
      <c r="AX22" s="588"/>
      <c r="AY22" s="361" t="s">
        <v>100</v>
      </c>
      <c r="AZ22" s="362"/>
      <c r="BA22" s="362"/>
      <c r="BB22" s="362"/>
      <c r="BC22" s="362"/>
      <c r="BD22" s="362"/>
      <c r="BE22" s="362"/>
      <c r="BF22" s="362"/>
      <c r="BG22" s="362"/>
      <c r="BH22" s="362"/>
      <c r="BI22" s="362"/>
      <c r="BJ22" s="362"/>
      <c r="BK22" s="362"/>
      <c r="BL22" s="362"/>
      <c r="BM22" s="363"/>
      <c r="BN22" s="364">
        <v>44795190</v>
      </c>
      <c r="BO22" s="365"/>
      <c r="BP22" s="365"/>
      <c r="BQ22" s="365"/>
      <c r="BR22" s="365"/>
      <c r="BS22" s="365"/>
      <c r="BT22" s="365"/>
      <c r="BU22" s="366"/>
      <c r="BV22" s="364">
        <v>46546405</v>
      </c>
      <c r="BW22" s="365"/>
      <c r="BX22" s="365"/>
      <c r="BY22" s="365"/>
      <c r="BZ22" s="365"/>
      <c r="CA22" s="365"/>
      <c r="CB22" s="365"/>
      <c r="CC22" s="366"/>
      <c r="CD22" s="53"/>
      <c r="CE22" s="515"/>
      <c r="CF22" s="515"/>
      <c r="CG22" s="515"/>
      <c r="CH22" s="515"/>
      <c r="CI22" s="515"/>
      <c r="CJ22" s="515"/>
      <c r="CK22" s="515"/>
      <c r="CL22" s="515"/>
      <c r="CM22" s="515"/>
      <c r="CN22" s="515"/>
      <c r="CO22" s="515"/>
      <c r="CP22" s="515"/>
      <c r="CQ22" s="515"/>
      <c r="CR22" s="515"/>
      <c r="CS22" s="516"/>
      <c r="CT22" s="398"/>
      <c r="CU22" s="399"/>
      <c r="CV22" s="399"/>
      <c r="CW22" s="399"/>
      <c r="CX22" s="399"/>
      <c r="CY22" s="399"/>
      <c r="CZ22" s="399"/>
      <c r="DA22" s="400"/>
      <c r="DB22" s="398"/>
      <c r="DC22" s="399"/>
      <c r="DD22" s="399"/>
      <c r="DE22" s="399"/>
      <c r="DF22" s="399"/>
      <c r="DG22" s="399"/>
      <c r="DH22" s="399"/>
      <c r="DI22" s="400"/>
    </row>
    <row r="23" spans="1:113" ht="18.75" customHeight="1" x14ac:dyDescent="0.2">
      <c r="A23" s="40"/>
      <c r="B23" s="572"/>
      <c r="C23" s="548"/>
      <c r="D23" s="549"/>
      <c r="E23" s="387"/>
      <c r="F23" s="392"/>
      <c r="G23" s="392"/>
      <c r="H23" s="392"/>
      <c r="I23" s="392"/>
      <c r="J23" s="392"/>
      <c r="K23" s="381"/>
      <c r="L23" s="387"/>
      <c r="M23" s="392"/>
      <c r="N23" s="392"/>
      <c r="O23" s="392"/>
      <c r="P23" s="381"/>
      <c r="Q23" s="579"/>
      <c r="R23" s="580"/>
      <c r="S23" s="580"/>
      <c r="T23" s="580"/>
      <c r="U23" s="580"/>
      <c r="V23" s="581"/>
      <c r="W23" s="547"/>
      <c r="X23" s="548"/>
      <c r="Y23" s="549"/>
      <c r="Z23" s="387"/>
      <c r="AA23" s="392"/>
      <c r="AB23" s="392"/>
      <c r="AC23" s="392"/>
      <c r="AD23" s="392"/>
      <c r="AE23" s="392"/>
      <c r="AF23" s="392"/>
      <c r="AG23" s="381"/>
      <c r="AH23" s="387"/>
      <c r="AI23" s="392"/>
      <c r="AJ23" s="392"/>
      <c r="AK23" s="392"/>
      <c r="AL23" s="381"/>
      <c r="AM23" s="585"/>
      <c r="AN23" s="586"/>
      <c r="AO23" s="586"/>
      <c r="AP23" s="586"/>
      <c r="AQ23" s="586"/>
      <c r="AR23" s="587"/>
      <c r="AS23" s="579"/>
      <c r="AT23" s="580"/>
      <c r="AU23" s="580"/>
      <c r="AV23" s="580"/>
      <c r="AW23" s="580"/>
      <c r="AX23" s="589"/>
      <c r="AY23" s="435" t="s">
        <v>101</v>
      </c>
      <c r="AZ23" s="436"/>
      <c r="BA23" s="436"/>
      <c r="BB23" s="436"/>
      <c r="BC23" s="436"/>
      <c r="BD23" s="436"/>
      <c r="BE23" s="436"/>
      <c r="BF23" s="436"/>
      <c r="BG23" s="436"/>
      <c r="BH23" s="436"/>
      <c r="BI23" s="436"/>
      <c r="BJ23" s="436"/>
      <c r="BK23" s="436"/>
      <c r="BL23" s="436"/>
      <c r="BM23" s="437"/>
      <c r="BN23" s="401">
        <v>21969302</v>
      </c>
      <c r="BO23" s="402"/>
      <c r="BP23" s="402"/>
      <c r="BQ23" s="402"/>
      <c r="BR23" s="402"/>
      <c r="BS23" s="402"/>
      <c r="BT23" s="402"/>
      <c r="BU23" s="403"/>
      <c r="BV23" s="401">
        <v>23343728</v>
      </c>
      <c r="BW23" s="402"/>
      <c r="BX23" s="402"/>
      <c r="BY23" s="402"/>
      <c r="BZ23" s="402"/>
      <c r="CA23" s="402"/>
      <c r="CB23" s="402"/>
      <c r="CC23" s="403"/>
      <c r="CD23" s="53"/>
      <c r="CE23" s="515"/>
      <c r="CF23" s="515"/>
      <c r="CG23" s="515"/>
      <c r="CH23" s="515"/>
      <c r="CI23" s="515"/>
      <c r="CJ23" s="515"/>
      <c r="CK23" s="515"/>
      <c r="CL23" s="515"/>
      <c r="CM23" s="515"/>
      <c r="CN23" s="515"/>
      <c r="CO23" s="515"/>
      <c r="CP23" s="515"/>
      <c r="CQ23" s="515"/>
      <c r="CR23" s="515"/>
      <c r="CS23" s="516"/>
      <c r="CT23" s="398"/>
      <c r="CU23" s="399"/>
      <c r="CV23" s="399"/>
      <c r="CW23" s="399"/>
      <c r="CX23" s="399"/>
      <c r="CY23" s="399"/>
      <c r="CZ23" s="399"/>
      <c r="DA23" s="400"/>
      <c r="DB23" s="398"/>
      <c r="DC23" s="399"/>
      <c r="DD23" s="399"/>
      <c r="DE23" s="399"/>
      <c r="DF23" s="399"/>
      <c r="DG23" s="399"/>
      <c r="DH23" s="399"/>
      <c r="DI23" s="400"/>
    </row>
    <row r="24" spans="1:113" ht="18.75" customHeight="1" thickBot="1" x14ac:dyDescent="0.25">
      <c r="A24" s="40"/>
      <c r="B24" s="572"/>
      <c r="C24" s="548"/>
      <c r="D24" s="549"/>
      <c r="E24" s="451" t="s">
        <v>102</v>
      </c>
      <c r="F24" s="431"/>
      <c r="G24" s="431"/>
      <c r="H24" s="431"/>
      <c r="I24" s="431"/>
      <c r="J24" s="431"/>
      <c r="K24" s="432"/>
      <c r="L24" s="452">
        <v>1</v>
      </c>
      <c r="M24" s="453"/>
      <c r="N24" s="453"/>
      <c r="O24" s="453"/>
      <c r="P24" s="495"/>
      <c r="Q24" s="452">
        <v>8670</v>
      </c>
      <c r="R24" s="453"/>
      <c r="S24" s="453"/>
      <c r="T24" s="453"/>
      <c r="U24" s="453"/>
      <c r="V24" s="495"/>
      <c r="W24" s="547"/>
      <c r="X24" s="548"/>
      <c r="Y24" s="549"/>
      <c r="Z24" s="451" t="s">
        <v>103</v>
      </c>
      <c r="AA24" s="431"/>
      <c r="AB24" s="431"/>
      <c r="AC24" s="431"/>
      <c r="AD24" s="431"/>
      <c r="AE24" s="431"/>
      <c r="AF24" s="431"/>
      <c r="AG24" s="432"/>
      <c r="AH24" s="452">
        <v>627</v>
      </c>
      <c r="AI24" s="453"/>
      <c r="AJ24" s="453"/>
      <c r="AK24" s="453"/>
      <c r="AL24" s="495"/>
      <c r="AM24" s="452">
        <v>1960002</v>
      </c>
      <c r="AN24" s="453"/>
      <c r="AO24" s="453"/>
      <c r="AP24" s="453"/>
      <c r="AQ24" s="453"/>
      <c r="AR24" s="495"/>
      <c r="AS24" s="452">
        <v>3126</v>
      </c>
      <c r="AT24" s="453"/>
      <c r="AU24" s="453"/>
      <c r="AV24" s="453"/>
      <c r="AW24" s="453"/>
      <c r="AX24" s="454"/>
      <c r="AY24" s="520" t="s">
        <v>104</v>
      </c>
      <c r="AZ24" s="521"/>
      <c r="BA24" s="521"/>
      <c r="BB24" s="521"/>
      <c r="BC24" s="521"/>
      <c r="BD24" s="521"/>
      <c r="BE24" s="521"/>
      <c r="BF24" s="521"/>
      <c r="BG24" s="521"/>
      <c r="BH24" s="521"/>
      <c r="BI24" s="521"/>
      <c r="BJ24" s="521"/>
      <c r="BK24" s="521"/>
      <c r="BL24" s="521"/>
      <c r="BM24" s="522"/>
      <c r="BN24" s="401">
        <v>30158432</v>
      </c>
      <c r="BO24" s="402"/>
      <c r="BP24" s="402"/>
      <c r="BQ24" s="402"/>
      <c r="BR24" s="402"/>
      <c r="BS24" s="402"/>
      <c r="BT24" s="402"/>
      <c r="BU24" s="403"/>
      <c r="BV24" s="401">
        <v>30383215</v>
      </c>
      <c r="BW24" s="402"/>
      <c r="BX24" s="402"/>
      <c r="BY24" s="402"/>
      <c r="BZ24" s="402"/>
      <c r="CA24" s="402"/>
      <c r="CB24" s="402"/>
      <c r="CC24" s="403"/>
      <c r="CD24" s="53"/>
      <c r="CE24" s="515"/>
      <c r="CF24" s="515"/>
      <c r="CG24" s="515"/>
      <c r="CH24" s="515"/>
      <c r="CI24" s="515"/>
      <c r="CJ24" s="515"/>
      <c r="CK24" s="515"/>
      <c r="CL24" s="515"/>
      <c r="CM24" s="515"/>
      <c r="CN24" s="515"/>
      <c r="CO24" s="515"/>
      <c r="CP24" s="515"/>
      <c r="CQ24" s="515"/>
      <c r="CR24" s="515"/>
      <c r="CS24" s="516"/>
      <c r="CT24" s="398"/>
      <c r="CU24" s="399"/>
      <c r="CV24" s="399"/>
      <c r="CW24" s="399"/>
      <c r="CX24" s="399"/>
      <c r="CY24" s="399"/>
      <c r="CZ24" s="399"/>
      <c r="DA24" s="400"/>
      <c r="DB24" s="398"/>
      <c r="DC24" s="399"/>
      <c r="DD24" s="399"/>
      <c r="DE24" s="399"/>
      <c r="DF24" s="399"/>
      <c r="DG24" s="399"/>
      <c r="DH24" s="399"/>
      <c r="DI24" s="400"/>
    </row>
    <row r="25" spans="1:113" ht="18.75" customHeight="1" x14ac:dyDescent="0.2">
      <c r="A25" s="40"/>
      <c r="B25" s="572"/>
      <c r="C25" s="548"/>
      <c r="D25" s="549"/>
      <c r="E25" s="451" t="s">
        <v>105</v>
      </c>
      <c r="F25" s="431"/>
      <c r="G25" s="431"/>
      <c r="H25" s="431"/>
      <c r="I25" s="431"/>
      <c r="J25" s="431"/>
      <c r="K25" s="432"/>
      <c r="L25" s="452">
        <v>1</v>
      </c>
      <c r="M25" s="453"/>
      <c r="N25" s="453"/>
      <c r="O25" s="453"/>
      <c r="P25" s="495"/>
      <c r="Q25" s="452">
        <v>7220</v>
      </c>
      <c r="R25" s="453"/>
      <c r="S25" s="453"/>
      <c r="T25" s="453"/>
      <c r="U25" s="453"/>
      <c r="V25" s="495"/>
      <c r="W25" s="547"/>
      <c r="X25" s="548"/>
      <c r="Y25" s="549"/>
      <c r="Z25" s="451" t="s">
        <v>106</v>
      </c>
      <c r="AA25" s="431"/>
      <c r="AB25" s="431"/>
      <c r="AC25" s="431"/>
      <c r="AD25" s="431"/>
      <c r="AE25" s="431"/>
      <c r="AF25" s="431"/>
      <c r="AG25" s="432"/>
      <c r="AH25" s="452" t="s">
        <v>62</v>
      </c>
      <c r="AI25" s="453"/>
      <c r="AJ25" s="453"/>
      <c r="AK25" s="453"/>
      <c r="AL25" s="495"/>
      <c r="AM25" s="452" t="s">
        <v>62</v>
      </c>
      <c r="AN25" s="453"/>
      <c r="AO25" s="453"/>
      <c r="AP25" s="453"/>
      <c r="AQ25" s="453"/>
      <c r="AR25" s="495"/>
      <c r="AS25" s="452" t="s">
        <v>62</v>
      </c>
      <c r="AT25" s="453"/>
      <c r="AU25" s="453"/>
      <c r="AV25" s="453"/>
      <c r="AW25" s="453"/>
      <c r="AX25" s="454"/>
      <c r="AY25" s="361" t="s">
        <v>107</v>
      </c>
      <c r="AZ25" s="362"/>
      <c r="BA25" s="362"/>
      <c r="BB25" s="362"/>
      <c r="BC25" s="362"/>
      <c r="BD25" s="362"/>
      <c r="BE25" s="362"/>
      <c r="BF25" s="362"/>
      <c r="BG25" s="362"/>
      <c r="BH25" s="362"/>
      <c r="BI25" s="362"/>
      <c r="BJ25" s="362"/>
      <c r="BK25" s="362"/>
      <c r="BL25" s="362"/>
      <c r="BM25" s="363"/>
      <c r="BN25" s="364">
        <v>9087548</v>
      </c>
      <c r="BO25" s="365"/>
      <c r="BP25" s="365"/>
      <c r="BQ25" s="365"/>
      <c r="BR25" s="365"/>
      <c r="BS25" s="365"/>
      <c r="BT25" s="365"/>
      <c r="BU25" s="366"/>
      <c r="BV25" s="364">
        <v>6879633</v>
      </c>
      <c r="BW25" s="365"/>
      <c r="BX25" s="365"/>
      <c r="BY25" s="365"/>
      <c r="BZ25" s="365"/>
      <c r="CA25" s="365"/>
      <c r="CB25" s="365"/>
      <c r="CC25" s="366"/>
      <c r="CD25" s="53"/>
      <c r="CE25" s="515"/>
      <c r="CF25" s="515"/>
      <c r="CG25" s="515"/>
      <c r="CH25" s="515"/>
      <c r="CI25" s="515"/>
      <c r="CJ25" s="515"/>
      <c r="CK25" s="515"/>
      <c r="CL25" s="515"/>
      <c r="CM25" s="515"/>
      <c r="CN25" s="515"/>
      <c r="CO25" s="515"/>
      <c r="CP25" s="515"/>
      <c r="CQ25" s="515"/>
      <c r="CR25" s="515"/>
      <c r="CS25" s="516"/>
      <c r="CT25" s="398"/>
      <c r="CU25" s="399"/>
      <c r="CV25" s="399"/>
      <c r="CW25" s="399"/>
      <c r="CX25" s="399"/>
      <c r="CY25" s="399"/>
      <c r="CZ25" s="399"/>
      <c r="DA25" s="400"/>
      <c r="DB25" s="398"/>
      <c r="DC25" s="399"/>
      <c r="DD25" s="399"/>
      <c r="DE25" s="399"/>
      <c r="DF25" s="399"/>
      <c r="DG25" s="399"/>
      <c r="DH25" s="399"/>
      <c r="DI25" s="400"/>
    </row>
    <row r="26" spans="1:113" ht="18.75" customHeight="1" x14ac:dyDescent="0.2">
      <c r="A26" s="40"/>
      <c r="B26" s="572"/>
      <c r="C26" s="548"/>
      <c r="D26" s="549"/>
      <c r="E26" s="451" t="s">
        <v>108</v>
      </c>
      <c r="F26" s="431"/>
      <c r="G26" s="431"/>
      <c r="H26" s="431"/>
      <c r="I26" s="431"/>
      <c r="J26" s="431"/>
      <c r="K26" s="432"/>
      <c r="L26" s="452">
        <v>1</v>
      </c>
      <c r="M26" s="453"/>
      <c r="N26" s="453"/>
      <c r="O26" s="453"/>
      <c r="P26" s="495"/>
      <c r="Q26" s="452">
        <v>6740</v>
      </c>
      <c r="R26" s="453"/>
      <c r="S26" s="453"/>
      <c r="T26" s="453"/>
      <c r="U26" s="453"/>
      <c r="V26" s="495"/>
      <c r="W26" s="547"/>
      <c r="X26" s="548"/>
      <c r="Y26" s="549"/>
      <c r="Z26" s="451" t="s">
        <v>109</v>
      </c>
      <c r="AA26" s="553"/>
      <c r="AB26" s="553"/>
      <c r="AC26" s="553"/>
      <c r="AD26" s="553"/>
      <c r="AE26" s="553"/>
      <c r="AF26" s="553"/>
      <c r="AG26" s="554"/>
      <c r="AH26" s="452">
        <v>11</v>
      </c>
      <c r="AI26" s="453"/>
      <c r="AJ26" s="453"/>
      <c r="AK26" s="453"/>
      <c r="AL26" s="495"/>
      <c r="AM26" s="452">
        <v>30470</v>
      </c>
      <c r="AN26" s="453"/>
      <c r="AO26" s="453"/>
      <c r="AP26" s="453"/>
      <c r="AQ26" s="453"/>
      <c r="AR26" s="495"/>
      <c r="AS26" s="452">
        <v>2770</v>
      </c>
      <c r="AT26" s="453"/>
      <c r="AU26" s="453"/>
      <c r="AV26" s="453"/>
      <c r="AW26" s="453"/>
      <c r="AX26" s="454"/>
      <c r="AY26" s="404" t="s">
        <v>110</v>
      </c>
      <c r="AZ26" s="405"/>
      <c r="BA26" s="405"/>
      <c r="BB26" s="405"/>
      <c r="BC26" s="405"/>
      <c r="BD26" s="405"/>
      <c r="BE26" s="405"/>
      <c r="BF26" s="405"/>
      <c r="BG26" s="405"/>
      <c r="BH26" s="405"/>
      <c r="BI26" s="405"/>
      <c r="BJ26" s="405"/>
      <c r="BK26" s="405"/>
      <c r="BL26" s="405"/>
      <c r="BM26" s="406"/>
      <c r="BN26" s="401" t="s">
        <v>62</v>
      </c>
      <c r="BO26" s="402"/>
      <c r="BP26" s="402"/>
      <c r="BQ26" s="402"/>
      <c r="BR26" s="402"/>
      <c r="BS26" s="402"/>
      <c r="BT26" s="402"/>
      <c r="BU26" s="403"/>
      <c r="BV26" s="401" t="s">
        <v>62</v>
      </c>
      <c r="BW26" s="402"/>
      <c r="BX26" s="402"/>
      <c r="BY26" s="402"/>
      <c r="BZ26" s="402"/>
      <c r="CA26" s="402"/>
      <c r="CB26" s="402"/>
      <c r="CC26" s="403"/>
      <c r="CD26" s="53"/>
      <c r="CE26" s="515"/>
      <c r="CF26" s="515"/>
      <c r="CG26" s="515"/>
      <c r="CH26" s="515"/>
      <c r="CI26" s="515"/>
      <c r="CJ26" s="515"/>
      <c r="CK26" s="515"/>
      <c r="CL26" s="515"/>
      <c r="CM26" s="515"/>
      <c r="CN26" s="515"/>
      <c r="CO26" s="515"/>
      <c r="CP26" s="515"/>
      <c r="CQ26" s="515"/>
      <c r="CR26" s="515"/>
      <c r="CS26" s="516"/>
      <c r="CT26" s="398"/>
      <c r="CU26" s="399"/>
      <c r="CV26" s="399"/>
      <c r="CW26" s="399"/>
      <c r="CX26" s="399"/>
      <c r="CY26" s="399"/>
      <c r="CZ26" s="399"/>
      <c r="DA26" s="400"/>
      <c r="DB26" s="398"/>
      <c r="DC26" s="399"/>
      <c r="DD26" s="399"/>
      <c r="DE26" s="399"/>
      <c r="DF26" s="399"/>
      <c r="DG26" s="399"/>
      <c r="DH26" s="399"/>
      <c r="DI26" s="400"/>
    </row>
    <row r="27" spans="1:113" ht="18.75" customHeight="1" thickBot="1" x14ac:dyDescent="0.25">
      <c r="A27" s="40"/>
      <c r="B27" s="572"/>
      <c r="C27" s="548"/>
      <c r="D27" s="549"/>
      <c r="E27" s="451" t="s">
        <v>111</v>
      </c>
      <c r="F27" s="431"/>
      <c r="G27" s="431"/>
      <c r="H27" s="431"/>
      <c r="I27" s="431"/>
      <c r="J27" s="431"/>
      <c r="K27" s="432"/>
      <c r="L27" s="452">
        <v>1</v>
      </c>
      <c r="M27" s="453"/>
      <c r="N27" s="453"/>
      <c r="O27" s="453"/>
      <c r="P27" s="495"/>
      <c r="Q27" s="452">
        <v>4500</v>
      </c>
      <c r="R27" s="453"/>
      <c r="S27" s="453"/>
      <c r="T27" s="453"/>
      <c r="U27" s="453"/>
      <c r="V27" s="495"/>
      <c r="W27" s="547"/>
      <c r="X27" s="548"/>
      <c r="Y27" s="549"/>
      <c r="Z27" s="451" t="s">
        <v>112</v>
      </c>
      <c r="AA27" s="431"/>
      <c r="AB27" s="431"/>
      <c r="AC27" s="431"/>
      <c r="AD27" s="431"/>
      <c r="AE27" s="431"/>
      <c r="AF27" s="431"/>
      <c r="AG27" s="432"/>
      <c r="AH27" s="452">
        <v>25</v>
      </c>
      <c r="AI27" s="453"/>
      <c r="AJ27" s="453"/>
      <c r="AK27" s="453"/>
      <c r="AL27" s="495"/>
      <c r="AM27" s="452">
        <v>87974</v>
      </c>
      <c r="AN27" s="453"/>
      <c r="AO27" s="453"/>
      <c r="AP27" s="453"/>
      <c r="AQ27" s="453"/>
      <c r="AR27" s="495"/>
      <c r="AS27" s="452">
        <v>3519</v>
      </c>
      <c r="AT27" s="453"/>
      <c r="AU27" s="453"/>
      <c r="AV27" s="453"/>
      <c r="AW27" s="453"/>
      <c r="AX27" s="454"/>
      <c r="AY27" s="496" t="s">
        <v>113</v>
      </c>
      <c r="AZ27" s="497"/>
      <c r="BA27" s="497"/>
      <c r="BB27" s="497"/>
      <c r="BC27" s="497"/>
      <c r="BD27" s="497"/>
      <c r="BE27" s="497"/>
      <c r="BF27" s="497"/>
      <c r="BG27" s="497"/>
      <c r="BH27" s="497"/>
      <c r="BI27" s="497"/>
      <c r="BJ27" s="497"/>
      <c r="BK27" s="497"/>
      <c r="BL27" s="497"/>
      <c r="BM27" s="498"/>
      <c r="BN27" s="523">
        <v>199650</v>
      </c>
      <c r="BO27" s="524"/>
      <c r="BP27" s="524"/>
      <c r="BQ27" s="524"/>
      <c r="BR27" s="524"/>
      <c r="BS27" s="524"/>
      <c r="BT27" s="524"/>
      <c r="BU27" s="525"/>
      <c r="BV27" s="523">
        <v>199650</v>
      </c>
      <c r="BW27" s="524"/>
      <c r="BX27" s="524"/>
      <c r="BY27" s="524"/>
      <c r="BZ27" s="524"/>
      <c r="CA27" s="524"/>
      <c r="CB27" s="524"/>
      <c r="CC27" s="525"/>
      <c r="CD27" s="55"/>
      <c r="CE27" s="515"/>
      <c r="CF27" s="515"/>
      <c r="CG27" s="515"/>
      <c r="CH27" s="515"/>
      <c r="CI27" s="515"/>
      <c r="CJ27" s="515"/>
      <c r="CK27" s="515"/>
      <c r="CL27" s="515"/>
      <c r="CM27" s="515"/>
      <c r="CN27" s="515"/>
      <c r="CO27" s="515"/>
      <c r="CP27" s="515"/>
      <c r="CQ27" s="515"/>
      <c r="CR27" s="515"/>
      <c r="CS27" s="516"/>
      <c r="CT27" s="398"/>
      <c r="CU27" s="399"/>
      <c r="CV27" s="399"/>
      <c r="CW27" s="399"/>
      <c r="CX27" s="399"/>
      <c r="CY27" s="399"/>
      <c r="CZ27" s="399"/>
      <c r="DA27" s="400"/>
      <c r="DB27" s="398"/>
      <c r="DC27" s="399"/>
      <c r="DD27" s="399"/>
      <c r="DE27" s="399"/>
      <c r="DF27" s="399"/>
      <c r="DG27" s="399"/>
      <c r="DH27" s="399"/>
      <c r="DI27" s="400"/>
    </row>
    <row r="28" spans="1:113" ht="18.75" customHeight="1" x14ac:dyDescent="0.2">
      <c r="A28" s="40"/>
      <c r="B28" s="572"/>
      <c r="C28" s="548"/>
      <c r="D28" s="549"/>
      <c r="E28" s="451" t="s">
        <v>114</v>
      </c>
      <c r="F28" s="431"/>
      <c r="G28" s="431"/>
      <c r="H28" s="431"/>
      <c r="I28" s="431"/>
      <c r="J28" s="431"/>
      <c r="K28" s="432"/>
      <c r="L28" s="452">
        <v>1</v>
      </c>
      <c r="M28" s="453"/>
      <c r="N28" s="453"/>
      <c r="O28" s="453"/>
      <c r="P28" s="495"/>
      <c r="Q28" s="452">
        <v>3900</v>
      </c>
      <c r="R28" s="453"/>
      <c r="S28" s="453"/>
      <c r="T28" s="453"/>
      <c r="U28" s="453"/>
      <c r="V28" s="495"/>
      <c r="W28" s="547"/>
      <c r="X28" s="548"/>
      <c r="Y28" s="549"/>
      <c r="Z28" s="451" t="s">
        <v>115</v>
      </c>
      <c r="AA28" s="431"/>
      <c r="AB28" s="431"/>
      <c r="AC28" s="431"/>
      <c r="AD28" s="431"/>
      <c r="AE28" s="431"/>
      <c r="AF28" s="431"/>
      <c r="AG28" s="432"/>
      <c r="AH28" s="452" t="s">
        <v>62</v>
      </c>
      <c r="AI28" s="453"/>
      <c r="AJ28" s="453"/>
      <c r="AK28" s="453"/>
      <c r="AL28" s="495"/>
      <c r="AM28" s="452" t="s">
        <v>62</v>
      </c>
      <c r="AN28" s="453"/>
      <c r="AO28" s="453"/>
      <c r="AP28" s="453"/>
      <c r="AQ28" s="453"/>
      <c r="AR28" s="495"/>
      <c r="AS28" s="452" t="s">
        <v>62</v>
      </c>
      <c r="AT28" s="453"/>
      <c r="AU28" s="453"/>
      <c r="AV28" s="453"/>
      <c r="AW28" s="453"/>
      <c r="AX28" s="454"/>
      <c r="AY28" s="555" t="s">
        <v>116</v>
      </c>
      <c r="AZ28" s="556"/>
      <c r="BA28" s="556"/>
      <c r="BB28" s="557"/>
      <c r="BC28" s="361" t="s">
        <v>117</v>
      </c>
      <c r="BD28" s="362"/>
      <c r="BE28" s="362"/>
      <c r="BF28" s="362"/>
      <c r="BG28" s="362"/>
      <c r="BH28" s="362"/>
      <c r="BI28" s="362"/>
      <c r="BJ28" s="362"/>
      <c r="BK28" s="362"/>
      <c r="BL28" s="362"/>
      <c r="BM28" s="363"/>
      <c r="BN28" s="364">
        <v>4240099</v>
      </c>
      <c r="BO28" s="365"/>
      <c r="BP28" s="365"/>
      <c r="BQ28" s="365"/>
      <c r="BR28" s="365"/>
      <c r="BS28" s="365"/>
      <c r="BT28" s="365"/>
      <c r="BU28" s="366"/>
      <c r="BV28" s="364">
        <v>3853015</v>
      </c>
      <c r="BW28" s="365"/>
      <c r="BX28" s="365"/>
      <c r="BY28" s="365"/>
      <c r="BZ28" s="365"/>
      <c r="CA28" s="365"/>
      <c r="CB28" s="365"/>
      <c r="CC28" s="366"/>
      <c r="CD28" s="53"/>
      <c r="CE28" s="515"/>
      <c r="CF28" s="515"/>
      <c r="CG28" s="515"/>
      <c r="CH28" s="515"/>
      <c r="CI28" s="515"/>
      <c r="CJ28" s="515"/>
      <c r="CK28" s="515"/>
      <c r="CL28" s="515"/>
      <c r="CM28" s="515"/>
      <c r="CN28" s="515"/>
      <c r="CO28" s="515"/>
      <c r="CP28" s="515"/>
      <c r="CQ28" s="515"/>
      <c r="CR28" s="515"/>
      <c r="CS28" s="516"/>
      <c r="CT28" s="398"/>
      <c r="CU28" s="399"/>
      <c r="CV28" s="399"/>
      <c r="CW28" s="399"/>
      <c r="CX28" s="399"/>
      <c r="CY28" s="399"/>
      <c r="CZ28" s="399"/>
      <c r="DA28" s="400"/>
      <c r="DB28" s="398"/>
      <c r="DC28" s="399"/>
      <c r="DD28" s="399"/>
      <c r="DE28" s="399"/>
      <c r="DF28" s="399"/>
      <c r="DG28" s="399"/>
      <c r="DH28" s="399"/>
      <c r="DI28" s="400"/>
    </row>
    <row r="29" spans="1:113" ht="18.75" customHeight="1" x14ac:dyDescent="0.2">
      <c r="A29" s="40"/>
      <c r="B29" s="572"/>
      <c r="C29" s="548"/>
      <c r="D29" s="549"/>
      <c r="E29" s="451" t="s">
        <v>118</v>
      </c>
      <c r="F29" s="431"/>
      <c r="G29" s="431"/>
      <c r="H29" s="431"/>
      <c r="I29" s="431"/>
      <c r="J29" s="431"/>
      <c r="K29" s="432"/>
      <c r="L29" s="452">
        <v>23</v>
      </c>
      <c r="M29" s="453"/>
      <c r="N29" s="453"/>
      <c r="O29" s="453"/>
      <c r="P29" s="495"/>
      <c r="Q29" s="452">
        <v>3500</v>
      </c>
      <c r="R29" s="453"/>
      <c r="S29" s="453"/>
      <c r="T29" s="453"/>
      <c r="U29" s="453"/>
      <c r="V29" s="495"/>
      <c r="W29" s="550"/>
      <c r="X29" s="551"/>
      <c r="Y29" s="552"/>
      <c r="Z29" s="451" t="s">
        <v>119</v>
      </c>
      <c r="AA29" s="431"/>
      <c r="AB29" s="431"/>
      <c r="AC29" s="431"/>
      <c r="AD29" s="431"/>
      <c r="AE29" s="431"/>
      <c r="AF29" s="431"/>
      <c r="AG29" s="432"/>
      <c r="AH29" s="452">
        <v>652</v>
      </c>
      <c r="AI29" s="453"/>
      <c r="AJ29" s="453"/>
      <c r="AK29" s="453"/>
      <c r="AL29" s="495"/>
      <c r="AM29" s="452">
        <v>2047976</v>
      </c>
      <c r="AN29" s="453"/>
      <c r="AO29" s="453"/>
      <c r="AP29" s="453"/>
      <c r="AQ29" s="453"/>
      <c r="AR29" s="495"/>
      <c r="AS29" s="452">
        <v>3141</v>
      </c>
      <c r="AT29" s="453"/>
      <c r="AU29" s="453"/>
      <c r="AV29" s="453"/>
      <c r="AW29" s="453"/>
      <c r="AX29" s="454"/>
      <c r="AY29" s="558"/>
      <c r="AZ29" s="559"/>
      <c r="BA29" s="559"/>
      <c r="BB29" s="560"/>
      <c r="BC29" s="435" t="s">
        <v>120</v>
      </c>
      <c r="BD29" s="436"/>
      <c r="BE29" s="436"/>
      <c r="BF29" s="436"/>
      <c r="BG29" s="436"/>
      <c r="BH29" s="436"/>
      <c r="BI29" s="436"/>
      <c r="BJ29" s="436"/>
      <c r="BK29" s="436"/>
      <c r="BL29" s="436"/>
      <c r="BM29" s="437"/>
      <c r="BN29" s="401">
        <v>536931</v>
      </c>
      <c r="BO29" s="402"/>
      <c r="BP29" s="402"/>
      <c r="BQ29" s="402"/>
      <c r="BR29" s="402"/>
      <c r="BS29" s="402"/>
      <c r="BT29" s="402"/>
      <c r="BU29" s="403"/>
      <c r="BV29" s="401">
        <v>536931</v>
      </c>
      <c r="BW29" s="402"/>
      <c r="BX29" s="402"/>
      <c r="BY29" s="402"/>
      <c r="BZ29" s="402"/>
      <c r="CA29" s="402"/>
      <c r="CB29" s="402"/>
      <c r="CC29" s="403"/>
      <c r="CD29" s="55"/>
      <c r="CE29" s="515"/>
      <c r="CF29" s="515"/>
      <c r="CG29" s="515"/>
      <c r="CH29" s="515"/>
      <c r="CI29" s="515"/>
      <c r="CJ29" s="515"/>
      <c r="CK29" s="515"/>
      <c r="CL29" s="515"/>
      <c r="CM29" s="515"/>
      <c r="CN29" s="515"/>
      <c r="CO29" s="515"/>
      <c r="CP29" s="515"/>
      <c r="CQ29" s="515"/>
      <c r="CR29" s="515"/>
      <c r="CS29" s="516"/>
      <c r="CT29" s="398"/>
      <c r="CU29" s="399"/>
      <c r="CV29" s="399"/>
      <c r="CW29" s="399"/>
      <c r="CX29" s="399"/>
      <c r="CY29" s="399"/>
      <c r="CZ29" s="399"/>
      <c r="DA29" s="400"/>
      <c r="DB29" s="398"/>
      <c r="DC29" s="399"/>
      <c r="DD29" s="399"/>
      <c r="DE29" s="399"/>
      <c r="DF29" s="399"/>
      <c r="DG29" s="399"/>
      <c r="DH29" s="399"/>
      <c r="DI29" s="400"/>
    </row>
    <row r="30" spans="1:113" ht="18.75" customHeight="1" thickBot="1" x14ac:dyDescent="0.25">
      <c r="A30" s="40"/>
      <c r="B30" s="573"/>
      <c r="C30" s="574"/>
      <c r="D30" s="575"/>
      <c r="E30" s="455"/>
      <c r="F30" s="456"/>
      <c r="G30" s="456"/>
      <c r="H30" s="456"/>
      <c r="I30" s="456"/>
      <c r="J30" s="456"/>
      <c r="K30" s="457"/>
      <c r="L30" s="565"/>
      <c r="M30" s="566"/>
      <c r="N30" s="566"/>
      <c r="O30" s="566"/>
      <c r="P30" s="567"/>
      <c r="Q30" s="565"/>
      <c r="R30" s="566"/>
      <c r="S30" s="566"/>
      <c r="T30" s="566"/>
      <c r="U30" s="566"/>
      <c r="V30" s="567"/>
      <c r="W30" s="568" t="s">
        <v>121</v>
      </c>
      <c r="X30" s="569"/>
      <c r="Y30" s="569"/>
      <c r="Z30" s="569"/>
      <c r="AA30" s="569"/>
      <c r="AB30" s="569"/>
      <c r="AC30" s="569"/>
      <c r="AD30" s="569"/>
      <c r="AE30" s="569"/>
      <c r="AF30" s="569"/>
      <c r="AG30" s="570"/>
      <c r="AH30" s="531">
        <v>97.3</v>
      </c>
      <c r="AI30" s="532"/>
      <c r="AJ30" s="532"/>
      <c r="AK30" s="532"/>
      <c r="AL30" s="532"/>
      <c r="AM30" s="532"/>
      <c r="AN30" s="532"/>
      <c r="AO30" s="532"/>
      <c r="AP30" s="532"/>
      <c r="AQ30" s="532"/>
      <c r="AR30" s="532"/>
      <c r="AS30" s="532"/>
      <c r="AT30" s="532"/>
      <c r="AU30" s="532"/>
      <c r="AV30" s="532"/>
      <c r="AW30" s="532"/>
      <c r="AX30" s="534"/>
      <c r="AY30" s="561"/>
      <c r="AZ30" s="562"/>
      <c r="BA30" s="562"/>
      <c r="BB30" s="563"/>
      <c r="BC30" s="520" t="s">
        <v>122</v>
      </c>
      <c r="BD30" s="521"/>
      <c r="BE30" s="521"/>
      <c r="BF30" s="521"/>
      <c r="BG30" s="521"/>
      <c r="BH30" s="521"/>
      <c r="BI30" s="521"/>
      <c r="BJ30" s="521"/>
      <c r="BK30" s="521"/>
      <c r="BL30" s="521"/>
      <c r="BM30" s="522"/>
      <c r="BN30" s="523">
        <v>4391236</v>
      </c>
      <c r="BO30" s="524"/>
      <c r="BP30" s="524"/>
      <c r="BQ30" s="524"/>
      <c r="BR30" s="524"/>
      <c r="BS30" s="524"/>
      <c r="BT30" s="524"/>
      <c r="BU30" s="525"/>
      <c r="BV30" s="523">
        <v>6041062</v>
      </c>
      <c r="BW30" s="524"/>
      <c r="BX30" s="524"/>
      <c r="BY30" s="524"/>
      <c r="BZ30" s="524"/>
      <c r="CA30" s="524"/>
      <c r="CB30" s="524"/>
      <c r="CC30" s="525"/>
      <c r="CD30" s="56"/>
      <c r="CE30" s="57"/>
      <c r="CF30" s="57"/>
      <c r="CG30" s="57"/>
      <c r="CH30" s="57"/>
      <c r="CI30" s="57"/>
      <c r="CJ30" s="57"/>
      <c r="CK30" s="57"/>
      <c r="CL30" s="57"/>
      <c r="CM30" s="57"/>
      <c r="CN30" s="57"/>
      <c r="CO30" s="57"/>
      <c r="CP30" s="57"/>
      <c r="CQ30" s="57"/>
      <c r="CR30" s="57"/>
      <c r="CS30" s="58"/>
      <c r="CT30" s="59"/>
      <c r="CU30" s="60"/>
      <c r="CV30" s="60"/>
      <c r="CW30" s="60"/>
      <c r="CX30" s="60"/>
      <c r="CY30" s="60"/>
      <c r="CZ30" s="60"/>
      <c r="DA30" s="61"/>
      <c r="DB30" s="59"/>
      <c r="DC30" s="60"/>
      <c r="DD30" s="60"/>
      <c r="DE30" s="60"/>
      <c r="DF30" s="60"/>
      <c r="DG30" s="60"/>
      <c r="DH30" s="60"/>
      <c r="DI30" s="61"/>
    </row>
    <row r="31" spans="1:113" ht="13.5" customHeight="1" x14ac:dyDescent="0.2">
      <c r="A31" s="40"/>
      <c r="B31" s="62"/>
      <c r="DI31" s="63"/>
    </row>
    <row r="32" spans="1:113" ht="13.5" customHeight="1" x14ac:dyDescent="0.2">
      <c r="A32" s="40"/>
      <c r="B32" s="64"/>
      <c r="C32" s="564" t="s">
        <v>123</v>
      </c>
      <c r="D32" s="564"/>
      <c r="E32" s="564"/>
      <c r="F32" s="564"/>
      <c r="G32" s="564"/>
      <c r="H32" s="564"/>
      <c r="I32" s="564"/>
      <c r="J32" s="564"/>
      <c r="K32" s="564"/>
      <c r="L32" s="564"/>
      <c r="M32" s="564"/>
      <c r="N32" s="564"/>
      <c r="O32" s="564"/>
      <c r="P32" s="564"/>
      <c r="Q32" s="564"/>
      <c r="R32" s="564"/>
      <c r="S32" s="564"/>
      <c r="U32" s="405" t="s">
        <v>124</v>
      </c>
      <c r="V32" s="405"/>
      <c r="W32" s="405"/>
      <c r="X32" s="405"/>
      <c r="Y32" s="405"/>
      <c r="Z32" s="405"/>
      <c r="AA32" s="405"/>
      <c r="AB32" s="405"/>
      <c r="AC32" s="405"/>
      <c r="AD32" s="405"/>
      <c r="AE32" s="405"/>
      <c r="AF32" s="405"/>
      <c r="AG32" s="405"/>
      <c r="AH32" s="405"/>
      <c r="AI32" s="405"/>
      <c r="AJ32" s="405"/>
      <c r="AK32" s="405"/>
      <c r="AM32" s="405" t="s">
        <v>125</v>
      </c>
      <c r="AN32" s="405"/>
      <c r="AO32" s="405"/>
      <c r="AP32" s="405"/>
      <c r="AQ32" s="405"/>
      <c r="AR32" s="405"/>
      <c r="AS32" s="405"/>
      <c r="AT32" s="405"/>
      <c r="AU32" s="405"/>
      <c r="AV32" s="405"/>
      <c r="AW32" s="405"/>
      <c r="AX32" s="405"/>
      <c r="AY32" s="405"/>
      <c r="AZ32" s="405"/>
      <c r="BA32" s="405"/>
      <c r="BB32" s="405"/>
      <c r="BC32" s="405"/>
      <c r="BE32" s="405" t="s">
        <v>126</v>
      </c>
      <c r="BF32" s="405"/>
      <c r="BG32" s="405"/>
      <c r="BH32" s="405"/>
      <c r="BI32" s="405"/>
      <c r="BJ32" s="405"/>
      <c r="BK32" s="405"/>
      <c r="BL32" s="405"/>
      <c r="BM32" s="405"/>
      <c r="BN32" s="405"/>
      <c r="BO32" s="405"/>
      <c r="BP32" s="405"/>
      <c r="BQ32" s="405"/>
      <c r="BR32" s="405"/>
      <c r="BS32" s="405"/>
      <c r="BT32" s="405"/>
      <c r="BU32" s="405"/>
      <c r="BW32" s="405" t="s">
        <v>127</v>
      </c>
      <c r="BX32" s="405"/>
      <c r="BY32" s="405"/>
      <c r="BZ32" s="405"/>
      <c r="CA32" s="405"/>
      <c r="CB32" s="405"/>
      <c r="CC32" s="405"/>
      <c r="CD32" s="405"/>
      <c r="CE32" s="405"/>
      <c r="CF32" s="405"/>
      <c r="CG32" s="405"/>
      <c r="CH32" s="405"/>
      <c r="CI32" s="405"/>
      <c r="CJ32" s="405"/>
      <c r="CK32" s="405"/>
      <c r="CL32" s="405"/>
      <c r="CM32" s="405"/>
      <c r="CO32" s="405" t="s">
        <v>128</v>
      </c>
      <c r="CP32" s="405"/>
      <c r="CQ32" s="405"/>
      <c r="CR32" s="405"/>
      <c r="CS32" s="405"/>
      <c r="CT32" s="405"/>
      <c r="CU32" s="405"/>
      <c r="CV32" s="405"/>
      <c r="CW32" s="405"/>
      <c r="CX32" s="405"/>
      <c r="CY32" s="405"/>
      <c r="CZ32" s="405"/>
      <c r="DA32" s="405"/>
      <c r="DB32" s="405"/>
      <c r="DC32" s="405"/>
      <c r="DD32" s="405"/>
      <c r="DE32" s="405"/>
      <c r="DI32" s="63"/>
    </row>
    <row r="33" spans="1:113" ht="13.5" customHeight="1" x14ac:dyDescent="0.2">
      <c r="A33" s="40"/>
      <c r="B33" s="64"/>
      <c r="C33" s="425" t="s">
        <v>129</v>
      </c>
      <c r="D33" s="425"/>
      <c r="E33" s="390" t="s">
        <v>130</v>
      </c>
      <c r="F33" s="390"/>
      <c r="G33" s="390"/>
      <c r="H33" s="390"/>
      <c r="I33" s="390"/>
      <c r="J33" s="390"/>
      <c r="K33" s="390"/>
      <c r="L33" s="390"/>
      <c r="M33" s="390"/>
      <c r="N33" s="390"/>
      <c r="O33" s="390"/>
      <c r="P33" s="390"/>
      <c r="Q33" s="390"/>
      <c r="R33" s="390"/>
      <c r="S33" s="390"/>
      <c r="T33" s="65"/>
      <c r="U33" s="425" t="s">
        <v>129</v>
      </c>
      <c r="V33" s="425"/>
      <c r="W33" s="390" t="s">
        <v>130</v>
      </c>
      <c r="X33" s="390"/>
      <c r="Y33" s="390"/>
      <c r="Z33" s="390"/>
      <c r="AA33" s="390"/>
      <c r="AB33" s="390"/>
      <c r="AC33" s="390"/>
      <c r="AD33" s="390"/>
      <c r="AE33" s="390"/>
      <c r="AF33" s="390"/>
      <c r="AG33" s="390"/>
      <c r="AH33" s="390"/>
      <c r="AI33" s="390"/>
      <c r="AJ33" s="390"/>
      <c r="AK33" s="390"/>
      <c r="AL33" s="65"/>
      <c r="AM33" s="425" t="s">
        <v>129</v>
      </c>
      <c r="AN33" s="425"/>
      <c r="AO33" s="390" t="s">
        <v>130</v>
      </c>
      <c r="AP33" s="390"/>
      <c r="AQ33" s="390"/>
      <c r="AR33" s="390"/>
      <c r="AS33" s="390"/>
      <c r="AT33" s="390"/>
      <c r="AU33" s="390"/>
      <c r="AV33" s="390"/>
      <c r="AW33" s="390"/>
      <c r="AX33" s="390"/>
      <c r="AY33" s="390"/>
      <c r="AZ33" s="390"/>
      <c r="BA33" s="390"/>
      <c r="BB33" s="390"/>
      <c r="BC33" s="390"/>
      <c r="BD33" s="66"/>
      <c r="BE33" s="390" t="s">
        <v>131</v>
      </c>
      <c r="BF33" s="390"/>
      <c r="BG33" s="390" t="s">
        <v>132</v>
      </c>
      <c r="BH33" s="390"/>
      <c r="BI33" s="390"/>
      <c r="BJ33" s="390"/>
      <c r="BK33" s="390"/>
      <c r="BL33" s="390"/>
      <c r="BM33" s="390"/>
      <c r="BN33" s="390"/>
      <c r="BO33" s="390"/>
      <c r="BP33" s="390"/>
      <c r="BQ33" s="390"/>
      <c r="BR33" s="390"/>
      <c r="BS33" s="390"/>
      <c r="BT33" s="390"/>
      <c r="BU33" s="390"/>
      <c r="BV33" s="66"/>
      <c r="BW33" s="425" t="s">
        <v>131</v>
      </c>
      <c r="BX33" s="425"/>
      <c r="BY33" s="390" t="s">
        <v>133</v>
      </c>
      <c r="BZ33" s="390"/>
      <c r="CA33" s="390"/>
      <c r="CB33" s="390"/>
      <c r="CC33" s="390"/>
      <c r="CD33" s="390"/>
      <c r="CE33" s="390"/>
      <c r="CF33" s="390"/>
      <c r="CG33" s="390"/>
      <c r="CH33" s="390"/>
      <c r="CI33" s="390"/>
      <c r="CJ33" s="390"/>
      <c r="CK33" s="390"/>
      <c r="CL33" s="390"/>
      <c r="CM33" s="390"/>
      <c r="CN33" s="65"/>
      <c r="CO33" s="425" t="s">
        <v>129</v>
      </c>
      <c r="CP33" s="425"/>
      <c r="CQ33" s="390" t="s">
        <v>134</v>
      </c>
      <c r="CR33" s="390"/>
      <c r="CS33" s="390"/>
      <c r="CT33" s="390"/>
      <c r="CU33" s="390"/>
      <c r="CV33" s="390"/>
      <c r="CW33" s="390"/>
      <c r="CX33" s="390"/>
      <c r="CY33" s="390"/>
      <c r="CZ33" s="390"/>
      <c r="DA33" s="390"/>
      <c r="DB33" s="390"/>
      <c r="DC33" s="390"/>
      <c r="DD33" s="390"/>
      <c r="DE33" s="390"/>
      <c r="DF33" s="65"/>
      <c r="DG33" s="590" t="s">
        <v>135</v>
      </c>
      <c r="DH33" s="590"/>
      <c r="DI33" s="67"/>
    </row>
    <row r="34" spans="1:113" ht="32.25" customHeight="1" x14ac:dyDescent="0.2">
      <c r="A34" s="40"/>
      <c r="B34" s="64"/>
      <c r="C34" s="591">
        <f>IF(E34="","",1)</f>
        <v>1</v>
      </c>
      <c r="D34" s="591"/>
      <c r="E34" s="592" t="str">
        <f>IF('各会計、関係団体の財政状況及び健全化判断比率'!B7="","",'各会計、関係団体の財政状況及び健全化判断比率'!B7)</f>
        <v>一般会計</v>
      </c>
      <c r="F34" s="592"/>
      <c r="G34" s="592"/>
      <c r="H34" s="592"/>
      <c r="I34" s="592"/>
      <c r="J34" s="592"/>
      <c r="K34" s="592"/>
      <c r="L34" s="592"/>
      <c r="M34" s="592"/>
      <c r="N34" s="592"/>
      <c r="O34" s="592"/>
      <c r="P34" s="592"/>
      <c r="Q34" s="592"/>
      <c r="R34" s="592"/>
      <c r="S34" s="592"/>
      <c r="T34" s="40"/>
      <c r="U34" s="591">
        <f>IF(W34="","",MAX(C34:D43)+1)</f>
        <v>3</v>
      </c>
      <c r="V34" s="591"/>
      <c r="W34" s="592" t="str">
        <f>IF('各会計、関係団体の財政状況及び健全化判断比率'!B28="","",'各会計、関係団体の財政状況及び健全化判断比率'!B28)</f>
        <v>国民健康保険特別会計</v>
      </c>
      <c r="X34" s="592"/>
      <c r="Y34" s="592"/>
      <c r="Z34" s="592"/>
      <c r="AA34" s="592"/>
      <c r="AB34" s="592"/>
      <c r="AC34" s="592"/>
      <c r="AD34" s="592"/>
      <c r="AE34" s="592"/>
      <c r="AF34" s="592"/>
      <c r="AG34" s="592"/>
      <c r="AH34" s="592"/>
      <c r="AI34" s="592"/>
      <c r="AJ34" s="592"/>
      <c r="AK34" s="592"/>
      <c r="AL34" s="40"/>
      <c r="AM34" s="591">
        <f>IF(AO34="","",MAX(C34:D43,U34:V43)+1)</f>
        <v>6</v>
      </c>
      <c r="AN34" s="591"/>
      <c r="AO34" s="592" t="str">
        <f>IF('各会計、関係団体の財政状況及び健全化判断比率'!B31="","",'各会計、関係団体の財政状況及び健全化判断比率'!B31)</f>
        <v>病院事業会計</v>
      </c>
      <c r="AP34" s="592"/>
      <c r="AQ34" s="592"/>
      <c r="AR34" s="592"/>
      <c r="AS34" s="592"/>
      <c r="AT34" s="592"/>
      <c r="AU34" s="592"/>
      <c r="AV34" s="592"/>
      <c r="AW34" s="592"/>
      <c r="AX34" s="592"/>
      <c r="AY34" s="592"/>
      <c r="AZ34" s="592"/>
      <c r="BA34" s="592"/>
      <c r="BB34" s="592"/>
      <c r="BC34" s="592"/>
      <c r="BD34" s="40"/>
      <c r="BE34" s="591" t="str">
        <f>IF(BG34="","",MAX(C34:D43,U34:V43,AM34:AN43)+1)</f>
        <v/>
      </c>
      <c r="BF34" s="591"/>
      <c r="BG34" s="592"/>
      <c r="BH34" s="592"/>
      <c r="BI34" s="592"/>
      <c r="BJ34" s="592"/>
      <c r="BK34" s="592"/>
      <c r="BL34" s="592"/>
      <c r="BM34" s="592"/>
      <c r="BN34" s="592"/>
      <c r="BO34" s="592"/>
      <c r="BP34" s="592"/>
      <c r="BQ34" s="592"/>
      <c r="BR34" s="592"/>
      <c r="BS34" s="592"/>
      <c r="BT34" s="592"/>
      <c r="BU34" s="592"/>
      <c r="BV34" s="40"/>
      <c r="BW34" s="591">
        <f>IF(BY34="","",MAX(C34:D43,U34:V43,AM34:AN43,BE34:BF43)+1)</f>
        <v>11</v>
      </c>
      <c r="BX34" s="591"/>
      <c r="BY34" s="592" t="str">
        <f>IF('各会計、関係団体の財政状況及び健全化判断比率'!B68="","",'各会計、関係団体の財政状況及び健全化判断比率'!B68)</f>
        <v>甲賀広域行政組合</v>
      </c>
      <c r="BZ34" s="592"/>
      <c r="CA34" s="592"/>
      <c r="CB34" s="592"/>
      <c r="CC34" s="592"/>
      <c r="CD34" s="592"/>
      <c r="CE34" s="592"/>
      <c r="CF34" s="592"/>
      <c r="CG34" s="592"/>
      <c r="CH34" s="592"/>
      <c r="CI34" s="592"/>
      <c r="CJ34" s="592"/>
      <c r="CK34" s="592"/>
      <c r="CL34" s="592"/>
      <c r="CM34" s="592"/>
      <c r="CN34" s="40"/>
      <c r="CO34" s="591">
        <f>IF(CQ34="","",MAX(C34:D43,U34:V43,AM34:AN43,BE34:BF43,BW34:BX43)+1)</f>
        <v>18</v>
      </c>
      <c r="CP34" s="591"/>
      <c r="CQ34" s="592" t="str">
        <f>IF('各会計、関係団体の財政状況及び健全化判断比率'!BS7="","",'各会計、関係団体の財政状況及び健全化判断比率'!BS7)</f>
        <v>信楽高原鐵道㈱</v>
      </c>
      <c r="CR34" s="592"/>
      <c r="CS34" s="592"/>
      <c r="CT34" s="592"/>
      <c r="CU34" s="592"/>
      <c r="CV34" s="592"/>
      <c r="CW34" s="592"/>
      <c r="CX34" s="592"/>
      <c r="CY34" s="592"/>
      <c r="CZ34" s="592"/>
      <c r="DA34" s="592"/>
      <c r="DB34" s="592"/>
      <c r="DC34" s="592"/>
      <c r="DD34" s="592"/>
      <c r="DE34" s="592"/>
      <c r="DG34" s="593" t="str">
        <f>IF('各会計、関係団体の財政状況及び健全化判断比率'!BR7="","",'各会計、関係団体の財政状況及び健全化判断比率'!BR7)</f>
        <v/>
      </c>
      <c r="DH34" s="593"/>
      <c r="DI34" s="67"/>
    </row>
    <row r="35" spans="1:113" ht="32.25" customHeight="1" x14ac:dyDescent="0.2">
      <c r="A35" s="40"/>
      <c r="B35" s="64"/>
      <c r="C35" s="591">
        <f>IF(E35="","",C34+1)</f>
        <v>2</v>
      </c>
      <c r="D35" s="591"/>
      <c r="E35" s="592" t="str">
        <f>IF('各会計、関係団体の財政状況及び健全化判断比率'!B8="","",'各会計、関係団体の財政状況及び健全化判断比率'!B8)</f>
        <v>野洲川基幹水利施設管理事業特別会計</v>
      </c>
      <c r="F35" s="592"/>
      <c r="G35" s="592"/>
      <c r="H35" s="592"/>
      <c r="I35" s="592"/>
      <c r="J35" s="592"/>
      <c r="K35" s="592"/>
      <c r="L35" s="592"/>
      <c r="M35" s="592"/>
      <c r="N35" s="592"/>
      <c r="O35" s="592"/>
      <c r="P35" s="592"/>
      <c r="Q35" s="592"/>
      <c r="R35" s="592"/>
      <c r="S35" s="592"/>
      <c r="T35" s="40"/>
      <c r="U35" s="591">
        <f>IF(W35="","",U34+1)</f>
        <v>4</v>
      </c>
      <c r="V35" s="591"/>
      <c r="W35" s="592" t="str">
        <f>IF('各会計、関係団体の財政状況及び健全化判断比率'!B29="","",'各会計、関係団体の財政状況及び健全化判断比率'!B29)</f>
        <v>後期高齢者医療特別会計</v>
      </c>
      <c r="X35" s="592"/>
      <c r="Y35" s="592"/>
      <c r="Z35" s="592"/>
      <c r="AA35" s="592"/>
      <c r="AB35" s="592"/>
      <c r="AC35" s="592"/>
      <c r="AD35" s="592"/>
      <c r="AE35" s="592"/>
      <c r="AF35" s="592"/>
      <c r="AG35" s="592"/>
      <c r="AH35" s="592"/>
      <c r="AI35" s="592"/>
      <c r="AJ35" s="592"/>
      <c r="AK35" s="592"/>
      <c r="AL35" s="40"/>
      <c r="AM35" s="591">
        <f t="shared" ref="AM35:AM43" si="0">IF(AO35="","",AM34+1)</f>
        <v>7</v>
      </c>
      <c r="AN35" s="591"/>
      <c r="AO35" s="592" t="str">
        <f>IF('各会計、関係団体の財政状況及び健全化判断比率'!B32="","",'各会計、関係団体の財政状況及び健全化判断比率'!B32)</f>
        <v>水道事業会計</v>
      </c>
      <c r="AP35" s="592"/>
      <c r="AQ35" s="592"/>
      <c r="AR35" s="592"/>
      <c r="AS35" s="592"/>
      <c r="AT35" s="592"/>
      <c r="AU35" s="592"/>
      <c r="AV35" s="592"/>
      <c r="AW35" s="592"/>
      <c r="AX35" s="592"/>
      <c r="AY35" s="592"/>
      <c r="AZ35" s="592"/>
      <c r="BA35" s="592"/>
      <c r="BB35" s="592"/>
      <c r="BC35" s="592"/>
      <c r="BD35" s="40"/>
      <c r="BE35" s="591" t="str">
        <f t="shared" ref="BE35:BE43" si="1">IF(BG35="","",BE34+1)</f>
        <v/>
      </c>
      <c r="BF35" s="591"/>
      <c r="BG35" s="592"/>
      <c r="BH35" s="592"/>
      <c r="BI35" s="592"/>
      <c r="BJ35" s="592"/>
      <c r="BK35" s="592"/>
      <c r="BL35" s="592"/>
      <c r="BM35" s="592"/>
      <c r="BN35" s="592"/>
      <c r="BO35" s="592"/>
      <c r="BP35" s="592"/>
      <c r="BQ35" s="592"/>
      <c r="BR35" s="592"/>
      <c r="BS35" s="592"/>
      <c r="BT35" s="592"/>
      <c r="BU35" s="592"/>
      <c r="BV35" s="40"/>
      <c r="BW35" s="591">
        <f t="shared" ref="BW35:BW43" si="2">IF(BY35="","",BW34+1)</f>
        <v>12</v>
      </c>
      <c r="BX35" s="591"/>
      <c r="BY35" s="592" t="str">
        <f>IF('各会計、関係団体の財政状況及び健全化判断比率'!B69="","",'各会計、関係団体の財政状況及び健全化判断比率'!B69)</f>
        <v>公立甲賀病院組合（一般会計）</v>
      </c>
      <c r="BZ35" s="592"/>
      <c r="CA35" s="592"/>
      <c r="CB35" s="592"/>
      <c r="CC35" s="592"/>
      <c r="CD35" s="592"/>
      <c r="CE35" s="592"/>
      <c r="CF35" s="592"/>
      <c r="CG35" s="592"/>
      <c r="CH35" s="592"/>
      <c r="CI35" s="592"/>
      <c r="CJ35" s="592"/>
      <c r="CK35" s="592"/>
      <c r="CL35" s="592"/>
      <c r="CM35" s="592"/>
      <c r="CN35" s="40"/>
      <c r="CO35" s="591">
        <f t="shared" ref="CO35:CO43" si="3">IF(CQ35="","",CO34+1)</f>
        <v>19</v>
      </c>
      <c r="CP35" s="591"/>
      <c r="CQ35" s="592" t="str">
        <f>IF('各会計、関係団体の財政状況及び健全化判断比率'!BS8="","",'各会計、関係団体の財政状況及び健全化判断比率'!BS8)</f>
        <v>㈱道の駅あいの土山</v>
      </c>
      <c r="CR35" s="592"/>
      <c r="CS35" s="592"/>
      <c r="CT35" s="592"/>
      <c r="CU35" s="592"/>
      <c r="CV35" s="592"/>
      <c r="CW35" s="592"/>
      <c r="CX35" s="592"/>
      <c r="CY35" s="592"/>
      <c r="CZ35" s="592"/>
      <c r="DA35" s="592"/>
      <c r="DB35" s="592"/>
      <c r="DC35" s="592"/>
      <c r="DD35" s="592"/>
      <c r="DE35" s="592"/>
      <c r="DG35" s="593" t="str">
        <f>IF('各会計、関係団体の財政状況及び健全化判断比率'!BR8="","",'各会計、関係団体の財政状況及び健全化判断比率'!BR8)</f>
        <v/>
      </c>
      <c r="DH35" s="593"/>
      <c r="DI35" s="67"/>
    </row>
    <row r="36" spans="1:113" ht="32.25" customHeight="1" x14ac:dyDescent="0.2">
      <c r="A36" s="40"/>
      <c r="B36" s="64"/>
      <c r="C36" s="591" t="str">
        <f>IF(E36="","",C35+1)</f>
        <v/>
      </c>
      <c r="D36" s="591"/>
      <c r="E36" s="592" t="str">
        <f>IF('各会計、関係団体の財政状況及び健全化判断比率'!B9="","",'各会計、関係団体の財政状況及び健全化判断比率'!B9)</f>
        <v/>
      </c>
      <c r="F36" s="592"/>
      <c r="G36" s="592"/>
      <c r="H36" s="592"/>
      <c r="I36" s="592"/>
      <c r="J36" s="592"/>
      <c r="K36" s="592"/>
      <c r="L36" s="592"/>
      <c r="M36" s="592"/>
      <c r="N36" s="592"/>
      <c r="O36" s="592"/>
      <c r="P36" s="592"/>
      <c r="Q36" s="592"/>
      <c r="R36" s="592"/>
      <c r="S36" s="592"/>
      <c r="T36" s="40"/>
      <c r="U36" s="591">
        <f t="shared" ref="U36:U43" si="4">IF(W36="","",U35+1)</f>
        <v>5</v>
      </c>
      <c r="V36" s="591"/>
      <c r="W36" s="592" t="str">
        <f>IF('各会計、関係団体の財政状況及び健全化判断比率'!B30="","",'各会計、関係団体の財政状況及び健全化判断比率'!B30)</f>
        <v>介護保険特別会計</v>
      </c>
      <c r="X36" s="592"/>
      <c r="Y36" s="592"/>
      <c r="Z36" s="592"/>
      <c r="AA36" s="592"/>
      <c r="AB36" s="592"/>
      <c r="AC36" s="592"/>
      <c r="AD36" s="592"/>
      <c r="AE36" s="592"/>
      <c r="AF36" s="592"/>
      <c r="AG36" s="592"/>
      <c r="AH36" s="592"/>
      <c r="AI36" s="592"/>
      <c r="AJ36" s="592"/>
      <c r="AK36" s="592"/>
      <c r="AL36" s="40"/>
      <c r="AM36" s="591">
        <f t="shared" si="0"/>
        <v>8</v>
      </c>
      <c r="AN36" s="591"/>
      <c r="AO36" s="592" t="str">
        <f>IF('各会計、関係団体の財政状況及び健全化判断比率'!B33="","",'各会計、関係団体の財政状況及び健全化判断比率'!B33)</f>
        <v>診療所事業会計</v>
      </c>
      <c r="AP36" s="592"/>
      <c r="AQ36" s="592"/>
      <c r="AR36" s="592"/>
      <c r="AS36" s="592"/>
      <c r="AT36" s="592"/>
      <c r="AU36" s="592"/>
      <c r="AV36" s="592"/>
      <c r="AW36" s="592"/>
      <c r="AX36" s="592"/>
      <c r="AY36" s="592"/>
      <c r="AZ36" s="592"/>
      <c r="BA36" s="592"/>
      <c r="BB36" s="592"/>
      <c r="BC36" s="592"/>
      <c r="BD36" s="40"/>
      <c r="BE36" s="591" t="str">
        <f t="shared" si="1"/>
        <v/>
      </c>
      <c r="BF36" s="591"/>
      <c r="BG36" s="592"/>
      <c r="BH36" s="592"/>
      <c r="BI36" s="592"/>
      <c r="BJ36" s="592"/>
      <c r="BK36" s="592"/>
      <c r="BL36" s="592"/>
      <c r="BM36" s="592"/>
      <c r="BN36" s="592"/>
      <c r="BO36" s="592"/>
      <c r="BP36" s="592"/>
      <c r="BQ36" s="592"/>
      <c r="BR36" s="592"/>
      <c r="BS36" s="592"/>
      <c r="BT36" s="592"/>
      <c r="BU36" s="592"/>
      <c r="BV36" s="40"/>
      <c r="BW36" s="591">
        <f t="shared" si="2"/>
        <v>13</v>
      </c>
      <c r="BX36" s="591"/>
      <c r="BY36" s="592" t="str">
        <f>IF('各会計、関係団体の財政状況及び健全化判断比率'!B70="","",'各会計、関係団体の財政状況及び健全化判断比率'!B70)</f>
        <v>滋賀県市町村職員研修センター</v>
      </c>
      <c r="BZ36" s="592"/>
      <c r="CA36" s="592"/>
      <c r="CB36" s="592"/>
      <c r="CC36" s="592"/>
      <c r="CD36" s="592"/>
      <c r="CE36" s="592"/>
      <c r="CF36" s="592"/>
      <c r="CG36" s="592"/>
      <c r="CH36" s="592"/>
      <c r="CI36" s="592"/>
      <c r="CJ36" s="592"/>
      <c r="CK36" s="592"/>
      <c r="CL36" s="592"/>
      <c r="CM36" s="592"/>
      <c r="CN36" s="40"/>
      <c r="CO36" s="591">
        <f t="shared" si="3"/>
        <v>20</v>
      </c>
      <c r="CP36" s="591"/>
      <c r="CQ36" s="592" t="str">
        <f>IF('各会計、関係団体の財政状況及び健全化判断比率'!BS9="","",'各会計、関係団体の財政状況及び健全化判断比率'!BS9)</f>
        <v>㈱土山町緑のふるさと振興会</v>
      </c>
      <c r="CR36" s="592"/>
      <c r="CS36" s="592"/>
      <c r="CT36" s="592"/>
      <c r="CU36" s="592"/>
      <c r="CV36" s="592"/>
      <c r="CW36" s="592"/>
      <c r="CX36" s="592"/>
      <c r="CY36" s="592"/>
      <c r="CZ36" s="592"/>
      <c r="DA36" s="592"/>
      <c r="DB36" s="592"/>
      <c r="DC36" s="592"/>
      <c r="DD36" s="592"/>
      <c r="DE36" s="592"/>
      <c r="DG36" s="593" t="str">
        <f>IF('各会計、関係団体の財政状況及び健全化判断比率'!BR9="","",'各会計、関係団体の財政状況及び健全化判断比率'!BR9)</f>
        <v/>
      </c>
      <c r="DH36" s="593"/>
      <c r="DI36" s="67"/>
    </row>
    <row r="37" spans="1:113" ht="32.25" customHeight="1" x14ac:dyDescent="0.2">
      <c r="A37" s="40"/>
      <c r="B37" s="64"/>
      <c r="C37" s="591" t="str">
        <f>IF(E37="","",C36+1)</f>
        <v/>
      </c>
      <c r="D37" s="591"/>
      <c r="E37" s="592" t="str">
        <f>IF('各会計、関係団体の財政状況及び健全化判断比率'!B10="","",'各会計、関係団体の財政状況及び健全化判断比率'!B10)</f>
        <v/>
      </c>
      <c r="F37" s="592"/>
      <c r="G37" s="592"/>
      <c r="H37" s="592"/>
      <c r="I37" s="592"/>
      <c r="J37" s="592"/>
      <c r="K37" s="592"/>
      <c r="L37" s="592"/>
      <c r="M37" s="592"/>
      <c r="N37" s="592"/>
      <c r="O37" s="592"/>
      <c r="P37" s="592"/>
      <c r="Q37" s="592"/>
      <c r="R37" s="592"/>
      <c r="S37" s="592"/>
      <c r="T37" s="40"/>
      <c r="U37" s="591" t="str">
        <f t="shared" si="4"/>
        <v/>
      </c>
      <c r="V37" s="591"/>
      <c r="W37" s="592"/>
      <c r="X37" s="592"/>
      <c r="Y37" s="592"/>
      <c r="Z37" s="592"/>
      <c r="AA37" s="592"/>
      <c r="AB37" s="592"/>
      <c r="AC37" s="592"/>
      <c r="AD37" s="592"/>
      <c r="AE37" s="592"/>
      <c r="AF37" s="592"/>
      <c r="AG37" s="592"/>
      <c r="AH37" s="592"/>
      <c r="AI37" s="592"/>
      <c r="AJ37" s="592"/>
      <c r="AK37" s="592"/>
      <c r="AL37" s="40"/>
      <c r="AM37" s="591">
        <f t="shared" si="0"/>
        <v>9</v>
      </c>
      <c r="AN37" s="591"/>
      <c r="AO37" s="592" t="str">
        <f>IF('各会計、関係団体の財政状況及び健全化判断比率'!B34="","",'各会計、関係団体の財政状況及び健全化判断比率'!B34)</f>
        <v>介護老人保健施設事業会計</v>
      </c>
      <c r="AP37" s="592"/>
      <c r="AQ37" s="592"/>
      <c r="AR37" s="592"/>
      <c r="AS37" s="592"/>
      <c r="AT37" s="592"/>
      <c r="AU37" s="592"/>
      <c r="AV37" s="592"/>
      <c r="AW37" s="592"/>
      <c r="AX37" s="592"/>
      <c r="AY37" s="592"/>
      <c r="AZ37" s="592"/>
      <c r="BA37" s="592"/>
      <c r="BB37" s="592"/>
      <c r="BC37" s="592"/>
      <c r="BD37" s="40"/>
      <c r="BE37" s="591" t="str">
        <f t="shared" si="1"/>
        <v/>
      </c>
      <c r="BF37" s="591"/>
      <c r="BG37" s="592"/>
      <c r="BH37" s="592"/>
      <c r="BI37" s="592"/>
      <c r="BJ37" s="592"/>
      <c r="BK37" s="592"/>
      <c r="BL37" s="592"/>
      <c r="BM37" s="592"/>
      <c r="BN37" s="592"/>
      <c r="BO37" s="592"/>
      <c r="BP37" s="592"/>
      <c r="BQ37" s="592"/>
      <c r="BR37" s="592"/>
      <c r="BS37" s="592"/>
      <c r="BT37" s="592"/>
      <c r="BU37" s="592"/>
      <c r="BV37" s="40"/>
      <c r="BW37" s="591">
        <f t="shared" si="2"/>
        <v>14</v>
      </c>
      <c r="BX37" s="591"/>
      <c r="BY37" s="592" t="str">
        <f>IF('各会計、関係団体の財政状況及び健全化判断比率'!B71="","",'各会計、関係団体の財政状況及び健全化判断比率'!B71)</f>
        <v>滋賀県市町村職員退職手当組合</v>
      </c>
      <c r="BZ37" s="592"/>
      <c r="CA37" s="592"/>
      <c r="CB37" s="592"/>
      <c r="CC37" s="592"/>
      <c r="CD37" s="592"/>
      <c r="CE37" s="592"/>
      <c r="CF37" s="592"/>
      <c r="CG37" s="592"/>
      <c r="CH37" s="592"/>
      <c r="CI37" s="592"/>
      <c r="CJ37" s="592"/>
      <c r="CK37" s="592"/>
      <c r="CL37" s="592"/>
      <c r="CM37" s="592"/>
      <c r="CN37" s="40"/>
      <c r="CO37" s="591">
        <f t="shared" si="3"/>
        <v>21</v>
      </c>
      <c r="CP37" s="591"/>
      <c r="CQ37" s="592" t="str">
        <f>IF('各会計、関係団体の財政状況及び健全化判断比率'!BS10="","",'各会計、関係団体の財政状況及び健全化判断比率'!BS10)</f>
        <v>(有)グリーンサポートこうか</v>
      </c>
      <c r="CR37" s="592"/>
      <c r="CS37" s="592"/>
      <c r="CT37" s="592"/>
      <c r="CU37" s="592"/>
      <c r="CV37" s="592"/>
      <c r="CW37" s="592"/>
      <c r="CX37" s="592"/>
      <c r="CY37" s="592"/>
      <c r="CZ37" s="592"/>
      <c r="DA37" s="592"/>
      <c r="DB37" s="592"/>
      <c r="DC37" s="592"/>
      <c r="DD37" s="592"/>
      <c r="DE37" s="592"/>
      <c r="DG37" s="593" t="str">
        <f>IF('各会計、関係団体の財政状況及び健全化判断比率'!BR10="","",'各会計、関係団体の財政状況及び健全化判断比率'!BR10)</f>
        <v/>
      </c>
      <c r="DH37" s="593"/>
      <c r="DI37" s="67"/>
    </row>
    <row r="38" spans="1:113" ht="32.25" customHeight="1" x14ac:dyDescent="0.2">
      <c r="A38" s="40"/>
      <c r="B38" s="64"/>
      <c r="C38" s="591" t="str">
        <f t="shared" ref="C38:C43" si="5">IF(E38="","",C37+1)</f>
        <v/>
      </c>
      <c r="D38" s="591"/>
      <c r="E38" s="592" t="str">
        <f>IF('各会計、関係団体の財政状況及び健全化判断比率'!B11="","",'各会計、関係団体の財政状況及び健全化判断比率'!B11)</f>
        <v/>
      </c>
      <c r="F38" s="592"/>
      <c r="G38" s="592"/>
      <c r="H38" s="592"/>
      <c r="I38" s="592"/>
      <c r="J38" s="592"/>
      <c r="K38" s="592"/>
      <c r="L38" s="592"/>
      <c r="M38" s="592"/>
      <c r="N38" s="592"/>
      <c r="O38" s="592"/>
      <c r="P38" s="592"/>
      <c r="Q38" s="592"/>
      <c r="R38" s="592"/>
      <c r="S38" s="592"/>
      <c r="T38" s="40"/>
      <c r="U38" s="591" t="str">
        <f t="shared" si="4"/>
        <v/>
      </c>
      <c r="V38" s="591"/>
      <c r="W38" s="592"/>
      <c r="X38" s="592"/>
      <c r="Y38" s="592"/>
      <c r="Z38" s="592"/>
      <c r="AA38" s="592"/>
      <c r="AB38" s="592"/>
      <c r="AC38" s="592"/>
      <c r="AD38" s="592"/>
      <c r="AE38" s="592"/>
      <c r="AF38" s="592"/>
      <c r="AG38" s="592"/>
      <c r="AH38" s="592"/>
      <c r="AI38" s="592"/>
      <c r="AJ38" s="592"/>
      <c r="AK38" s="592"/>
      <c r="AL38" s="40"/>
      <c r="AM38" s="591">
        <f t="shared" si="0"/>
        <v>10</v>
      </c>
      <c r="AN38" s="591"/>
      <c r="AO38" s="592" t="str">
        <f>IF('各会計、関係団体の財政状況及び健全化判断比率'!B35="","",'各会計、関係団体の財政状況及び健全化判断比率'!B35)</f>
        <v>下水道事業会計</v>
      </c>
      <c r="AP38" s="592"/>
      <c r="AQ38" s="592"/>
      <c r="AR38" s="592"/>
      <c r="AS38" s="592"/>
      <c r="AT38" s="592"/>
      <c r="AU38" s="592"/>
      <c r="AV38" s="592"/>
      <c r="AW38" s="592"/>
      <c r="AX38" s="592"/>
      <c r="AY38" s="592"/>
      <c r="AZ38" s="592"/>
      <c r="BA38" s="592"/>
      <c r="BB38" s="592"/>
      <c r="BC38" s="592"/>
      <c r="BD38" s="40"/>
      <c r="BE38" s="591" t="str">
        <f t="shared" si="1"/>
        <v/>
      </c>
      <c r="BF38" s="591"/>
      <c r="BG38" s="592"/>
      <c r="BH38" s="592"/>
      <c r="BI38" s="592"/>
      <c r="BJ38" s="592"/>
      <c r="BK38" s="592"/>
      <c r="BL38" s="592"/>
      <c r="BM38" s="592"/>
      <c r="BN38" s="592"/>
      <c r="BO38" s="592"/>
      <c r="BP38" s="592"/>
      <c r="BQ38" s="592"/>
      <c r="BR38" s="592"/>
      <c r="BS38" s="592"/>
      <c r="BT38" s="592"/>
      <c r="BU38" s="592"/>
      <c r="BV38" s="40"/>
      <c r="BW38" s="591">
        <f t="shared" si="2"/>
        <v>15</v>
      </c>
      <c r="BX38" s="591"/>
      <c r="BY38" s="592" t="str">
        <f>IF('各会計、関係団体の財政状況及び健全化判断比率'!B72="","",'各会計、関係団体の財政状況及び健全化判断比率'!B72)</f>
        <v>滋賀県後期高齢者医療広域連合（一般会計）</v>
      </c>
      <c r="BZ38" s="592"/>
      <c r="CA38" s="592"/>
      <c r="CB38" s="592"/>
      <c r="CC38" s="592"/>
      <c r="CD38" s="592"/>
      <c r="CE38" s="592"/>
      <c r="CF38" s="592"/>
      <c r="CG38" s="592"/>
      <c r="CH38" s="592"/>
      <c r="CI38" s="592"/>
      <c r="CJ38" s="592"/>
      <c r="CK38" s="592"/>
      <c r="CL38" s="592"/>
      <c r="CM38" s="592"/>
      <c r="CN38" s="40"/>
      <c r="CO38" s="591">
        <f t="shared" si="3"/>
        <v>22</v>
      </c>
      <c r="CP38" s="591"/>
      <c r="CQ38" s="592" t="str">
        <f>IF('各会計、関係団体の財政状況及び健全化判断比率'!BS11="","",'各会計、関係団体の財政状況及び健全化判断比率'!BS11)</f>
        <v>(財)あいの土山文化体育振興会</v>
      </c>
      <c r="CR38" s="592"/>
      <c r="CS38" s="592"/>
      <c r="CT38" s="592"/>
      <c r="CU38" s="592"/>
      <c r="CV38" s="592"/>
      <c r="CW38" s="592"/>
      <c r="CX38" s="592"/>
      <c r="CY38" s="592"/>
      <c r="CZ38" s="592"/>
      <c r="DA38" s="592"/>
      <c r="DB38" s="592"/>
      <c r="DC38" s="592"/>
      <c r="DD38" s="592"/>
      <c r="DE38" s="592"/>
      <c r="DG38" s="593" t="str">
        <f>IF('各会計、関係団体の財政状況及び健全化判断比率'!BR11="","",'各会計、関係団体の財政状況及び健全化判断比率'!BR11)</f>
        <v/>
      </c>
      <c r="DH38" s="593"/>
      <c r="DI38" s="67"/>
    </row>
    <row r="39" spans="1:113" ht="32.25" customHeight="1" x14ac:dyDescent="0.2">
      <c r="A39" s="40"/>
      <c r="B39" s="64"/>
      <c r="C39" s="591" t="str">
        <f t="shared" si="5"/>
        <v/>
      </c>
      <c r="D39" s="591"/>
      <c r="E39" s="592" t="str">
        <f>IF('各会計、関係団体の財政状況及び健全化判断比率'!B12="","",'各会計、関係団体の財政状況及び健全化判断比率'!B12)</f>
        <v/>
      </c>
      <c r="F39" s="592"/>
      <c r="G39" s="592"/>
      <c r="H39" s="592"/>
      <c r="I39" s="592"/>
      <c r="J39" s="592"/>
      <c r="K39" s="592"/>
      <c r="L39" s="592"/>
      <c r="M39" s="592"/>
      <c r="N39" s="592"/>
      <c r="O39" s="592"/>
      <c r="P39" s="592"/>
      <c r="Q39" s="592"/>
      <c r="R39" s="592"/>
      <c r="S39" s="592"/>
      <c r="T39" s="40"/>
      <c r="U39" s="591" t="str">
        <f t="shared" si="4"/>
        <v/>
      </c>
      <c r="V39" s="591"/>
      <c r="W39" s="592"/>
      <c r="X39" s="592"/>
      <c r="Y39" s="592"/>
      <c r="Z39" s="592"/>
      <c r="AA39" s="592"/>
      <c r="AB39" s="592"/>
      <c r="AC39" s="592"/>
      <c r="AD39" s="592"/>
      <c r="AE39" s="592"/>
      <c r="AF39" s="592"/>
      <c r="AG39" s="592"/>
      <c r="AH39" s="592"/>
      <c r="AI39" s="592"/>
      <c r="AJ39" s="592"/>
      <c r="AK39" s="592"/>
      <c r="AL39" s="40"/>
      <c r="AM39" s="591" t="str">
        <f t="shared" si="0"/>
        <v/>
      </c>
      <c r="AN39" s="591"/>
      <c r="AO39" s="592"/>
      <c r="AP39" s="592"/>
      <c r="AQ39" s="592"/>
      <c r="AR39" s="592"/>
      <c r="AS39" s="592"/>
      <c r="AT39" s="592"/>
      <c r="AU39" s="592"/>
      <c r="AV39" s="592"/>
      <c r="AW39" s="592"/>
      <c r="AX39" s="592"/>
      <c r="AY39" s="592"/>
      <c r="AZ39" s="592"/>
      <c r="BA39" s="592"/>
      <c r="BB39" s="592"/>
      <c r="BC39" s="592"/>
      <c r="BD39" s="40"/>
      <c r="BE39" s="591" t="str">
        <f t="shared" si="1"/>
        <v/>
      </c>
      <c r="BF39" s="591"/>
      <c r="BG39" s="592"/>
      <c r="BH39" s="592"/>
      <c r="BI39" s="592"/>
      <c r="BJ39" s="592"/>
      <c r="BK39" s="592"/>
      <c r="BL39" s="592"/>
      <c r="BM39" s="592"/>
      <c r="BN39" s="592"/>
      <c r="BO39" s="592"/>
      <c r="BP39" s="592"/>
      <c r="BQ39" s="592"/>
      <c r="BR39" s="592"/>
      <c r="BS39" s="592"/>
      <c r="BT39" s="592"/>
      <c r="BU39" s="592"/>
      <c r="BV39" s="40"/>
      <c r="BW39" s="591">
        <f t="shared" si="2"/>
        <v>16</v>
      </c>
      <c r="BX39" s="591"/>
      <c r="BY39" s="592" t="str">
        <f>IF('各会計、関係団体の財政状況及び健全化判断比率'!B73="","",'各会計、関係団体の財政状況及び健全化判断比率'!B73)</f>
        <v>滋賀県後期高齢者医療広域連合（後期高齢者医療特別会計）</v>
      </c>
      <c r="BZ39" s="592"/>
      <c r="CA39" s="592"/>
      <c r="CB39" s="592"/>
      <c r="CC39" s="592"/>
      <c r="CD39" s="592"/>
      <c r="CE39" s="592"/>
      <c r="CF39" s="592"/>
      <c r="CG39" s="592"/>
      <c r="CH39" s="592"/>
      <c r="CI39" s="592"/>
      <c r="CJ39" s="592"/>
      <c r="CK39" s="592"/>
      <c r="CL39" s="592"/>
      <c r="CM39" s="592"/>
      <c r="CN39" s="40"/>
      <c r="CO39" s="591">
        <f t="shared" si="3"/>
        <v>23</v>
      </c>
      <c r="CP39" s="591"/>
      <c r="CQ39" s="592" t="str">
        <f>IF('各会計、関係団体の財政状況及び健全化判断比率'!BS12="","",'各会計、関係団体の財政状況及び健全化判断比率'!BS12)</f>
        <v>(財)甲賀創健文化振興事業団</v>
      </c>
      <c r="CR39" s="592"/>
      <c r="CS39" s="592"/>
      <c r="CT39" s="592"/>
      <c r="CU39" s="592"/>
      <c r="CV39" s="592"/>
      <c r="CW39" s="592"/>
      <c r="CX39" s="592"/>
      <c r="CY39" s="592"/>
      <c r="CZ39" s="592"/>
      <c r="DA39" s="592"/>
      <c r="DB39" s="592"/>
      <c r="DC39" s="592"/>
      <c r="DD39" s="592"/>
      <c r="DE39" s="592"/>
      <c r="DG39" s="593" t="str">
        <f>IF('各会計、関係団体の財政状況及び健全化判断比率'!BR12="","",'各会計、関係団体の財政状況及び健全化判断比率'!BR12)</f>
        <v/>
      </c>
      <c r="DH39" s="593"/>
      <c r="DI39" s="67"/>
    </row>
    <row r="40" spans="1:113" ht="32.25" customHeight="1" x14ac:dyDescent="0.2">
      <c r="A40" s="40"/>
      <c r="B40" s="64"/>
      <c r="C40" s="591" t="str">
        <f t="shared" si="5"/>
        <v/>
      </c>
      <c r="D40" s="591"/>
      <c r="E40" s="592" t="str">
        <f>IF('各会計、関係団体の財政状況及び健全化判断比率'!B13="","",'各会計、関係団体の財政状況及び健全化判断比率'!B13)</f>
        <v/>
      </c>
      <c r="F40" s="592"/>
      <c r="G40" s="592"/>
      <c r="H40" s="592"/>
      <c r="I40" s="592"/>
      <c r="J40" s="592"/>
      <c r="K40" s="592"/>
      <c r="L40" s="592"/>
      <c r="M40" s="592"/>
      <c r="N40" s="592"/>
      <c r="O40" s="592"/>
      <c r="P40" s="592"/>
      <c r="Q40" s="592"/>
      <c r="R40" s="592"/>
      <c r="S40" s="592"/>
      <c r="T40" s="40"/>
      <c r="U40" s="591" t="str">
        <f t="shared" si="4"/>
        <v/>
      </c>
      <c r="V40" s="591"/>
      <c r="W40" s="592"/>
      <c r="X40" s="592"/>
      <c r="Y40" s="592"/>
      <c r="Z40" s="592"/>
      <c r="AA40" s="592"/>
      <c r="AB40" s="592"/>
      <c r="AC40" s="592"/>
      <c r="AD40" s="592"/>
      <c r="AE40" s="592"/>
      <c r="AF40" s="592"/>
      <c r="AG40" s="592"/>
      <c r="AH40" s="592"/>
      <c r="AI40" s="592"/>
      <c r="AJ40" s="592"/>
      <c r="AK40" s="592"/>
      <c r="AL40" s="40"/>
      <c r="AM40" s="591" t="str">
        <f t="shared" si="0"/>
        <v/>
      </c>
      <c r="AN40" s="591"/>
      <c r="AO40" s="592"/>
      <c r="AP40" s="592"/>
      <c r="AQ40" s="592"/>
      <c r="AR40" s="592"/>
      <c r="AS40" s="592"/>
      <c r="AT40" s="592"/>
      <c r="AU40" s="592"/>
      <c r="AV40" s="592"/>
      <c r="AW40" s="592"/>
      <c r="AX40" s="592"/>
      <c r="AY40" s="592"/>
      <c r="AZ40" s="592"/>
      <c r="BA40" s="592"/>
      <c r="BB40" s="592"/>
      <c r="BC40" s="592"/>
      <c r="BD40" s="40"/>
      <c r="BE40" s="591" t="str">
        <f t="shared" si="1"/>
        <v/>
      </c>
      <c r="BF40" s="591"/>
      <c r="BG40" s="592"/>
      <c r="BH40" s="592"/>
      <c r="BI40" s="592"/>
      <c r="BJ40" s="592"/>
      <c r="BK40" s="592"/>
      <c r="BL40" s="592"/>
      <c r="BM40" s="592"/>
      <c r="BN40" s="592"/>
      <c r="BO40" s="592"/>
      <c r="BP40" s="592"/>
      <c r="BQ40" s="592"/>
      <c r="BR40" s="592"/>
      <c r="BS40" s="592"/>
      <c r="BT40" s="592"/>
      <c r="BU40" s="592"/>
      <c r="BV40" s="40"/>
      <c r="BW40" s="591">
        <f t="shared" si="2"/>
        <v>17</v>
      </c>
      <c r="BX40" s="591"/>
      <c r="BY40" s="592" t="str">
        <f>IF('各会計、関係団体の財政状況及び健全化判断比率'!B74="","",'各会計、関係団体の財政状況及び健全化判断比率'!B74)</f>
        <v>滋賀県市町村議会議員公務災害補償等組合</v>
      </c>
      <c r="BZ40" s="592"/>
      <c r="CA40" s="592"/>
      <c r="CB40" s="592"/>
      <c r="CC40" s="592"/>
      <c r="CD40" s="592"/>
      <c r="CE40" s="592"/>
      <c r="CF40" s="592"/>
      <c r="CG40" s="592"/>
      <c r="CH40" s="592"/>
      <c r="CI40" s="592"/>
      <c r="CJ40" s="592"/>
      <c r="CK40" s="592"/>
      <c r="CL40" s="592"/>
      <c r="CM40" s="592"/>
      <c r="CN40" s="40"/>
      <c r="CO40" s="591">
        <f t="shared" si="3"/>
        <v>24</v>
      </c>
      <c r="CP40" s="591"/>
      <c r="CQ40" s="592" t="str">
        <f>IF('各会計、関係団体の財政状況及び健全化判断比率'!BS13="","",'各会計、関係団体の財政状況及び健全化判断比率'!BS13)</f>
        <v>㈱あいコムこうか</v>
      </c>
      <c r="CR40" s="592"/>
      <c r="CS40" s="592"/>
      <c r="CT40" s="592"/>
      <c r="CU40" s="592"/>
      <c r="CV40" s="592"/>
      <c r="CW40" s="592"/>
      <c r="CX40" s="592"/>
      <c r="CY40" s="592"/>
      <c r="CZ40" s="592"/>
      <c r="DA40" s="592"/>
      <c r="DB40" s="592"/>
      <c r="DC40" s="592"/>
      <c r="DD40" s="592"/>
      <c r="DE40" s="592"/>
      <c r="DG40" s="593" t="str">
        <f>IF('各会計、関係団体の財政状況及び健全化判断比率'!BR13="","",'各会計、関係団体の財政状況及び健全化判断比率'!BR13)</f>
        <v/>
      </c>
      <c r="DH40" s="593"/>
      <c r="DI40" s="67"/>
    </row>
    <row r="41" spans="1:113" ht="32.25" customHeight="1" x14ac:dyDescent="0.2">
      <c r="A41" s="40"/>
      <c r="B41" s="64"/>
      <c r="C41" s="591" t="str">
        <f t="shared" si="5"/>
        <v/>
      </c>
      <c r="D41" s="591"/>
      <c r="E41" s="592" t="str">
        <f>IF('各会計、関係団体の財政状況及び健全化判断比率'!B14="","",'各会計、関係団体の財政状況及び健全化判断比率'!B14)</f>
        <v/>
      </c>
      <c r="F41" s="592"/>
      <c r="G41" s="592"/>
      <c r="H41" s="592"/>
      <c r="I41" s="592"/>
      <c r="J41" s="592"/>
      <c r="K41" s="592"/>
      <c r="L41" s="592"/>
      <c r="M41" s="592"/>
      <c r="N41" s="592"/>
      <c r="O41" s="592"/>
      <c r="P41" s="592"/>
      <c r="Q41" s="592"/>
      <c r="R41" s="592"/>
      <c r="S41" s="592"/>
      <c r="T41" s="40"/>
      <c r="U41" s="591" t="str">
        <f t="shared" si="4"/>
        <v/>
      </c>
      <c r="V41" s="591"/>
      <c r="W41" s="592"/>
      <c r="X41" s="592"/>
      <c r="Y41" s="592"/>
      <c r="Z41" s="592"/>
      <c r="AA41" s="592"/>
      <c r="AB41" s="592"/>
      <c r="AC41" s="592"/>
      <c r="AD41" s="592"/>
      <c r="AE41" s="592"/>
      <c r="AF41" s="592"/>
      <c r="AG41" s="592"/>
      <c r="AH41" s="592"/>
      <c r="AI41" s="592"/>
      <c r="AJ41" s="592"/>
      <c r="AK41" s="592"/>
      <c r="AL41" s="40"/>
      <c r="AM41" s="591" t="str">
        <f t="shared" si="0"/>
        <v/>
      </c>
      <c r="AN41" s="591"/>
      <c r="AO41" s="592"/>
      <c r="AP41" s="592"/>
      <c r="AQ41" s="592"/>
      <c r="AR41" s="592"/>
      <c r="AS41" s="592"/>
      <c r="AT41" s="592"/>
      <c r="AU41" s="592"/>
      <c r="AV41" s="592"/>
      <c r="AW41" s="592"/>
      <c r="AX41" s="592"/>
      <c r="AY41" s="592"/>
      <c r="AZ41" s="592"/>
      <c r="BA41" s="592"/>
      <c r="BB41" s="592"/>
      <c r="BC41" s="592"/>
      <c r="BD41" s="40"/>
      <c r="BE41" s="591" t="str">
        <f t="shared" si="1"/>
        <v/>
      </c>
      <c r="BF41" s="591"/>
      <c r="BG41" s="592"/>
      <c r="BH41" s="592"/>
      <c r="BI41" s="592"/>
      <c r="BJ41" s="592"/>
      <c r="BK41" s="592"/>
      <c r="BL41" s="592"/>
      <c r="BM41" s="592"/>
      <c r="BN41" s="592"/>
      <c r="BO41" s="592"/>
      <c r="BP41" s="592"/>
      <c r="BQ41" s="592"/>
      <c r="BR41" s="592"/>
      <c r="BS41" s="592"/>
      <c r="BT41" s="592"/>
      <c r="BU41" s="592"/>
      <c r="BV41" s="40"/>
      <c r="BW41" s="591" t="str">
        <f t="shared" si="2"/>
        <v/>
      </c>
      <c r="BX41" s="591"/>
      <c r="BY41" s="592" t="str">
        <f>IF('各会計、関係団体の財政状況及び健全化判断比率'!B75="","",'各会計、関係団体の財政状況及び健全化判断比率'!B75)</f>
        <v/>
      </c>
      <c r="BZ41" s="592"/>
      <c r="CA41" s="592"/>
      <c r="CB41" s="592"/>
      <c r="CC41" s="592"/>
      <c r="CD41" s="592"/>
      <c r="CE41" s="592"/>
      <c r="CF41" s="592"/>
      <c r="CG41" s="592"/>
      <c r="CH41" s="592"/>
      <c r="CI41" s="592"/>
      <c r="CJ41" s="592"/>
      <c r="CK41" s="592"/>
      <c r="CL41" s="592"/>
      <c r="CM41" s="592"/>
      <c r="CN41" s="40"/>
      <c r="CO41" s="591">
        <f t="shared" si="3"/>
        <v>25</v>
      </c>
      <c r="CP41" s="591"/>
      <c r="CQ41" s="592" t="str">
        <f>IF('各会計、関係団体の財政状況及び健全化判断比率'!BS14="","",'各会計、関係団体の財政状況及び健全化判断比率'!BS14)</f>
        <v>公立甲賀病院組合（一般会計）</v>
      </c>
      <c r="CR41" s="592"/>
      <c r="CS41" s="592"/>
      <c r="CT41" s="592"/>
      <c r="CU41" s="592"/>
      <c r="CV41" s="592"/>
      <c r="CW41" s="592"/>
      <c r="CX41" s="592"/>
      <c r="CY41" s="592"/>
      <c r="CZ41" s="592"/>
      <c r="DA41" s="592"/>
      <c r="DB41" s="592"/>
      <c r="DC41" s="592"/>
      <c r="DD41" s="592"/>
      <c r="DE41" s="592"/>
      <c r="DG41" s="593" t="str">
        <f>IF('各会計、関係団体の財政状況及び健全化判断比率'!BR14="","",'各会計、関係団体の財政状況及び健全化判断比率'!BR14)</f>
        <v/>
      </c>
      <c r="DH41" s="593"/>
      <c r="DI41" s="67"/>
    </row>
    <row r="42" spans="1:113" ht="32.25" customHeight="1" x14ac:dyDescent="0.2">
      <c r="B42" s="64"/>
      <c r="C42" s="591" t="str">
        <f t="shared" si="5"/>
        <v/>
      </c>
      <c r="D42" s="591"/>
      <c r="E42" s="592" t="str">
        <f>IF('各会計、関係団体の財政状況及び健全化判断比率'!B15="","",'各会計、関係団体の財政状況及び健全化判断比率'!B15)</f>
        <v/>
      </c>
      <c r="F42" s="592"/>
      <c r="G42" s="592"/>
      <c r="H42" s="592"/>
      <c r="I42" s="592"/>
      <c r="J42" s="592"/>
      <c r="K42" s="592"/>
      <c r="L42" s="592"/>
      <c r="M42" s="592"/>
      <c r="N42" s="592"/>
      <c r="O42" s="592"/>
      <c r="P42" s="592"/>
      <c r="Q42" s="592"/>
      <c r="R42" s="592"/>
      <c r="S42" s="592"/>
      <c r="T42" s="40"/>
      <c r="U42" s="591" t="str">
        <f t="shared" si="4"/>
        <v/>
      </c>
      <c r="V42" s="591"/>
      <c r="W42" s="592"/>
      <c r="X42" s="592"/>
      <c r="Y42" s="592"/>
      <c r="Z42" s="592"/>
      <c r="AA42" s="592"/>
      <c r="AB42" s="592"/>
      <c r="AC42" s="592"/>
      <c r="AD42" s="592"/>
      <c r="AE42" s="592"/>
      <c r="AF42" s="592"/>
      <c r="AG42" s="592"/>
      <c r="AH42" s="592"/>
      <c r="AI42" s="592"/>
      <c r="AJ42" s="592"/>
      <c r="AK42" s="592"/>
      <c r="AL42" s="40"/>
      <c r="AM42" s="591" t="str">
        <f t="shared" si="0"/>
        <v/>
      </c>
      <c r="AN42" s="591"/>
      <c r="AO42" s="592"/>
      <c r="AP42" s="592"/>
      <c r="AQ42" s="592"/>
      <c r="AR42" s="592"/>
      <c r="AS42" s="592"/>
      <c r="AT42" s="592"/>
      <c r="AU42" s="592"/>
      <c r="AV42" s="592"/>
      <c r="AW42" s="592"/>
      <c r="AX42" s="592"/>
      <c r="AY42" s="592"/>
      <c r="AZ42" s="592"/>
      <c r="BA42" s="592"/>
      <c r="BB42" s="592"/>
      <c r="BC42" s="592"/>
      <c r="BD42" s="40"/>
      <c r="BE42" s="591" t="str">
        <f t="shared" si="1"/>
        <v/>
      </c>
      <c r="BF42" s="591"/>
      <c r="BG42" s="592"/>
      <c r="BH42" s="592"/>
      <c r="BI42" s="592"/>
      <c r="BJ42" s="592"/>
      <c r="BK42" s="592"/>
      <c r="BL42" s="592"/>
      <c r="BM42" s="592"/>
      <c r="BN42" s="592"/>
      <c r="BO42" s="592"/>
      <c r="BP42" s="592"/>
      <c r="BQ42" s="592"/>
      <c r="BR42" s="592"/>
      <c r="BS42" s="592"/>
      <c r="BT42" s="592"/>
      <c r="BU42" s="592"/>
      <c r="BV42" s="40"/>
      <c r="BW42" s="591" t="str">
        <f t="shared" si="2"/>
        <v/>
      </c>
      <c r="BX42" s="591"/>
      <c r="BY42" s="592" t="str">
        <f>IF('各会計、関係団体の財政状況及び健全化判断比率'!B76="","",'各会計、関係団体の財政状況及び健全化判断比率'!B76)</f>
        <v/>
      </c>
      <c r="BZ42" s="592"/>
      <c r="CA42" s="592"/>
      <c r="CB42" s="592"/>
      <c r="CC42" s="592"/>
      <c r="CD42" s="592"/>
      <c r="CE42" s="592"/>
      <c r="CF42" s="592"/>
      <c r="CG42" s="592"/>
      <c r="CH42" s="592"/>
      <c r="CI42" s="592"/>
      <c r="CJ42" s="592"/>
      <c r="CK42" s="592"/>
      <c r="CL42" s="592"/>
      <c r="CM42" s="592"/>
      <c r="CN42" s="40"/>
      <c r="CO42" s="591" t="str">
        <f t="shared" si="3"/>
        <v/>
      </c>
      <c r="CP42" s="591"/>
      <c r="CQ42" s="592" t="str">
        <f>IF('各会計、関係団体の財政状況及び健全化判断比率'!BS15="","",'各会計、関係団体の財政状況及び健全化判断比率'!BS15)</f>
        <v/>
      </c>
      <c r="CR42" s="592"/>
      <c r="CS42" s="592"/>
      <c r="CT42" s="592"/>
      <c r="CU42" s="592"/>
      <c r="CV42" s="592"/>
      <c r="CW42" s="592"/>
      <c r="CX42" s="592"/>
      <c r="CY42" s="592"/>
      <c r="CZ42" s="592"/>
      <c r="DA42" s="592"/>
      <c r="DB42" s="592"/>
      <c r="DC42" s="592"/>
      <c r="DD42" s="592"/>
      <c r="DE42" s="592"/>
      <c r="DG42" s="593" t="str">
        <f>IF('各会計、関係団体の財政状況及び健全化判断比率'!BR15="","",'各会計、関係団体の財政状況及び健全化判断比率'!BR15)</f>
        <v/>
      </c>
      <c r="DH42" s="593"/>
      <c r="DI42" s="67"/>
    </row>
    <row r="43" spans="1:113" ht="32.25" customHeight="1" x14ac:dyDescent="0.2">
      <c r="B43" s="64"/>
      <c r="C43" s="591" t="str">
        <f t="shared" si="5"/>
        <v/>
      </c>
      <c r="D43" s="591"/>
      <c r="E43" s="592" t="str">
        <f>IF('各会計、関係団体の財政状況及び健全化判断比率'!B16="","",'各会計、関係団体の財政状況及び健全化判断比率'!B16)</f>
        <v/>
      </c>
      <c r="F43" s="592"/>
      <c r="G43" s="592"/>
      <c r="H43" s="592"/>
      <c r="I43" s="592"/>
      <c r="J43" s="592"/>
      <c r="K43" s="592"/>
      <c r="L43" s="592"/>
      <c r="M43" s="592"/>
      <c r="N43" s="592"/>
      <c r="O43" s="592"/>
      <c r="P43" s="592"/>
      <c r="Q43" s="592"/>
      <c r="R43" s="592"/>
      <c r="S43" s="592"/>
      <c r="T43" s="40"/>
      <c r="U43" s="591" t="str">
        <f t="shared" si="4"/>
        <v/>
      </c>
      <c r="V43" s="591"/>
      <c r="W43" s="592"/>
      <c r="X43" s="592"/>
      <c r="Y43" s="592"/>
      <c r="Z43" s="592"/>
      <c r="AA43" s="592"/>
      <c r="AB43" s="592"/>
      <c r="AC43" s="592"/>
      <c r="AD43" s="592"/>
      <c r="AE43" s="592"/>
      <c r="AF43" s="592"/>
      <c r="AG43" s="592"/>
      <c r="AH43" s="592"/>
      <c r="AI43" s="592"/>
      <c r="AJ43" s="592"/>
      <c r="AK43" s="592"/>
      <c r="AL43" s="40"/>
      <c r="AM43" s="591" t="str">
        <f t="shared" si="0"/>
        <v/>
      </c>
      <c r="AN43" s="591"/>
      <c r="AO43" s="592"/>
      <c r="AP43" s="592"/>
      <c r="AQ43" s="592"/>
      <c r="AR43" s="592"/>
      <c r="AS43" s="592"/>
      <c r="AT43" s="592"/>
      <c r="AU43" s="592"/>
      <c r="AV43" s="592"/>
      <c r="AW43" s="592"/>
      <c r="AX43" s="592"/>
      <c r="AY43" s="592"/>
      <c r="AZ43" s="592"/>
      <c r="BA43" s="592"/>
      <c r="BB43" s="592"/>
      <c r="BC43" s="592"/>
      <c r="BD43" s="40"/>
      <c r="BE43" s="591" t="str">
        <f t="shared" si="1"/>
        <v/>
      </c>
      <c r="BF43" s="591"/>
      <c r="BG43" s="592"/>
      <c r="BH43" s="592"/>
      <c r="BI43" s="592"/>
      <c r="BJ43" s="592"/>
      <c r="BK43" s="592"/>
      <c r="BL43" s="592"/>
      <c r="BM43" s="592"/>
      <c r="BN43" s="592"/>
      <c r="BO43" s="592"/>
      <c r="BP43" s="592"/>
      <c r="BQ43" s="592"/>
      <c r="BR43" s="592"/>
      <c r="BS43" s="592"/>
      <c r="BT43" s="592"/>
      <c r="BU43" s="592"/>
      <c r="BV43" s="40"/>
      <c r="BW43" s="591" t="str">
        <f t="shared" si="2"/>
        <v/>
      </c>
      <c r="BX43" s="591"/>
      <c r="BY43" s="592" t="str">
        <f>IF('各会計、関係団体の財政状況及び健全化判断比率'!B77="","",'各会計、関係団体の財政状況及び健全化判断比率'!B77)</f>
        <v/>
      </c>
      <c r="BZ43" s="592"/>
      <c r="CA43" s="592"/>
      <c r="CB43" s="592"/>
      <c r="CC43" s="592"/>
      <c r="CD43" s="592"/>
      <c r="CE43" s="592"/>
      <c r="CF43" s="592"/>
      <c r="CG43" s="592"/>
      <c r="CH43" s="592"/>
      <c r="CI43" s="592"/>
      <c r="CJ43" s="592"/>
      <c r="CK43" s="592"/>
      <c r="CL43" s="592"/>
      <c r="CM43" s="592"/>
      <c r="CN43" s="40"/>
      <c r="CO43" s="591" t="str">
        <f t="shared" si="3"/>
        <v/>
      </c>
      <c r="CP43" s="591"/>
      <c r="CQ43" s="592" t="str">
        <f>IF('各会計、関係団体の財政状況及び健全化判断比率'!BS16="","",'各会計、関係団体の財政状況及び健全化判断比率'!BS16)</f>
        <v/>
      </c>
      <c r="CR43" s="592"/>
      <c r="CS43" s="592"/>
      <c r="CT43" s="592"/>
      <c r="CU43" s="592"/>
      <c r="CV43" s="592"/>
      <c r="CW43" s="592"/>
      <c r="CX43" s="592"/>
      <c r="CY43" s="592"/>
      <c r="CZ43" s="592"/>
      <c r="DA43" s="592"/>
      <c r="DB43" s="592"/>
      <c r="DC43" s="592"/>
      <c r="DD43" s="592"/>
      <c r="DE43" s="592"/>
      <c r="DG43" s="593" t="str">
        <f>IF('各会計、関係団体の財政状況及び健全化判断比率'!BR16="","",'各会計、関係団体の財政状況及び健全化判断比率'!BR16)</f>
        <v/>
      </c>
      <c r="DH43" s="593"/>
      <c r="DI43" s="67"/>
    </row>
    <row r="44" spans="1:113" ht="13.5" customHeight="1" thickBot="1" x14ac:dyDescent="0.25">
      <c r="B44" s="68"/>
      <c r="C44" s="69"/>
      <c r="D44" s="69"/>
      <c r="E44" s="69"/>
      <c r="F44" s="69"/>
      <c r="G44" s="69"/>
      <c r="H44" s="69"/>
      <c r="I44" s="69"/>
      <c r="J44" s="69"/>
      <c r="K44" s="69"/>
      <c r="L44" s="69"/>
      <c r="M44" s="69"/>
      <c r="N44" s="69"/>
      <c r="O44" s="69"/>
      <c r="P44" s="69"/>
      <c r="Q44" s="69"/>
      <c r="R44" s="69"/>
      <c r="S44" s="69"/>
      <c r="T44" s="69"/>
      <c r="U44" s="69"/>
      <c r="V44" s="69"/>
      <c r="W44" s="69"/>
      <c r="X44" s="69"/>
      <c r="Y44" s="69"/>
      <c r="Z44" s="69"/>
      <c r="AA44" s="69"/>
      <c r="AB44" s="69"/>
      <c r="AC44" s="69"/>
      <c r="AD44" s="69"/>
      <c r="AE44" s="69"/>
      <c r="AF44" s="69"/>
      <c r="AG44" s="69"/>
      <c r="AH44" s="69"/>
      <c r="AI44" s="69"/>
      <c r="AJ44" s="69"/>
      <c r="AK44" s="69"/>
      <c r="AL44" s="69"/>
      <c r="AM44" s="69"/>
      <c r="AN44" s="69"/>
      <c r="AO44" s="69"/>
      <c r="AP44" s="69"/>
      <c r="AQ44" s="69"/>
      <c r="AR44" s="69"/>
      <c r="AS44" s="69"/>
      <c r="AT44" s="69"/>
      <c r="AU44" s="69"/>
      <c r="AV44" s="69"/>
      <c r="AW44" s="69"/>
      <c r="AX44" s="69"/>
      <c r="AY44" s="69"/>
      <c r="AZ44" s="69"/>
      <c r="BA44" s="69"/>
      <c r="BB44" s="69"/>
      <c r="BC44" s="69"/>
      <c r="BD44" s="69"/>
      <c r="BE44" s="69"/>
      <c r="BF44" s="69"/>
      <c r="BG44" s="69"/>
      <c r="BH44" s="69"/>
      <c r="BI44" s="69"/>
      <c r="BJ44" s="69"/>
      <c r="BK44" s="69"/>
      <c r="BL44" s="69"/>
      <c r="BM44" s="69"/>
      <c r="BN44" s="69"/>
      <c r="BO44" s="69"/>
      <c r="BP44" s="69"/>
      <c r="BQ44" s="69"/>
      <c r="BR44" s="69"/>
      <c r="BS44" s="69"/>
      <c r="BT44" s="69"/>
      <c r="BU44" s="69"/>
      <c r="BV44" s="69"/>
      <c r="BW44" s="69"/>
      <c r="BX44" s="69"/>
      <c r="BY44" s="69"/>
      <c r="BZ44" s="69"/>
      <c r="CA44" s="69"/>
      <c r="CB44" s="69"/>
      <c r="CC44" s="69"/>
      <c r="CD44" s="69"/>
      <c r="CE44" s="69"/>
      <c r="CF44" s="69"/>
      <c r="CG44" s="69"/>
      <c r="CH44" s="69"/>
      <c r="CI44" s="69"/>
      <c r="CJ44" s="69"/>
      <c r="CK44" s="69"/>
      <c r="CL44" s="69"/>
      <c r="CM44" s="69"/>
      <c r="CN44" s="69"/>
      <c r="CO44" s="69"/>
      <c r="CP44" s="69"/>
      <c r="CQ44" s="69"/>
      <c r="CR44" s="69"/>
      <c r="CS44" s="69"/>
      <c r="CT44" s="69"/>
      <c r="CU44" s="69"/>
      <c r="CV44" s="69"/>
      <c r="CW44" s="69"/>
      <c r="CX44" s="69"/>
      <c r="CY44" s="69"/>
      <c r="CZ44" s="69"/>
      <c r="DA44" s="69"/>
      <c r="DB44" s="69"/>
      <c r="DC44" s="69"/>
      <c r="DD44" s="69"/>
      <c r="DE44" s="69"/>
      <c r="DF44" s="69"/>
      <c r="DG44" s="69"/>
      <c r="DH44" s="69"/>
      <c r="DI44" s="70"/>
    </row>
    <row r="45" spans="1:113" x14ac:dyDescent="0.2"/>
    <row r="46" spans="1:113" x14ac:dyDescent="0.2">
      <c r="B46" s="39" t="s">
        <v>136</v>
      </c>
      <c r="E46" s="594" t="s">
        <v>137</v>
      </c>
      <c r="F46" s="594"/>
      <c r="G46" s="594"/>
      <c r="H46" s="594"/>
      <c r="I46" s="594"/>
      <c r="J46" s="594"/>
      <c r="K46" s="594"/>
      <c r="L46" s="594"/>
      <c r="M46" s="594"/>
      <c r="N46" s="594"/>
      <c r="O46" s="594"/>
      <c r="P46" s="594"/>
      <c r="Q46" s="594"/>
      <c r="R46" s="594"/>
      <c r="S46" s="594"/>
      <c r="T46" s="594"/>
      <c r="U46" s="594"/>
      <c r="V46" s="594"/>
      <c r="W46" s="594"/>
      <c r="X46" s="594"/>
      <c r="Y46" s="594"/>
      <c r="Z46" s="594"/>
      <c r="AA46" s="594"/>
      <c r="AB46" s="594"/>
      <c r="AC46" s="594"/>
      <c r="AD46" s="594"/>
      <c r="AE46" s="594"/>
      <c r="AF46" s="594"/>
      <c r="AG46" s="594"/>
      <c r="AH46" s="594"/>
      <c r="AI46" s="594"/>
      <c r="AJ46" s="594"/>
      <c r="AK46" s="594"/>
      <c r="AL46" s="594"/>
      <c r="AM46" s="594"/>
      <c r="AN46" s="594"/>
      <c r="AO46" s="594"/>
      <c r="AP46" s="594"/>
      <c r="AQ46" s="594"/>
      <c r="AR46" s="594"/>
      <c r="AS46" s="594"/>
      <c r="AT46" s="594"/>
      <c r="AU46" s="594"/>
      <c r="AV46" s="594"/>
      <c r="AW46" s="594"/>
      <c r="AX46" s="594"/>
      <c r="AY46" s="594"/>
      <c r="AZ46" s="594"/>
      <c r="BA46" s="594"/>
      <c r="BB46" s="594"/>
      <c r="BC46" s="594"/>
      <c r="BD46" s="594"/>
      <c r="BE46" s="594"/>
      <c r="BF46" s="594"/>
      <c r="BG46" s="594"/>
      <c r="BH46" s="594"/>
      <c r="BI46" s="594"/>
      <c r="BJ46" s="594"/>
      <c r="BK46" s="594"/>
      <c r="BL46" s="594"/>
      <c r="BM46" s="594"/>
      <c r="BN46" s="594"/>
      <c r="BO46" s="594"/>
      <c r="BP46" s="594"/>
      <c r="BQ46" s="594"/>
      <c r="BR46" s="594"/>
      <c r="BS46" s="594"/>
      <c r="BT46" s="594"/>
      <c r="BU46" s="594"/>
      <c r="BV46" s="594"/>
      <c r="BW46" s="594"/>
      <c r="BX46" s="594"/>
      <c r="BY46" s="594"/>
      <c r="BZ46" s="594"/>
      <c r="CA46" s="594"/>
      <c r="CB46" s="594"/>
      <c r="CC46" s="594"/>
      <c r="CD46" s="594"/>
      <c r="CE46" s="594"/>
      <c r="CF46" s="594"/>
      <c r="CG46" s="594"/>
      <c r="CH46" s="594"/>
      <c r="CI46" s="594"/>
      <c r="CJ46" s="594"/>
      <c r="CK46" s="594"/>
      <c r="CL46" s="594"/>
      <c r="CM46" s="594"/>
      <c r="CN46" s="594"/>
      <c r="CO46" s="594"/>
      <c r="CP46" s="594"/>
      <c r="CQ46" s="594"/>
      <c r="CR46" s="594"/>
      <c r="CS46" s="594"/>
      <c r="CT46" s="594"/>
      <c r="CU46" s="594"/>
      <c r="CV46" s="594"/>
      <c r="CW46" s="594"/>
      <c r="CX46" s="594"/>
      <c r="CY46" s="594"/>
      <c r="CZ46" s="594"/>
      <c r="DA46" s="594"/>
      <c r="DB46" s="594"/>
      <c r="DC46" s="594"/>
      <c r="DD46" s="594"/>
      <c r="DE46" s="594"/>
      <c r="DF46" s="594"/>
      <c r="DG46" s="594"/>
      <c r="DH46" s="594"/>
      <c r="DI46" s="594"/>
    </row>
    <row r="47" spans="1:113" x14ac:dyDescent="0.2">
      <c r="E47" s="594" t="s">
        <v>138</v>
      </c>
      <c r="F47" s="594"/>
      <c r="G47" s="594"/>
      <c r="H47" s="594"/>
      <c r="I47" s="594"/>
      <c r="J47" s="594"/>
      <c r="K47" s="594"/>
      <c r="L47" s="594"/>
      <c r="M47" s="594"/>
      <c r="N47" s="594"/>
      <c r="O47" s="594"/>
      <c r="P47" s="594"/>
      <c r="Q47" s="594"/>
      <c r="R47" s="594"/>
      <c r="S47" s="594"/>
      <c r="T47" s="594"/>
      <c r="U47" s="594"/>
      <c r="V47" s="594"/>
      <c r="W47" s="594"/>
      <c r="X47" s="594"/>
      <c r="Y47" s="594"/>
      <c r="Z47" s="594"/>
      <c r="AA47" s="594"/>
      <c r="AB47" s="594"/>
      <c r="AC47" s="594"/>
      <c r="AD47" s="594"/>
      <c r="AE47" s="594"/>
      <c r="AF47" s="594"/>
      <c r="AG47" s="594"/>
      <c r="AH47" s="594"/>
      <c r="AI47" s="594"/>
      <c r="AJ47" s="594"/>
      <c r="AK47" s="594"/>
      <c r="AL47" s="594"/>
      <c r="AM47" s="594"/>
      <c r="AN47" s="594"/>
      <c r="AO47" s="594"/>
      <c r="AP47" s="594"/>
      <c r="AQ47" s="594"/>
      <c r="AR47" s="594"/>
      <c r="AS47" s="594"/>
      <c r="AT47" s="594"/>
      <c r="AU47" s="594"/>
      <c r="AV47" s="594"/>
      <c r="AW47" s="594"/>
      <c r="AX47" s="594"/>
      <c r="AY47" s="594"/>
      <c r="AZ47" s="594"/>
      <c r="BA47" s="594"/>
      <c r="BB47" s="594"/>
      <c r="BC47" s="594"/>
      <c r="BD47" s="594"/>
      <c r="BE47" s="594"/>
      <c r="BF47" s="594"/>
      <c r="BG47" s="594"/>
      <c r="BH47" s="594"/>
      <c r="BI47" s="594"/>
      <c r="BJ47" s="594"/>
      <c r="BK47" s="594"/>
      <c r="BL47" s="594"/>
      <c r="BM47" s="594"/>
      <c r="BN47" s="594"/>
      <c r="BO47" s="594"/>
      <c r="BP47" s="594"/>
      <c r="BQ47" s="594"/>
      <c r="BR47" s="594"/>
      <c r="BS47" s="594"/>
      <c r="BT47" s="594"/>
      <c r="BU47" s="594"/>
      <c r="BV47" s="594"/>
      <c r="BW47" s="594"/>
      <c r="BX47" s="594"/>
      <c r="BY47" s="594"/>
      <c r="BZ47" s="594"/>
      <c r="CA47" s="594"/>
      <c r="CB47" s="594"/>
      <c r="CC47" s="594"/>
      <c r="CD47" s="594"/>
      <c r="CE47" s="594"/>
      <c r="CF47" s="594"/>
      <c r="CG47" s="594"/>
      <c r="CH47" s="594"/>
      <c r="CI47" s="594"/>
      <c r="CJ47" s="594"/>
      <c r="CK47" s="594"/>
      <c r="CL47" s="594"/>
      <c r="CM47" s="594"/>
      <c r="CN47" s="594"/>
      <c r="CO47" s="594"/>
      <c r="CP47" s="594"/>
      <c r="CQ47" s="594"/>
      <c r="CR47" s="594"/>
      <c r="CS47" s="594"/>
      <c r="CT47" s="594"/>
      <c r="CU47" s="594"/>
      <c r="CV47" s="594"/>
      <c r="CW47" s="594"/>
      <c r="CX47" s="594"/>
      <c r="CY47" s="594"/>
      <c r="CZ47" s="594"/>
      <c r="DA47" s="594"/>
      <c r="DB47" s="594"/>
      <c r="DC47" s="594"/>
      <c r="DD47" s="594"/>
      <c r="DE47" s="594"/>
      <c r="DF47" s="594"/>
      <c r="DG47" s="594"/>
      <c r="DH47" s="594"/>
      <c r="DI47" s="594"/>
    </row>
    <row r="48" spans="1:113" x14ac:dyDescent="0.2">
      <c r="E48" s="594" t="s">
        <v>139</v>
      </c>
      <c r="F48" s="594"/>
      <c r="G48" s="594"/>
      <c r="H48" s="594"/>
      <c r="I48" s="594"/>
      <c r="J48" s="594"/>
      <c r="K48" s="594"/>
      <c r="L48" s="594"/>
      <c r="M48" s="594"/>
      <c r="N48" s="594"/>
      <c r="O48" s="594"/>
      <c r="P48" s="594"/>
      <c r="Q48" s="594"/>
      <c r="R48" s="594"/>
      <c r="S48" s="594"/>
      <c r="T48" s="594"/>
      <c r="U48" s="594"/>
      <c r="V48" s="594"/>
      <c r="W48" s="594"/>
      <c r="X48" s="594"/>
      <c r="Y48" s="594"/>
      <c r="Z48" s="594"/>
      <c r="AA48" s="594"/>
      <c r="AB48" s="594"/>
      <c r="AC48" s="594"/>
      <c r="AD48" s="594"/>
      <c r="AE48" s="594"/>
      <c r="AF48" s="594"/>
      <c r="AG48" s="594"/>
      <c r="AH48" s="594"/>
      <c r="AI48" s="594"/>
      <c r="AJ48" s="594"/>
      <c r="AK48" s="594"/>
      <c r="AL48" s="594"/>
      <c r="AM48" s="594"/>
      <c r="AN48" s="594"/>
      <c r="AO48" s="594"/>
      <c r="AP48" s="594"/>
      <c r="AQ48" s="594"/>
      <c r="AR48" s="594"/>
      <c r="AS48" s="594"/>
      <c r="AT48" s="594"/>
      <c r="AU48" s="594"/>
      <c r="AV48" s="594"/>
      <c r="AW48" s="594"/>
      <c r="AX48" s="594"/>
      <c r="AY48" s="594"/>
      <c r="AZ48" s="594"/>
      <c r="BA48" s="594"/>
      <c r="BB48" s="594"/>
      <c r="BC48" s="594"/>
      <c r="BD48" s="594"/>
      <c r="BE48" s="594"/>
      <c r="BF48" s="594"/>
      <c r="BG48" s="594"/>
      <c r="BH48" s="594"/>
      <c r="BI48" s="594"/>
      <c r="BJ48" s="594"/>
      <c r="BK48" s="594"/>
      <c r="BL48" s="594"/>
      <c r="BM48" s="594"/>
      <c r="BN48" s="594"/>
      <c r="BO48" s="594"/>
      <c r="BP48" s="594"/>
      <c r="BQ48" s="594"/>
      <c r="BR48" s="594"/>
      <c r="BS48" s="594"/>
      <c r="BT48" s="594"/>
      <c r="BU48" s="594"/>
      <c r="BV48" s="594"/>
      <c r="BW48" s="594"/>
      <c r="BX48" s="594"/>
      <c r="BY48" s="594"/>
      <c r="BZ48" s="594"/>
      <c r="CA48" s="594"/>
      <c r="CB48" s="594"/>
      <c r="CC48" s="594"/>
      <c r="CD48" s="594"/>
      <c r="CE48" s="594"/>
      <c r="CF48" s="594"/>
      <c r="CG48" s="594"/>
      <c r="CH48" s="594"/>
      <c r="CI48" s="594"/>
      <c r="CJ48" s="594"/>
      <c r="CK48" s="594"/>
      <c r="CL48" s="594"/>
      <c r="CM48" s="594"/>
      <c r="CN48" s="594"/>
      <c r="CO48" s="594"/>
      <c r="CP48" s="594"/>
      <c r="CQ48" s="594"/>
      <c r="CR48" s="594"/>
      <c r="CS48" s="594"/>
      <c r="CT48" s="594"/>
      <c r="CU48" s="594"/>
      <c r="CV48" s="594"/>
      <c r="CW48" s="594"/>
      <c r="CX48" s="594"/>
      <c r="CY48" s="594"/>
      <c r="CZ48" s="594"/>
      <c r="DA48" s="594"/>
      <c r="DB48" s="594"/>
      <c r="DC48" s="594"/>
      <c r="DD48" s="594"/>
      <c r="DE48" s="594"/>
      <c r="DF48" s="594"/>
      <c r="DG48" s="594"/>
      <c r="DH48" s="594"/>
      <c r="DI48" s="594"/>
    </row>
    <row r="49" spans="5:113" x14ac:dyDescent="0.2">
      <c r="E49" s="595" t="s">
        <v>140</v>
      </c>
      <c r="F49" s="595"/>
      <c r="G49" s="595"/>
      <c r="H49" s="595"/>
      <c r="I49" s="595"/>
      <c r="J49" s="595"/>
      <c r="K49" s="595"/>
      <c r="L49" s="595"/>
      <c r="M49" s="595"/>
      <c r="N49" s="595"/>
      <c r="O49" s="595"/>
      <c r="P49" s="595"/>
      <c r="Q49" s="595"/>
      <c r="R49" s="595"/>
      <c r="S49" s="595"/>
      <c r="T49" s="595"/>
      <c r="U49" s="595"/>
      <c r="V49" s="595"/>
      <c r="W49" s="595"/>
      <c r="X49" s="595"/>
      <c r="Y49" s="595"/>
      <c r="Z49" s="595"/>
      <c r="AA49" s="595"/>
      <c r="AB49" s="595"/>
      <c r="AC49" s="595"/>
      <c r="AD49" s="595"/>
      <c r="AE49" s="595"/>
      <c r="AF49" s="595"/>
      <c r="AG49" s="595"/>
      <c r="AH49" s="595"/>
      <c r="AI49" s="595"/>
      <c r="AJ49" s="595"/>
      <c r="AK49" s="595"/>
      <c r="AL49" s="595"/>
      <c r="AM49" s="595"/>
      <c r="AN49" s="595"/>
      <c r="AO49" s="595"/>
      <c r="AP49" s="595"/>
      <c r="AQ49" s="595"/>
      <c r="AR49" s="595"/>
      <c r="AS49" s="595"/>
      <c r="AT49" s="595"/>
      <c r="AU49" s="595"/>
      <c r="AV49" s="595"/>
      <c r="AW49" s="595"/>
      <c r="AX49" s="595"/>
      <c r="AY49" s="595"/>
      <c r="AZ49" s="595"/>
      <c r="BA49" s="595"/>
      <c r="BB49" s="595"/>
      <c r="BC49" s="595"/>
      <c r="BD49" s="595"/>
      <c r="BE49" s="595"/>
      <c r="BF49" s="595"/>
      <c r="BG49" s="595"/>
      <c r="BH49" s="595"/>
      <c r="BI49" s="595"/>
      <c r="BJ49" s="595"/>
      <c r="BK49" s="595"/>
      <c r="BL49" s="595"/>
      <c r="BM49" s="595"/>
      <c r="BN49" s="595"/>
      <c r="BO49" s="595"/>
      <c r="BP49" s="595"/>
      <c r="BQ49" s="595"/>
      <c r="BR49" s="595"/>
      <c r="BS49" s="595"/>
      <c r="BT49" s="595"/>
      <c r="BU49" s="595"/>
      <c r="BV49" s="595"/>
      <c r="BW49" s="595"/>
      <c r="BX49" s="595"/>
      <c r="BY49" s="595"/>
      <c r="BZ49" s="595"/>
      <c r="CA49" s="595"/>
      <c r="CB49" s="595"/>
      <c r="CC49" s="595"/>
      <c r="CD49" s="595"/>
      <c r="CE49" s="595"/>
      <c r="CF49" s="595"/>
      <c r="CG49" s="595"/>
      <c r="CH49" s="595"/>
      <c r="CI49" s="595"/>
      <c r="CJ49" s="595"/>
      <c r="CK49" s="595"/>
      <c r="CL49" s="595"/>
      <c r="CM49" s="595"/>
      <c r="CN49" s="595"/>
      <c r="CO49" s="595"/>
      <c r="CP49" s="595"/>
      <c r="CQ49" s="595"/>
      <c r="CR49" s="595"/>
      <c r="CS49" s="595"/>
      <c r="CT49" s="595"/>
      <c r="CU49" s="595"/>
      <c r="CV49" s="595"/>
      <c r="CW49" s="595"/>
      <c r="CX49" s="595"/>
      <c r="CY49" s="595"/>
      <c r="CZ49" s="595"/>
      <c r="DA49" s="595"/>
      <c r="DB49" s="595"/>
      <c r="DC49" s="595"/>
      <c r="DD49" s="595"/>
      <c r="DE49" s="595"/>
      <c r="DF49" s="595"/>
      <c r="DG49" s="595"/>
      <c r="DH49" s="595"/>
      <c r="DI49" s="595"/>
    </row>
    <row r="50" spans="5:113" x14ac:dyDescent="0.2">
      <c r="E50" s="594" t="s">
        <v>141</v>
      </c>
      <c r="F50" s="594"/>
      <c r="G50" s="594"/>
      <c r="H50" s="594"/>
      <c r="I50" s="594"/>
      <c r="J50" s="594"/>
      <c r="K50" s="594"/>
      <c r="L50" s="594"/>
      <c r="M50" s="594"/>
      <c r="N50" s="594"/>
      <c r="O50" s="594"/>
      <c r="P50" s="594"/>
      <c r="Q50" s="594"/>
      <c r="R50" s="594"/>
      <c r="S50" s="594"/>
      <c r="T50" s="594"/>
      <c r="U50" s="594"/>
      <c r="V50" s="594"/>
      <c r="W50" s="594"/>
      <c r="X50" s="594"/>
      <c r="Y50" s="594"/>
      <c r="Z50" s="594"/>
      <c r="AA50" s="594"/>
      <c r="AB50" s="594"/>
      <c r="AC50" s="594"/>
      <c r="AD50" s="594"/>
      <c r="AE50" s="594"/>
      <c r="AF50" s="594"/>
      <c r="AG50" s="594"/>
      <c r="AH50" s="594"/>
      <c r="AI50" s="594"/>
      <c r="AJ50" s="594"/>
      <c r="AK50" s="594"/>
      <c r="AL50" s="594"/>
      <c r="AM50" s="594"/>
      <c r="AN50" s="594"/>
      <c r="AO50" s="594"/>
      <c r="AP50" s="594"/>
      <c r="AQ50" s="594"/>
      <c r="AR50" s="594"/>
      <c r="AS50" s="594"/>
      <c r="AT50" s="594"/>
      <c r="AU50" s="594"/>
      <c r="AV50" s="594"/>
      <c r="AW50" s="594"/>
      <c r="AX50" s="594"/>
      <c r="AY50" s="594"/>
      <c r="AZ50" s="594"/>
      <c r="BA50" s="594"/>
      <c r="BB50" s="594"/>
      <c r="BC50" s="594"/>
      <c r="BD50" s="594"/>
      <c r="BE50" s="594"/>
      <c r="BF50" s="594"/>
      <c r="BG50" s="594"/>
      <c r="BH50" s="594"/>
      <c r="BI50" s="594"/>
      <c r="BJ50" s="594"/>
      <c r="BK50" s="594"/>
      <c r="BL50" s="594"/>
      <c r="BM50" s="594"/>
      <c r="BN50" s="594"/>
      <c r="BO50" s="594"/>
      <c r="BP50" s="594"/>
      <c r="BQ50" s="594"/>
      <c r="BR50" s="594"/>
      <c r="BS50" s="594"/>
      <c r="BT50" s="594"/>
      <c r="BU50" s="594"/>
      <c r="BV50" s="594"/>
      <c r="BW50" s="594"/>
      <c r="BX50" s="594"/>
      <c r="BY50" s="594"/>
      <c r="BZ50" s="594"/>
      <c r="CA50" s="594"/>
      <c r="CB50" s="594"/>
      <c r="CC50" s="594"/>
      <c r="CD50" s="594"/>
      <c r="CE50" s="594"/>
      <c r="CF50" s="594"/>
      <c r="CG50" s="594"/>
      <c r="CH50" s="594"/>
      <c r="CI50" s="594"/>
      <c r="CJ50" s="594"/>
      <c r="CK50" s="594"/>
      <c r="CL50" s="594"/>
      <c r="CM50" s="594"/>
      <c r="CN50" s="594"/>
      <c r="CO50" s="594"/>
      <c r="CP50" s="594"/>
      <c r="CQ50" s="594"/>
      <c r="CR50" s="594"/>
      <c r="CS50" s="594"/>
      <c r="CT50" s="594"/>
      <c r="CU50" s="594"/>
      <c r="CV50" s="594"/>
      <c r="CW50" s="594"/>
      <c r="CX50" s="594"/>
      <c r="CY50" s="594"/>
      <c r="CZ50" s="594"/>
      <c r="DA50" s="594"/>
      <c r="DB50" s="594"/>
      <c r="DC50" s="594"/>
      <c r="DD50" s="594"/>
      <c r="DE50" s="594"/>
      <c r="DF50" s="594"/>
      <c r="DG50" s="594"/>
      <c r="DH50" s="594"/>
      <c r="DI50" s="594"/>
    </row>
    <row r="51" spans="5:113" x14ac:dyDescent="0.2">
      <c r="E51" s="594" t="s">
        <v>142</v>
      </c>
      <c r="F51" s="594"/>
      <c r="G51" s="594"/>
      <c r="H51" s="594"/>
      <c r="I51" s="594"/>
      <c r="J51" s="594"/>
      <c r="K51" s="594"/>
      <c r="L51" s="594"/>
      <c r="M51" s="594"/>
      <c r="N51" s="594"/>
      <c r="O51" s="594"/>
      <c r="P51" s="594"/>
      <c r="Q51" s="594"/>
      <c r="R51" s="594"/>
      <c r="S51" s="594"/>
      <c r="T51" s="594"/>
      <c r="U51" s="594"/>
      <c r="V51" s="594"/>
      <c r="W51" s="594"/>
      <c r="X51" s="594"/>
      <c r="Y51" s="594"/>
      <c r="Z51" s="594"/>
      <c r="AA51" s="594"/>
      <c r="AB51" s="594"/>
      <c r="AC51" s="594"/>
      <c r="AD51" s="594"/>
      <c r="AE51" s="594"/>
      <c r="AF51" s="594"/>
      <c r="AG51" s="594"/>
      <c r="AH51" s="594"/>
      <c r="AI51" s="594"/>
      <c r="AJ51" s="594"/>
      <c r="AK51" s="594"/>
      <c r="AL51" s="594"/>
      <c r="AM51" s="594"/>
      <c r="AN51" s="594"/>
      <c r="AO51" s="594"/>
      <c r="AP51" s="594"/>
      <c r="AQ51" s="594"/>
      <c r="AR51" s="594"/>
      <c r="AS51" s="594"/>
      <c r="AT51" s="594"/>
      <c r="AU51" s="594"/>
      <c r="AV51" s="594"/>
      <c r="AW51" s="594"/>
      <c r="AX51" s="594"/>
      <c r="AY51" s="594"/>
      <c r="AZ51" s="594"/>
      <c r="BA51" s="594"/>
      <c r="BB51" s="594"/>
      <c r="BC51" s="594"/>
      <c r="BD51" s="594"/>
      <c r="BE51" s="594"/>
      <c r="BF51" s="594"/>
      <c r="BG51" s="594"/>
      <c r="BH51" s="594"/>
      <c r="BI51" s="594"/>
      <c r="BJ51" s="594"/>
      <c r="BK51" s="594"/>
      <c r="BL51" s="594"/>
      <c r="BM51" s="594"/>
      <c r="BN51" s="594"/>
      <c r="BO51" s="594"/>
      <c r="BP51" s="594"/>
      <c r="BQ51" s="594"/>
      <c r="BR51" s="594"/>
      <c r="BS51" s="594"/>
      <c r="BT51" s="594"/>
      <c r="BU51" s="594"/>
      <c r="BV51" s="594"/>
      <c r="BW51" s="594"/>
      <c r="BX51" s="594"/>
      <c r="BY51" s="594"/>
      <c r="BZ51" s="594"/>
      <c r="CA51" s="594"/>
      <c r="CB51" s="594"/>
      <c r="CC51" s="594"/>
      <c r="CD51" s="594"/>
      <c r="CE51" s="594"/>
      <c r="CF51" s="594"/>
      <c r="CG51" s="594"/>
      <c r="CH51" s="594"/>
      <c r="CI51" s="594"/>
      <c r="CJ51" s="594"/>
      <c r="CK51" s="594"/>
      <c r="CL51" s="594"/>
      <c r="CM51" s="594"/>
      <c r="CN51" s="594"/>
      <c r="CO51" s="594"/>
      <c r="CP51" s="594"/>
      <c r="CQ51" s="594"/>
      <c r="CR51" s="594"/>
      <c r="CS51" s="594"/>
      <c r="CT51" s="594"/>
      <c r="CU51" s="594"/>
      <c r="CV51" s="594"/>
      <c r="CW51" s="594"/>
      <c r="CX51" s="594"/>
      <c r="CY51" s="594"/>
      <c r="CZ51" s="594"/>
      <c r="DA51" s="594"/>
      <c r="DB51" s="594"/>
      <c r="DC51" s="594"/>
      <c r="DD51" s="594"/>
      <c r="DE51" s="594"/>
      <c r="DF51" s="594"/>
      <c r="DG51" s="594"/>
      <c r="DH51" s="594"/>
      <c r="DI51" s="594"/>
    </row>
    <row r="52" spans="5:113" x14ac:dyDescent="0.2">
      <c r="E52" s="594" t="s">
        <v>143</v>
      </c>
      <c r="F52" s="594"/>
      <c r="G52" s="594"/>
      <c r="H52" s="594"/>
      <c r="I52" s="594"/>
      <c r="J52" s="594"/>
      <c r="K52" s="594"/>
      <c r="L52" s="594"/>
      <c r="M52" s="594"/>
      <c r="N52" s="594"/>
      <c r="O52" s="594"/>
      <c r="P52" s="594"/>
      <c r="Q52" s="594"/>
      <c r="R52" s="594"/>
      <c r="S52" s="594"/>
      <c r="T52" s="594"/>
      <c r="U52" s="594"/>
      <c r="V52" s="594"/>
      <c r="W52" s="594"/>
      <c r="X52" s="594"/>
      <c r="Y52" s="594"/>
      <c r="Z52" s="594"/>
      <c r="AA52" s="594"/>
      <c r="AB52" s="594"/>
      <c r="AC52" s="594"/>
      <c r="AD52" s="594"/>
      <c r="AE52" s="594"/>
      <c r="AF52" s="594"/>
      <c r="AG52" s="594"/>
      <c r="AH52" s="594"/>
      <c r="AI52" s="594"/>
      <c r="AJ52" s="594"/>
      <c r="AK52" s="594"/>
      <c r="AL52" s="594"/>
      <c r="AM52" s="594"/>
      <c r="AN52" s="594"/>
      <c r="AO52" s="594"/>
      <c r="AP52" s="594"/>
      <c r="AQ52" s="594"/>
      <c r="AR52" s="594"/>
      <c r="AS52" s="594"/>
      <c r="AT52" s="594"/>
      <c r="AU52" s="594"/>
      <c r="AV52" s="594"/>
      <c r="AW52" s="594"/>
      <c r="AX52" s="594"/>
      <c r="AY52" s="594"/>
      <c r="AZ52" s="594"/>
      <c r="BA52" s="594"/>
      <c r="BB52" s="594"/>
      <c r="BC52" s="594"/>
      <c r="BD52" s="594"/>
      <c r="BE52" s="594"/>
      <c r="BF52" s="594"/>
      <c r="BG52" s="594"/>
      <c r="BH52" s="594"/>
      <c r="BI52" s="594"/>
      <c r="BJ52" s="594"/>
      <c r="BK52" s="594"/>
      <c r="BL52" s="594"/>
      <c r="BM52" s="594"/>
      <c r="BN52" s="594"/>
      <c r="BO52" s="594"/>
      <c r="BP52" s="594"/>
      <c r="BQ52" s="594"/>
      <c r="BR52" s="594"/>
      <c r="BS52" s="594"/>
      <c r="BT52" s="594"/>
      <c r="BU52" s="594"/>
      <c r="BV52" s="594"/>
      <c r="BW52" s="594"/>
      <c r="BX52" s="594"/>
      <c r="BY52" s="594"/>
      <c r="BZ52" s="594"/>
      <c r="CA52" s="594"/>
      <c r="CB52" s="594"/>
      <c r="CC52" s="594"/>
      <c r="CD52" s="594"/>
      <c r="CE52" s="594"/>
      <c r="CF52" s="594"/>
      <c r="CG52" s="594"/>
      <c r="CH52" s="594"/>
      <c r="CI52" s="594"/>
      <c r="CJ52" s="594"/>
      <c r="CK52" s="594"/>
      <c r="CL52" s="594"/>
      <c r="CM52" s="594"/>
      <c r="CN52" s="594"/>
      <c r="CO52" s="594"/>
      <c r="CP52" s="594"/>
      <c r="CQ52" s="594"/>
      <c r="CR52" s="594"/>
      <c r="CS52" s="594"/>
      <c r="CT52" s="594"/>
      <c r="CU52" s="594"/>
      <c r="CV52" s="594"/>
      <c r="CW52" s="594"/>
      <c r="CX52" s="594"/>
      <c r="CY52" s="594"/>
      <c r="CZ52" s="594"/>
      <c r="DA52" s="594"/>
      <c r="DB52" s="594"/>
      <c r="DC52" s="594"/>
      <c r="DD52" s="594"/>
      <c r="DE52" s="594"/>
      <c r="DF52" s="594"/>
      <c r="DG52" s="594"/>
      <c r="DH52" s="594"/>
      <c r="DI52" s="594"/>
    </row>
    <row r="53" spans="5:113" x14ac:dyDescent="0.2">
      <c r="E53" s="594" t="s">
        <v>144</v>
      </c>
      <c r="F53" s="594"/>
      <c r="G53" s="594"/>
      <c r="H53" s="594"/>
      <c r="I53" s="594"/>
      <c r="J53" s="594"/>
      <c r="K53" s="594"/>
      <c r="L53" s="594"/>
      <c r="M53" s="594"/>
      <c r="N53" s="594"/>
      <c r="O53" s="594"/>
      <c r="P53" s="594"/>
      <c r="Q53" s="594"/>
      <c r="R53" s="594"/>
      <c r="S53" s="594"/>
      <c r="T53" s="594"/>
      <c r="U53" s="594"/>
      <c r="V53" s="594"/>
      <c r="W53" s="594"/>
      <c r="X53" s="594"/>
      <c r="Y53" s="594"/>
      <c r="Z53" s="594"/>
      <c r="AA53" s="594"/>
      <c r="AB53" s="594"/>
      <c r="AC53" s="594"/>
      <c r="AD53" s="594"/>
      <c r="AE53" s="594"/>
      <c r="AF53" s="594"/>
      <c r="AG53" s="594"/>
      <c r="AH53" s="594"/>
      <c r="AI53" s="594"/>
      <c r="AJ53" s="594"/>
      <c r="AK53" s="594"/>
      <c r="AL53" s="594"/>
      <c r="AM53" s="594"/>
      <c r="AN53" s="594"/>
      <c r="AO53" s="594"/>
      <c r="AP53" s="594"/>
      <c r="AQ53" s="594"/>
      <c r="AR53" s="594"/>
      <c r="AS53" s="594"/>
      <c r="AT53" s="594"/>
      <c r="AU53" s="594"/>
      <c r="AV53" s="594"/>
      <c r="AW53" s="594"/>
      <c r="AX53" s="594"/>
      <c r="AY53" s="594"/>
      <c r="AZ53" s="594"/>
      <c r="BA53" s="594"/>
      <c r="BB53" s="594"/>
      <c r="BC53" s="594"/>
      <c r="BD53" s="594"/>
      <c r="BE53" s="594"/>
      <c r="BF53" s="594"/>
      <c r="BG53" s="594"/>
      <c r="BH53" s="594"/>
      <c r="BI53" s="594"/>
      <c r="BJ53" s="594"/>
      <c r="BK53" s="594"/>
      <c r="BL53" s="594"/>
      <c r="BM53" s="594"/>
      <c r="BN53" s="594"/>
      <c r="BO53" s="594"/>
      <c r="BP53" s="594"/>
      <c r="BQ53" s="594"/>
      <c r="BR53" s="594"/>
      <c r="BS53" s="594"/>
      <c r="BT53" s="594"/>
      <c r="BU53" s="594"/>
      <c r="BV53" s="594"/>
      <c r="BW53" s="594"/>
      <c r="BX53" s="594"/>
      <c r="BY53" s="594"/>
      <c r="BZ53" s="594"/>
      <c r="CA53" s="594"/>
      <c r="CB53" s="594"/>
      <c r="CC53" s="594"/>
      <c r="CD53" s="594"/>
      <c r="CE53" s="594"/>
      <c r="CF53" s="594"/>
      <c r="CG53" s="594"/>
      <c r="CH53" s="594"/>
      <c r="CI53" s="594"/>
      <c r="CJ53" s="594"/>
      <c r="CK53" s="594"/>
      <c r="CL53" s="594"/>
      <c r="CM53" s="594"/>
      <c r="CN53" s="594"/>
      <c r="CO53" s="594"/>
      <c r="CP53" s="594"/>
      <c r="CQ53" s="594"/>
      <c r="CR53" s="594"/>
      <c r="CS53" s="594"/>
      <c r="CT53" s="594"/>
      <c r="CU53" s="594"/>
      <c r="CV53" s="594"/>
      <c r="CW53" s="594"/>
      <c r="CX53" s="594"/>
      <c r="CY53" s="594"/>
      <c r="CZ53" s="594"/>
      <c r="DA53" s="594"/>
      <c r="DB53" s="594"/>
      <c r="DC53" s="594"/>
      <c r="DD53" s="594"/>
      <c r="DE53" s="594"/>
      <c r="DF53" s="594"/>
      <c r="DG53" s="594"/>
      <c r="DH53" s="594"/>
      <c r="DI53" s="594"/>
    </row>
    <row r="54" spans="5:113" x14ac:dyDescent="0.2"/>
    <row r="55" spans="5:113" x14ac:dyDescent="0.2"/>
    <row r="56" spans="5:113" x14ac:dyDescent="0.2"/>
  </sheetData>
  <sheetProtection algorithmName="SHA-512" hashValue="fDUOASjUwInmi0jguseNxkuoThm9WZV7/nWFeFzXGpVDNQSuxnrncIlPLCw2ThFPLQfzmI24LT7agn99SaChZQ==" saltValue="uTILobXG5Sv/f3TVpZv2Mg=="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45"/>
  <sheetViews>
    <sheetView showGridLines="0" topLeftCell="A25" zoomScaleNormal="100" zoomScaleSheetLayoutView="100" workbookViewId="0"/>
  </sheetViews>
  <sheetFormatPr defaultColWidth="0" defaultRowHeight="13.5" customHeight="1" zeroHeight="1" x14ac:dyDescent="0.2"/>
  <cols>
    <col min="1" max="1" width="6.6640625" style="234" customWidth="1"/>
    <col min="2" max="2" width="11" style="234" customWidth="1"/>
    <col min="3" max="3" width="17" style="234" customWidth="1"/>
    <col min="4" max="5" width="16.6640625" style="234" customWidth="1"/>
    <col min="6" max="15" width="15" style="234" customWidth="1"/>
    <col min="16" max="16" width="24" style="234" customWidth="1"/>
    <col min="17" max="16384" width="0" style="234" hidden="1"/>
  </cols>
  <sheetData>
    <row r="1" spans="1:16" ht="16.5" customHeight="1" x14ac:dyDescent="0.2">
      <c r="A1" s="233"/>
      <c r="B1" s="233"/>
      <c r="C1" s="233"/>
      <c r="D1" s="233"/>
      <c r="E1" s="233"/>
      <c r="F1" s="233"/>
      <c r="G1" s="233"/>
      <c r="H1" s="233"/>
      <c r="I1" s="233"/>
      <c r="J1" s="233"/>
      <c r="K1" s="233"/>
      <c r="L1" s="233"/>
      <c r="M1" s="233"/>
      <c r="N1" s="233"/>
      <c r="O1" s="233"/>
      <c r="P1" s="233"/>
    </row>
    <row r="2" spans="1:16" ht="16.5" customHeight="1" x14ac:dyDescent="0.2">
      <c r="A2" s="233"/>
      <c r="B2" s="233"/>
      <c r="C2" s="233"/>
      <c r="D2" s="233"/>
      <c r="E2" s="233"/>
      <c r="F2" s="233"/>
      <c r="G2" s="233"/>
      <c r="H2" s="233"/>
      <c r="I2" s="233"/>
      <c r="J2" s="233"/>
      <c r="K2" s="233"/>
      <c r="L2" s="233"/>
      <c r="M2" s="233"/>
      <c r="N2" s="233"/>
      <c r="O2" s="233"/>
      <c r="P2" s="233"/>
    </row>
    <row r="3" spans="1:16" ht="16.5" customHeight="1" x14ac:dyDescent="0.2">
      <c r="A3" s="233"/>
      <c r="B3" s="233"/>
      <c r="C3" s="233"/>
      <c r="D3" s="233"/>
      <c r="E3" s="233"/>
      <c r="F3" s="233"/>
      <c r="G3" s="233"/>
      <c r="H3" s="233"/>
      <c r="I3" s="233"/>
      <c r="J3" s="233"/>
      <c r="K3" s="233"/>
      <c r="L3" s="233"/>
      <c r="M3" s="233"/>
      <c r="N3" s="233"/>
      <c r="O3" s="233"/>
      <c r="P3" s="233"/>
    </row>
    <row r="4" spans="1:16" ht="16.5" customHeight="1" x14ac:dyDescent="0.2">
      <c r="A4" s="233"/>
      <c r="B4" s="233"/>
      <c r="C4" s="233"/>
      <c r="D4" s="233"/>
      <c r="E4" s="233"/>
      <c r="F4" s="233"/>
      <c r="G4" s="233"/>
      <c r="H4" s="233"/>
      <c r="I4" s="233"/>
      <c r="J4" s="233"/>
      <c r="K4" s="233"/>
      <c r="L4" s="233"/>
      <c r="M4" s="233"/>
      <c r="N4" s="233"/>
      <c r="O4" s="233"/>
      <c r="P4" s="233"/>
    </row>
    <row r="5" spans="1:16" ht="16.5" customHeight="1" x14ac:dyDescent="0.2">
      <c r="A5" s="233"/>
      <c r="B5" s="233"/>
      <c r="C5" s="233"/>
      <c r="D5" s="233"/>
      <c r="E5" s="233"/>
      <c r="F5" s="233"/>
      <c r="G5" s="233"/>
      <c r="H5" s="233"/>
      <c r="I5" s="233"/>
      <c r="J5" s="233"/>
      <c r="K5" s="233"/>
      <c r="L5" s="233"/>
      <c r="M5" s="233"/>
      <c r="N5" s="233"/>
      <c r="O5" s="233"/>
      <c r="P5" s="233"/>
    </row>
    <row r="6" spans="1:16" ht="16.5" customHeight="1" x14ac:dyDescent="0.2">
      <c r="A6" s="233"/>
      <c r="B6" s="233"/>
      <c r="C6" s="233"/>
      <c r="D6" s="233"/>
      <c r="E6" s="233"/>
      <c r="F6" s="233"/>
      <c r="G6" s="233"/>
      <c r="H6" s="233"/>
      <c r="I6" s="233"/>
      <c r="J6" s="233"/>
      <c r="K6" s="233"/>
      <c r="L6" s="233"/>
      <c r="M6" s="233"/>
      <c r="N6" s="233"/>
      <c r="O6" s="233"/>
      <c r="P6" s="233"/>
    </row>
    <row r="7" spans="1:16" ht="16.5" customHeight="1" x14ac:dyDescent="0.2">
      <c r="A7" s="233"/>
      <c r="B7" s="233"/>
      <c r="C7" s="233"/>
      <c r="D7" s="233"/>
      <c r="E7" s="233"/>
      <c r="F7" s="233"/>
      <c r="G7" s="233"/>
      <c r="H7" s="233"/>
      <c r="I7" s="233"/>
      <c r="J7" s="233"/>
      <c r="K7" s="233"/>
      <c r="L7" s="233"/>
      <c r="M7" s="233"/>
      <c r="N7" s="233"/>
      <c r="O7" s="233"/>
      <c r="P7" s="233"/>
    </row>
    <row r="8" spans="1:16" ht="16.5" customHeight="1" x14ac:dyDescent="0.2">
      <c r="A8" s="233"/>
      <c r="B8" s="233"/>
      <c r="C8" s="233"/>
      <c r="D8" s="233"/>
      <c r="E8" s="233"/>
      <c r="F8" s="233"/>
      <c r="G8" s="233"/>
      <c r="H8" s="233"/>
      <c r="I8" s="233"/>
      <c r="J8" s="233"/>
      <c r="K8" s="233"/>
      <c r="L8" s="233"/>
      <c r="M8" s="233"/>
      <c r="N8" s="233"/>
      <c r="O8" s="233"/>
      <c r="P8" s="233"/>
    </row>
    <row r="9" spans="1:16" ht="16.5" customHeight="1" x14ac:dyDescent="0.2">
      <c r="A9" s="233"/>
      <c r="B9" s="233"/>
      <c r="C9" s="233"/>
      <c r="D9" s="233"/>
      <c r="E9" s="233"/>
      <c r="F9" s="233"/>
      <c r="G9" s="233"/>
      <c r="H9" s="233"/>
      <c r="I9" s="233"/>
      <c r="J9" s="233"/>
      <c r="K9" s="233"/>
      <c r="L9" s="233"/>
      <c r="M9" s="233"/>
      <c r="N9" s="233"/>
      <c r="O9" s="233"/>
      <c r="P9" s="233"/>
    </row>
    <row r="10" spans="1:16" ht="16.5" customHeight="1" x14ac:dyDescent="0.2">
      <c r="A10" s="233"/>
      <c r="B10" s="233"/>
      <c r="C10" s="233"/>
      <c r="D10" s="233"/>
      <c r="E10" s="233"/>
      <c r="F10" s="233"/>
      <c r="G10" s="233"/>
      <c r="H10" s="233"/>
      <c r="I10" s="233"/>
      <c r="J10" s="233"/>
      <c r="K10" s="233"/>
      <c r="L10" s="233"/>
      <c r="M10" s="233"/>
      <c r="N10" s="233"/>
      <c r="O10" s="233"/>
      <c r="P10" s="233"/>
    </row>
    <row r="11" spans="1:16" ht="16.5" customHeight="1" x14ac:dyDescent="0.2">
      <c r="A11" s="233"/>
      <c r="B11" s="233"/>
      <c r="C11" s="233"/>
      <c r="D11" s="233"/>
      <c r="E11" s="233"/>
      <c r="F11" s="233"/>
      <c r="G11" s="233"/>
      <c r="H11" s="233"/>
      <c r="I11" s="233"/>
      <c r="J11" s="233"/>
      <c r="K11" s="233"/>
      <c r="L11" s="233"/>
      <c r="M11" s="233"/>
      <c r="N11" s="233"/>
      <c r="O11" s="233"/>
      <c r="P11" s="233"/>
    </row>
    <row r="12" spans="1:16" ht="16.5" customHeight="1" x14ac:dyDescent="0.2">
      <c r="A12" s="233"/>
      <c r="B12" s="233"/>
      <c r="C12" s="233"/>
      <c r="D12" s="233"/>
      <c r="E12" s="233"/>
      <c r="F12" s="233"/>
      <c r="G12" s="233"/>
      <c r="H12" s="233"/>
      <c r="I12" s="233"/>
      <c r="J12" s="233"/>
      <c r="K12" s="233"/>
      <c r="L12" s="233"/>
      <c r="M12" s="233"/>
      <c r="N12" s="233"/>
      <c r="O12" s="233"/>
      <c r="P12" s="233"/>
    </row>
    <row r="13" spans="1:16" ht="16.5" customHeight="1" x14ac:dyDescent="0.2">
      <c r="A13" s="233"/>
      <c r="B13" s="233"/>
      <c r="C13" s="233"/>
      <c r="D13" s="233"/>
      <c r="E13" s="233"/>
      <c r="F13" s="233"/>
      <c r="G13" s="233"/>
      <c r="H13" s="233"/>
      <c r="I13" s="233"/>
      <c r="J13" s="233"/>
      <c r="K13" s="233"/>
      <c r="L13" s="233"/>
      <c r="M13" s="233"/>
      <c r="N13" s="233"/>
      <c r="O13" s="233"/>
      <c r="P13" s="233"/>
    </row>
    <row r="14" spans="1:16" ht="16.5" customHeight="1" x14ac:dyDescent="0.2">
      <c r="A14" s="233"/>
      <c r="B14" s="233"/>
      <c r="C14" s="233"/>
      <c r="D14" s="233"/>
      <c r="E14" s="233"/>
      <c r="F14" s="233"/>
      <c r="G14" s="233"/>
      <c r="H14" s="233"/>
      <c r="I14" s="233"/>
      <c r="J14" s="233"/>
      <c r="K14" s="233"/>
      <c r="L14" s="233"/>
      <c r="M14" s="233"/>
      <c r="N14" s="233"/>
      <c r="O14" s="233"/>
      <c r="P14" s="233"/>
    </row>
    <row r="15" spans="1:16" ht="16.5" customHeight="1" x14ac:dyDescent="0.2">
      <c r="A15" s="233"/>
      <c r="B15" s="233"/>
      <c r="C15" s="233"/>
      <c r="D15" s="233"/>
      <c r="E15" s="233"/>
      <c r="F15" s="233"/>
      <c r="G15" s="233"/>
      <c r="H15" s="233"/>
      <c r="I15" s="233"/>
      <c r="J15" s="233"/>
      <c r="K15" s="233"/>
      <c r="L15" s="233"/>
      <c r="M15" s="233"/>
      <c r="N15" s="233"/>
      <c r="O15" s="233"/>
      <c r="P15" s="233"/>
    </row>
    <row r="16" spans="1:16" ht="16.5" customHeight="1" x14ac:dyDescent="0.2">
      <c r="A16" s="233"/>
      <c r="B16" s="233"/>
      <c r="C16" s="233"/>
      <c r="D16" s="233"/>
      <c r="E16" s="233"/>
      <c r="F16" s="233"/>
      <c r="G16" s="233"/>
      <c r="H16" s="233"/>
      <c r="I16" s="233"/>
      <c r="J16" s="233"/>
      <c r="K16" s="233"/>
      <c r="L16" s="233"/>
      <c r="M16" s="233"/>
      <c r="N16" s="233"/>
      <c r="O16" s="233"/>
      <c r="P16" s="233"/>
    </row>
    <row r="17" spans="1:16" ht="16.5" customHeight="1" x14ac:dyDescent="0.2">
      <c r="A17" s="233"/>
      <c r="B17" s="233"/>
      <c r="C17" s="233"/>
      <c r="D17" s="233"/>
      <c r="E17" s="233"/>
      <c r="F17" s="233"/>
      <c r="G17" s="233"/>
      <c r="H17" s="233"/>
      <c r="I17" s="233"/>
      <c r="J17" s="233"/>
      <c r="K17" s="233"/>
      <c r="L17" s="233"/>
      <c r="M17" s="233"/>
      <c r="N17" s="233"/>
      <c r="O17" s="233"/>
      <c r="P17" s="233"/>
    </row>
    <row r="18" spans="1:16" ht="16.5" customHeight="1" x14ac:dyDescent="0.2">
      <c r="A18" s="233"/>
      <c r="B18" s="233"/>
      <c r="C18" s="233"/>
      <c r="D18" s="233"/>
      <c r="E18" s="233"/>
      <c r="F18" s="233"/>
      <c r="G18" s="233"/>
      <c r="H18" s="233"/>
      <c r="I18" s="233"/>
      <c r="J18" s="233"/>
      <c r="K18" s="233"/>
      <c r="L18" s="233"/>
      <c r="M18" s="233"/>
      <c r="N18" s="233"/>
      <c r="O18" s="233"/>
      <c r="P18" s="233"/>
    </row>
    <row r="19" spans="1:16" ht="16.5" customHeight="1" x14ac:dyDescent="0.2">
      <c r="A19" s="233"/>
      <c r="B19" s="233"/>
      <c r="C19" s="233"/>
      <c r="D19" s="233"/>
      <c r="E19" s="233"/>
      <c r="F19" s="233"/>
      <c r="G19" s="233"/>
      <c r="H19" s="233"/>
      <c r="I19" s="233"/>
      <c r="J19" s="233"/>
      <c r="K19" s="233"/>
      <c r="L19" s="233"/>
      <c r="M19" s="233"/>
      <c r="N19" s="233"/>
      <c r="O19" s="233"/>
      <c r="P19" s="233"/>
    </row>
    <row r="20" spans="1:16" ht="16.5" customHeight="1" x14ac:dyDescent="0.2">
      <c r="A20" s="233"/>
      <c r="B20" s="233"/>
      <c r="C20" s="233"/>
      <c r="D20" s="233"/>
      <c r="E20" s="233"/>
      <c r="F20" s="233"/>
      <c r="G20" s="233"/>
      <c r="H20" s="233"/>
      <c r="I20" s="233"/>
      <c r="J20" s="233"/>
      <c r="K20" s="233"/>
      <c r="L20" s="233"/>
      <c r="M20" s="233"/>
      <c r="N20" s="233"/>
      <c r="O20" s="233"/>
      <c r="P20" s="233"/>
    </row>
    <row r="21" spans="1:16" ht="16.5" customHeight="1" x14ac:dyDescent="0.2">
      <c r="A21" s="233"/>
      <c r="B21" s="233"/>
      <c r="C21" s="233"/>
      <c r="D21" s="233"/>
      <c r="E21" s="233"/>
      <c r="F21" s="233"/>
      <c r="G21" s="233"/>
      <c r="H21" s="233"/>
      <c r="I21" s="233"/>
      <c r="J21" s="233"/>
      <c r="K21" s="233"/>
      <c r="L21" s="233"/>
      <c r="M21" s="233"/>
      <c r="N21" s="233"/>
      <c r="O21" s="233"/>
      <c r="P21" s="233"/>
    </row>
    <row r="22" spans="1:16" ht="16.5" customHeight="1" x14ac:dyDescent="0.2">
      <c r="A22" s="233"/>
      <c r="B22" s="233"/>
      <c r="C22" s="233"/>
      <c r="D22" s="233"/>
      <c r="E22" s="233"/>
      <c r="F22" s="233"/>
      <c r="G22" s="233"/>
      <c r="H22" s="233"/>
      <c r="I22" s="233"/>
      <c r="J22" s="233"/>
      <c r="K22" s="233"/>
      <c r="L22" s="233"/>
      <c r="M22" s="233"/>
      <c r="N22" s="233"/>
      <c r="O22" s="233"/>
      <c r="P22" s="233"/>
    </row>
    <row r="23" spans="1:16" ht="16.5" customHeight="1" x14ac:dyDescent="0.2">
      <c r="A23" s="233"/>
      <c r="B23" s="233"/>
      <c r="C23" s="233"/>
      <c r="D23" s="233"/>
      <c r="E23" s="233"/>
      <c r="F23" s="233"/>
      <c r="G23" s="233"/>
      <c r="H23" s="233"/>
      <c r="I23" s="233"/>
      <c r="J23" s="233"/>
      <c r="K23" s="233"/>
      <c r="L23" s="233"/>
      <c r="M23" s="233"/>
      <c r="N23" s="233"/>
      <c r="O23" s="233"/>
      <c r="P23" s="233"/>
    </row>
    <row r="24" spans="1:16" ht="16.5" customHeight="1" x14ac:dyDescent="0.2">
      <c r="A24" s="233"/>
      <c r="B24" s="233"/>
      <c r="C24" s="233"/>
      <c r="D24" s="233"/>
      <c r="E24" s="233"/>
      <c r="F24" s="233"/>
      <c r="G24" s="233"/>
      <c r="H24" s="233"/>
      <c r="I24" s="233"/>
      <c r="J24" s="233"/>
      <c r="K24" s="233"/>
      <c r="L24" s="233"/>
      <c r="M24" s="233"/>
      <c r="N24" s="233"/>
      <c r="O24" s="233"/>
      <c r="P24" s="233"/>
    </row>
    <row r="25" spans="1:16" ht="16.5" customHeight="1" x14ac:dyDescent="0.2">
      <c r="A25" s="233"/>
      <c r="B25" s="233"/>
      <c r="C25" s="233"/>
      <c r="D25" s="233"/>
      <c r="E25" s="233"/>
      <c r="F25" s="233"/>
      <c r="G25" s="233"/>
      <c r="H25" s="233"/>
      <c r="I25" s="233"/>
      <c r="J25" s="233"/>
      <c r="K25" s="233"/>
      <c r="L25" s="233"/>
      <c r="M25" s="233"/>
      <c r="N25" s="233"/>
      <c r="O25" s="233"/>
      <c r="P25" s="233"/>
    </row>
    <row r="26" spans="1:16" ht="16.5" customHeight="1" x14ac:dyDescent="0.2">
      <c r="A26" s="233"/>
      <c r="B26" s="233"/>
      <c r="C26" s="233"/>
      <c r="D26" s="233"/>
      <c r="E26" s="233"/>
      <c r="F26" s="233"/>
      <c r="G26" s="233"/>
      <c r="H26" s="233"/>
      <c r="I26" s="233"/>
      <c r="J26" s="233"/>
      <c r="K26" s="233"/>
      <c r="L26" s="233"/>
      <c r="M26" s="233"/>
      <c r="N26" s="233"/>
      <c r="O26" s="233"/>
      <c r="P26" s="233"/>
    </row>
    <row r="27" spans="1:16" ht="16.5" customHeight="1" x14ac:dyDescent="0.2">
      <c r="A27" s="233"/>
      <c r="B27" s="233"/>
      <c r="C27" s="233"/>
      <c r="D27" s="233"/>
      <c r="E27" s="233"/>
      <c r="F27" s="233"/>
      <c r="G27" s="233"/>
      <c r="H27" s="233"/>
      <c r="I27" s="233"/>
      <c r="J27" s="233"/>
      <c r="K27" s="233"/>
      <c r="L27" s="233"/>
      <c r="M27" s="233"/>
      <c r="N27" s="233"/>
      <c r="O27" s="233"/>
      <c r="P27" s="233"/>
    </row>
    <row r="28" spans="1:16" ht="16.5" customHeight="1" x14ac:dyDescent="0.2">
      <c r="A28" s="233"/>
      <c r="B28" s="233"/>
      <c r="C28" s="233"/>
      <c r="D28" s="233"/>
      <c r="E28" s="233"/>
      <c r="F28" s="233"/>
      <c r="G28" s="233"/>
      <c r="H28" s="233"/>
      <c r="I28" s="233"/>
      <c r="J28" s="233"/>
      <c r="K28" s="233"/>
      <c r="L28" s="233"/>
      <c r="M28" s="233"/>
      <c r="N28" s="233"/>
      <c r="O28" s="233"/>
      <c r="P28" s="233"/>
    </row>
    <row r="29" spans="1:16" ht="16.5" customHeight="1" x14ac:dyDescent="0.2">
      <c r="A29" s="233"/>
      <c r="B29" s="233"/>
      <c r="C29" s="233"/>
      <c r="D29" s="233"/>
      <c r="E29" s="233"/>
      <c r="F29" s="233"/>
      <c r="G29" s="233"/>
      <c r="H29" s="233"/>
      <c r="I29" s="233"/>
      <c r="J29" s="233"/>
      <c r="K29" s="233"/>
      <c r="L29" s="233"/>
      <c r="M29" s="233"/>
      <c r="N29" s="233"/>
      <c r="O29" s="233"/>
      <c r="P29" s="233"/>
    </row>
    <row r="30" spans="1:16" ht="16.5" customHeight="1" x14ac:dyDescent="0.2">
      <c r="A30" s="233"/>
      <c r="B30" s="233"/>
      <c r="C30" s="233"/>
      <c r="D30" s="233"/>
      <c r="E30" s="233"/>
      <c r="F30" s="233"/>
      <c r="G30" s="233"/>
      <c r="H30" s="233"/>
      <c r="I30" s="233"/>
      <c r="J30" s="233"/>
      <c r="K30" s="233"/>
      <c r="L30" s="233"/>
      <c r="M30" s="233"/>
      <c r="N30" s="233"/>
      <c r="O30" s="233"/>
      <c r="P30" s="233"/>
    </row>
    <row r="31" spans="1:16" ht="16.5" customHeight="1" x14ac:dyDescent="0.2">
      <c r="A31" s="233"/>
      <c r="B31" s="233"/>
      <c r="C31" s="233"/>
      <c r="D31" s="233"/>
      <c r="E31" s="233"/>
      <c r="F31" s="233"/>
      <c r="G31" s="233"/>
      <c r="H31" s="233"/>
      <c r="I31" s="233"/>
      <c r="J31" s="233"/>
      <c r="K31" s="233"/>
      <c r="L31" s="233"/>
      <c r="M31" s="233"/>
      <c r="N31" s="233"/>
      <c r="O31" s="233"/>
      <c r="P31" s="233"/>
    </row>
    <row r="32" spans="1:16" ht="31.5" customHeight="1" thickBot="1" x14ac:dyDescent="0.25">
      <c r="A32" s="233"/>
      <c r="B32" s="233"/>
      <c r="C32" s="233"/>
      <c r="D32" s="233"/>
      <c r="E32" s="233"/>
      <c r="F32" s="233"/>
      <c r="G32" s="233"/>
      <c r="H32" s="233"/>
      <c r="I32" s="233"/>
      <c r="J32" s="235" t="s">
        <v>485</v>
      </c>
      <c r="K32" s="233"/>
      <c r="L32" s="233"/>
      <c r="M32" s="233"/>
      <c r="N32" s="233"/>
      <c r="O32" s="233"/>
      <c r="P32" s="233"/>
    </row>
    <row r="33" spans="1:16" ht="39" customHeight="1" thickBot="1" x14ac:dyDescent="0.25">
      <c r="A33" s="233"/>
      <c r="B33" s="236" t="s">
        <v>490</v>
      </c>
      <c r="C33" s="237"/>
      <c r="D33" s="237"/>
      <c r="E33" s="238" t="s">
        <v>486</v>
      </c>
      <c r="F33" s="239" t="s">
        <v>3</v>
      </c>
      <c r="G33" s="240" t="s">
        <v>4</v>
      </c>
      <c r="H33" s="240" t="s">
        <v>5</v>
      </c>
      <c r="I33" s="240" t="s">
        <v>6</v>
      </c>
      <c r="J33" s="241" t="s">
        <v>7</v>
      </c>
      <c r="K33" s="233"/>
      <c r="L33" s="233"/>
      <c r="M33" s="233"/>
      <c r="N33" s="233"/>
      <c r="O33" s="233"/>
      <c r="P33" s="233"/>
    </row>
    <row r="34" spans="1:16" ht="39" customHeight="1" x14ac:dyDescent="0.2">
      <c r="A34" s="233"/>
      <c r="B34" s="242"/>
      <c r="C34" s="1153" t="s">
        <v>491</v>
      </c>
      <c r="D34" s="1153"/>
      <c r="E34" s="1154"/>
      <c r="F34" s="243">
        <v>0.89</v>
      </c>
      <c r="G34" s="244">
        <v>0.79</v>
      </c>
      <c r="H34" s="244">
        <v>0.47</v>
      </c>
      <c r="I34" s="244">
        <v>0.31</v>
      </c>
      <c r="J34" s="245" t="s">
        <v>492</v>
      </c>
      <c r="K34" s="233"/>
      <c r="L34" s="233"/>
      <c r="M34" s="233"/>
      <c r="N34" s="233"/>
      <c r="O34" s="233"/>
      <c r="P34" s="233"/>
    </row>
    <row r="35" spans="1:16" ht="39" customHeight="1" x14ac:dyDescent="0.2">
      <c r="A35" s="233"/>
      <c r="B35" s="246"/>
      <c r="C35" s="1147" t="s">
        <v>493</v>
      </c>
      <c r="D35" s="1148"/>
      <c r="E35" s="1149"/>
      <c r="F35" s="247">
        <v>17</v>
      </c>
      <c r="G35" s="248">
        <v>17.04</v>
      </c>
      <c r="H35" s="248">
        <v>18.010000000000002</v>
      </c>
      <c r="I35" s="248">
        <v>19.190000000000001</v>
      </c>
      <c r="J35" s="249">
        <v>20.29</v>
      </c>
      <c r="K35" s="233"/>
      <c r="L35" s="233"/>
      <c r="M35" s="233"/>
      <c r="N35" s="233"/>
      <c r="O35" s="233"/>
      <c r="P35" s="233"/>
    </row>
    <row r="36" spans="1:16" ht="39" customHeight="1" x14ac:dyDescent="0.2">
      <c r="A36" s="233"/>
      <c r="B36" s="246"/>
      <c r="C36" s="1147" t="s">
        <v>494</v>
      </c>
      <c r="D36" s="1148"/>
      <c r="E36" s="1149"/>
      <c r="F36" s="247">
        <v>5.98</v>
      </c>
      <c r="G36" s="248">
        <v>6.37</v>
      </c>
      <c r="H36" s="248">
        <v>9.33</v>
      </c>
      <c r="I36" s="248">
        <v>9.3699999999999992</v>
      </c>
      <c r="J36" s="249">
        <v>7.87</v>
      </c>
      <c r="K36" s="233"/>
      <c r="L36" s="233"/>
      <c r="M36" s="233"/>
      <c r="N36" s="233"/>
      <c r="O36" s="233"/>
      <c r="P36" s="233"/>
    </row>
    <row r="37" spans="1:16" ht="39" customHeight="1" x14ac:dyDescent="0.2">
      <c r="A37" s="233"/>
      <c r="B37" s="246"/>
      <c r="C37" s="1147" t="s">
        <v>495</v>
      </c>
      <c r="D37" s="1148"/>
      <c r="E37" s="1149"/>
      <c r="F37" s="247">
        <v>0.51</v>
      </c>
      <c r="G37" s="248">
        <v>0.28999999999999998</v>
      </c>
      <c r="H37" s="248">
        <v>1.19</v>
      </c>
      <c r="I37" s="248">
        <v>3.25</v>
      </c>
      <c r="J37" s="249">
        <v>3.35</v>
      </c>
      <c r="K37" s="233"/>
      <c r="L37" s="233"/>
      <c r="M37" s="233"/>
      <c r="N37" s="233"/>
      <c r="O37" s="233"/>
      <c r="P37" s="233"/>
    </row>
    <row r="38" spans="1:16" ht="39" customHeight="1" x14ac:dyDescent="0.2">
      <c r="A38" s="233"/>
      <c r="B38" s="246"/>
      <c r="C38" s="1147" t="s">
        <v>496</v>
      </c>
      <c r="D38" s="1148"/>
      <c r="E38" s="1149"/>
      <c r="F38" s="247">
        <v>2.5499999999999998</v>
      </c>
      <c r="G38" s="248">
        <v>2.27</v>
      </c>
      <c r="H38" s="248">
        <v>2.33</v>
      </c>
      <c r="I38" s="248">
        <v>2.4</v>
      </c>
      <c r="J38" s="249">
        <v>2.84</v>
      </c>
      <c r="K38" s="233"/>
      <c r="L38" s="233"/>
      <c r="M38" s="233"/>
      <c r="N38" s="233"/>
      <c r="O38" s="233"/>
      <c r="P38" s="233"/>
    </row>
    <row r="39" spans="1:16" ht="39" customHeight="1" x14ac:dyDescent="0.2">
      <c r="A39" s="233"/>
      <c r="B39" s="246"/>
      <c r="C39" s="1147" t="s">
        <v>497</v>
      </c>
      <c r="D39" s="1148"/>
      <c r="E39" s="1149"/>
      <c r="F39" s="247">
        <v>0.68</v>
      </c>
      <c r="G39" s="248">
        <v>0.56999999999999995</v>
      </c>
      <c r="H39" s="248">
        <v>0.43</v>
      </c>
      <c r="I39" s="248">
        <v>0.57999999999999996</v>
      </c>
      <c r="J39" s="249">
        <v>1.39</v>
      </c>
      <c r="K39" s="233"/>
      <c r="L39" s="233"/>
      <c r="M39" s="233"/>
      <c r="N39" s="233"/>
      <c r="O39" s="233"/>
      <c r="P39" s="233"/>
    </row>
    <row r="40" spans="1:16" ht="39" customHeight="1" x14ac:dyDescent="0.2">
      <c r="A40" s="233"/>
      <c r="B40" s="246"/>
      <c r="C40" s="1147" t="s">
        <v>498</v>
      </c>
      <c r="D40" s="1148"/>
      <c r="E40" s="1149"/>
      <c r="F40" s="247">
        <v>1.5</v>
      </c>
      <c r="G40" s="248">
        <v>1.34</v>
      </c>
      <c r="H40" s="248">
        <v>1.38</v>
      </c>
      <c r="I40" s="248">
        <v>1.38</v>
      </c>
      <c r="J40" s="249">
        <v>0.82</v>
      </c>
      <c r="K40" s="233"/>
      <c r="L40" s="233"/>
      <c r="M40" s="233"/>
      <c r="N40" s="233"/>
      <c r="O40" s="233"/>
      <c r="P40" s="233"/>
    </row>
    <row r="41" spans="1:16" ht="39" customHeight="1" x14ac:dyDescent="0.2">
      <c r="A41" s="233"/>
      <c r="B41" s="246"/>
      <c r="C41" s="1147" t="s">
        <v>499</v>
      </c>
      <c r="D41" s="1148"/>
      <c r="E41" s="1149"/>
      <c r="F41" s="247">
        <v>0.05</v>
      </c>
      <c r="G41" s="248">
        <v>0.25</v>
      </c>
      <c r="H41" s="248">
        <v>0.38</v>
      </c>
      <c r="I41" s="248">
        <v>0.04</v>
      </c>
      <c r="J41" s="249">
        <v>0.21</v>
      </c>
      <c r="K41" s="233"/>
      <c r="L41" s="233"/>
      <c r="M41" s="233"/>
      <c r="N41" s="233"/>
      <c r="O41" s="233"/>
      <c r="P41" s="233"/>
    </row>
    <row r="42" spans="1:16" ht="39" customHeight="1" x14ac:dyDescent="0.2">
      <c r="A42" s="233"/>
      <c r="B42" s="250"/>
      <c r="C42" s="1147" t="s">
        <v>500</v>
      </c>
      <c r="D42" s="1148"/>
      <c r="E42" s="1149"/>
      <c r="F42" s="247" t="s">
        <v>447</v>
      </c>
      <c r="G42" s="248" t="s">
        <v>447</v>
      </c>
      <c r="H42" s="248" t="s">
        <v>447</v>
      </c>
      <c r="I42" s="248" t="s">
        <v>447</v>
      </c>
      <c r="J42" s="249" t="s">
        <v>447</v>
      </c>
      <c r="K42" s="233"/>
      <c r="L42" s="233"/>
      <c r="M42" s="233"/>
      <c r="N42" s="233"/>
      <c r="O42" s="233"/>
      <c r="P42" s="233"/>
    </row>
    <row r="43" spans="1:16" ht="39" customHeight="1" thickBot="1" x14ac:dyDescent="0.25">
      <c r="A43" s="233"/>
      <c r="B43" s="251"/>
      <c r="C43" s="1150" t="s">
        <v>501</v>
      </c>
      <c r="D43" s="1151"/>
      <c r="E43" s="1152"/>
      <c r="F43" s="252">
        <v>0.08</v>
      </c>
      <c r="G43" s="253">
        <v>0.08</v>
      </c>
      <c r="H43" s="253">
        <v>0.08</v>
      </c>
      <c r="I43" s="253">
        <v>0.08</v>
      </c>
      <c r="J43" s="254">
        <v>0.18</v>
      </c>
      <c r="K43" s="233"/>
      <c r="L43" s="233"/>
      <c r="M43" s="233"/>
      <c r="N43" s="233"/>
      <c r="O43" s="233"/>
      <c r="P43" s="233"/>
    </row>
    <row r="44" spans="1:16" ht="39" customHeight="1" x14ac:dyDescent="0.2">
      <c r="A44" s="233"/>
      <c r="B44" s="255"/>
      <c r="C44" s="256"/>
      <c r="D44" s="257"/>
      <c r="E44" s="257"/>
      <c r="F44" s="258"/>
      <c r="G44" s="258"/>
      <c r="H44" s="258"/>
      <c r="I44" s="258"/>
      <c r="J44" s="258"/>
      <c r="K44" s="233"/>
      <c r="L44" s="233"/>
      <c r="M44" s="233"/>
      <c r="N44" s="233"/>
      <c r="O44" s="233"/>
      <c r="P44" s="233"/>
    </row>
    <row r="45" spans="1:16" ht="16.2" x14ac:dyDescent="0.2">
      <c r="A45" s="233"/>
      <c r="B45" s="233"/>
      <c r="C45" s="233"/>
      <c r="D45" s="233"/>
      <c r="E45" s="233"/>
      <c r="F45" s="233"/>
      <c r="G45" s="233"/>
      <c r="H45" s="233"/>
      <c r="I45" s="233"/>
      <c r="J45" s="233"/>
      <c r="K45" s="233"/>
      <c r="L45" s="233"/>
      <c r="M45" s="233"/>
      <c r="N45" s="233"/>
      <c r="O45" s="233"/>
      <c r="P45" s="233"/>
    </row>
  </sheetData>
  <sheetProtection algorithmName="SHA-512" hashValue="mT/+Le4ALgP+s5J+2ft1KY4f1f9nPYk36OTW1u+AK1lBJWOkAytBBJutR9Zl3NMj3pEwfRI7IxN17stuRKXE1g==" saltValue="vPsLQZ6rmv0PevUOBPxef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64"/>
  <sheetViews>
    <sheetView showGridLines="0" zoomScaleNormal="100" zoomScaleSheetLayoutView="55" workbookViewId="0"/>
  </sheetViews>
  <sheetFormatPr defaultColWidth="0" defaultRowHeight="12.6" customHeight="1" zeroHeight="1" x14ac:dyDescent="0.2"/>
  <cols>
    <col min="1" max="1" width="6.6640625" style="260" customWidth="1"/>
    <col min="2" max="3" width="10.88671875" style="260" customWidth="1"/>
    <col min="4" max="4" width="10" style="260" customWidth="1"/>
    <col min="5" max="10" width="11" style="260" customWidth="1"/>
    <col min="11" max="15" width="13.109375" style="260" customWidth="1"/>
    <col min="16" max="21" width="11.44140625" style="260" customWidth="1"/>
    <col min="22" max="16384" width="0" style="260" hidden="1"/>
  </cols>
  <sheetData>
    <row r="1" spans="1:21" ht="13.5" customHeight="1" x14ac:dyDescent="0.2">
      <c r="A1" s="259"/>
      <c r="B1" s="259"/>
      <c r="C1" s="259"/>
      <c r="D1" s="259"/>
      <c r="E1" s="259"/>
      <c r="F1" s="259"/>
      <c r="G1" s="259"/>
      <c r="H1" s="259"/>
      <c r="I1" s="259"/>
      <c r="J1" s="259"/>
      <c r="K1" s="259"/>
      <c r="L1" s="259"/>
      <c r="M1" s="259"/>
      <c r="N1" s="259"/>
      <c r="O1" s="259"/>
      <c r="P1" s="259"/>
      <c r="Q1" s="259"/>
      <c r="R1" s="259"/>
      <c r="S1" s="259"/>
      <c r="T1" s="259"/>
      <c r="U1" s="259"/>
    </row>
    <row r="2" spans="1:21" ht="13.5" customHeight="1" x14ac:dyDescent="0.2">
      <c r="A2" s="259"/>
      <c r="B2" s="259"/>
      <c r="C2" s="259"/>
      <c r="D2" s="259"/>
      <c r="E2" s="259"/>
      <c r="F2" s="259"/>
      <c r="G2" s="259"/>
      <c r="H2" s="259"/>
      <c r="I2" s="259"/>
      <c r="J2" s="259"/>
      <c r="K2" s="259"/>
      <c r="L2" s="259"/>
      <c r="M2" s="259"/>
      <c r="N2" s="259"/>
      <c r="O2" s="259"/>
      <c r="P2" s="259"/>
      <c r="Q2" s="259"/>
      <c r="R2" s="259"/>
      <c r="S2" s="259"/>
      <c r="T2" s="259"/>
      <c r="U2" s="259"/>
    </row>
    <row r="3" spans="1:21" ht="13.5" customHeight="1" x14ac:dyDescent="0.2">
      <c r="A3" s="259"/>
      <c r="B3" s="259"/>
      <c r="C3" s="259"/>
      <c r="D3" s="259"/>
      <c r="E3" s="259"/>
      <c r="F3" s="259"/>
      <c r="G3" s="259"/>
      <c r="H3" s="259"/>
      <c r="I3" s="259"/>
      <c r="J3" s="259"/>
      <c r="K3" s="259"/>
      <c r="L3" s="259"/>
      <c r="M3" s="259"/>
      <c r="N3" s="259"/>
      <c r="O3" s="259"/>
      <c r="P3" s="259"/>
      <c r="Q3" s="259"/>
      <c r="R3" s="259"/>
      <c r="S3" s="259"/>
      <c r="T3" s="259"/>
      <c r="U3" s="259"/>
    </row>
    <row r="4" spans="1:21" ht="13.5" customHeight="1" x14ac:dyDescent="0.2">
      <c r="A4" s="259"/>
      <c r="B4" s="259"/>
      <c r="C4" s="259"/>
      <c r="D4" s="259"/>
      <c r="E4" s="259"/>
      <c r="F4" s="259"/>
      <c r="G4" s="259"/>
      <c r="H4" s="259"/>
      <c r="I4" s="259"/>
      <c r="J4" s="259"/>
      <c r="K4" s="259"/>
      <c r="L4" s="259"/>
      <c r="M4" s="259"/>
      <c r="N4" s="259"/>
      <c r="O4" s="259"/>
      <c r="P4" s="259"/>
      <c r="Q4" s="259"/>
      <c r="R4" s="259"/>
      <c r="S4" s="259"/>
      <c r="T4" s="259"/>
      <c r="U4" s="259"/>
    </row>
    <row r="5" spans="1:21" ht="13.5" customHeight="1" x14ac:dyDescent="0.2">
      <c r="A5" s="259"/>
      <c r="B5" s="259"/>
      <c r="C5" s="259"/>
      <c r="D5" s="259"/>
      <c r="E5" s="259"/>
      <c r="F5" s="259"/>
      <c r="G5" s="259"/>
      <c r="H5" s="259"/>
      <c r="I5" s="259"/>
      <c r="J5" s="259"/>
      <c r="K5" s="259"/>
      <c r="L5" s="259"/>
      <c r="M5" s="259"/>
      <c r="N5" s="259"/>
      <c r="O5" s="259"/>
      <c r="P5" s="259"/>
      <c r="Q5" s="259"/>
      <c r="R5" s="259"/>
      <c r="S5" s="259"/>
      <c r="T5" s="259"/>
      <c r="U5" s="259"/>
    </row>
    <row r="6" spans="1:21" ht="13.5" customHeight="1" x14ac:dyDescent="0.2">
      <c r="A6" s="259"/>
      <c r="B6" s="259"/>
      <c r="C6" s="259"/>
      <c r="D6" s="259"/>
      <c r="E6" s="259"/>
      <c r="F6" s="259"/>
      <c r="G6" s="259"/>
      <c r="H6" s="259"/>
      <c r="I6" s="259"/>
      <c r="J6" s="259"/>
      <c r="K6" s="259"/>
      <c r="L6" s="259"/>
      <c r="M6" s="259"/>
      <c r="N6" s="259"/>
      <c r="O6" s="259"/>
      <c r="P6" s="259"/>
      <c r="Q6" s="259"/>
      <c r="R6" s="259"/>
      <c r="S6" s="259"/>
      <c r="T6" s="259"/>
      <c r="U6" s="259"/>
    </row>
    <row r="7" spans="1:21" ht="13.5" customHeight="1" x14ac:dyDescent="0.2">
      <c r="A7" s="259"/>
      <c r="B7" s="259"/>
      <c r="C7" s="259"/>
      <c r="D7" s="259"/>
      <c r="E7" s="259"/>
      <c r="F7" s="259"/>
      <c r="G7" s="259"/>
      <c r="H7" s="259"/>
      <c r="I7" s="259"/>
      <c r="J7" s="259"/>
      <c r="K7" s="259"/>
      <c r="L7" s="259"/>
      <c r="M7" s="259"/>
      <c r="N7" s="259"/>
      <c r="O7" s="259"/>
      <c r="P7" s="259"/>
      <c r="Q7" s="259"/>
      <c r="R7" s="259"/>
      <c r="S7" s="259"/>
      <c r="T7" s="259"/>
      <c r="U7" s="259"/>
    </row>
    <row r="8" spans="1:21" ht="13.5" customHeight="1" x14ac:dyDescent="0.2">
      <c r="A8" s="259"/>
      <c r="B8" s="259"/>
      <c r="C8" s="259"/>
      <c r="D8" s="259"/>
      <c r="E8" s="259"/>
      <c r="F8" s="259"/>
      <c r="G8" s="259"/>
      <c r="H8" s="259"/>
      <c r="I8" s="259"/>
      <c r="J8" s="259"/>
      <c r="K8" s="259"/>
      <c r="L8" s="259"/>
      <c r="M8" s="259"/>
      <c r="N8" s="259"/>
      <c r="O8" s="259"/>
      <c r="P8" s="259"/>
      <c r="Q8" s="259"/>
      <c r="R8" s="259"/>
      <c r="S8" s="259"/>
      <c r="T8" s="259"/>
      <c r="U8" s="259"/>
    </row>
    <row r="9" spans="1:21" ht="13.5" customHeight="1" x14ac:dyDescent="0.2">
      <c r="A9" s="259"/>
      <c r="B9" s="259"/>
      <c r="C9" s="259"/>
      <c r="D9" s="259"/>
      <c r="E9" s="259"/>
      <c r="F9" s="259"/>
      <c r="G9" s="259"/>
      <c r="H9" s="259"/>
      <c r="I9" s="259"/>
      <c r="J9" s="259"/>
      <c r="K9" s="259"/>
      <c r="L9" s="259"/>
      <c r="M9" s="259"/>
      <c r="N9" s="259"/>
      <c r="O9" s="259"/>
      <c r="P9" s="259"/>
      <c r="Q9" s="259"/>
      <c r="R9" s="259"/>
      <c r="S9" s="259"/>
      <c r="T9" s="259"/>
      <c r="U9" s="259"/>
    </row>
    <row r="10" spans="1:21" ht="13.5" customHeight="1" x14ac:dyDescent="0.2">
      <c r="A10" s="259"/>
      <c r="B10" s="259"/>
      <c r="C10" s="259"/>
      <c r="D10" s="259"/>
      <c r="E10" s="259"/>
      <c r="F10" s="259"/>
      <c r="G10" s="259"/>
      <c r="H10" s="259"/>
      <c r="I10" s="259"/>
      <c r="J10" s="259"/>
      <c r="K10" s="259"/>
      <c r="L10" s="259"/>
      <c r="M10" s="259"/>
      <c r="N10" s="259"/>
      <c r="O10" s="259"/>
      <c r="P10" s="259"/>
      <c r="Q10" s="259"/>
      <c r="R10" s="259"/>
      <c r="S10" s="259"/>
      <c r="T10" s="259"/>
      <c r="U10" s="259"/>
    </row>
    <row r="11" spans="1:21" ht="13.5" customHeight="1" x14ac:dyDescent="0.2">
      <c r="A11" s="259"/>
      <c r="B11" s="259"/>
      <c r="C11" s="259"/>
      <c r="D11" s="259"/>
      <c r="E11" s="259"/>
      <c r="F11" s="259"/>
      <c r="G11" s="259"/>
      <c r="H11" s="259"/>
      <c r="I11" s="259"/>
      <c r="J11" s="259"/>
      <c r="K11" s="259"/>
      <c r="L11" s="259"/>
      <c r="M11" s="259"/>
      <c r="N11" s="259"/>
      <c r="O11" s="259"/>
      <c r="P11" s="259"/>
      <c r="Q11" s="259"/>
      <c r="R11" s="259"/>
      <c r="S11" s="259"/>
      <c r="T11" s="259"/>
      <c r="U11" s="259"/>
    </row>
    <row r="12" spans="1:21" ht="13.5" customHeight="1" x14ac:dyDescent="0.2">
      <c r="A12" s="259"/>
      <c r="B12" s="259"/>
      <c r="C12" s="259"/>
      <c r="D12" s="259"/>
      <c r="E12" s="259"/>
      <c r="F12" s="259"/>
      <c r="G12" s="259"/>
      <c r="H12" s="259"/>
      <c r="I12" s="259"/>
      <c r="J12" s="259"/>
      <c r="K12" s="259"/>
      <c r="L12" s="259"/>
      <c r="M12" s="259"/>
      <c r="N12" s="259"/>
      <c r="O12" s="259"/>
      <c r="P12" s="259"/>
      <c r="Q12" s="259"/>
      <c r="R12" s="259"/>
      <c r="S12" s="259"/>
      <c r="T12" s="259"/>
      <c r="U12" s="259"/>
    </row>
    <row r="13" spans="1:21" ht="13.5" customHeight="1" x14ac:dyDescent="0.2">
      <c r="A13" s="259"/>
      <c r="B13" s="259"/>
      <c r="C13" s="259"/>
      <c r="D13" s="259"/>
      <c r="E13" s="259"/>
      <c r="F13" s="259"/>
      <c r="G13" s="259"/>
      <c r="H13" s="259"/>
      <c r="I13" s="259"/>
      <c r="J13" s="259"/>
      <c r="K13" s="259"/>
      <c r="L13" s="259"/>
      <c r="M13" s="259"/>
      <c r="N13" s="259"/>
      <c r="O13" s="259"/>
      <c r="P13" s="259"/>
      <c r="Q13" s="259"/>
      <c r="R13" s="259"/>
      <c r="S13" s="259"/>
      <c r="T13" s="259"/>
      <c r="U13" s="259"/>
    </row>
    <row r="14" spans="1:21" ht="13.5" customHeight="1" x14ac:dyDescent="0.2">
      <c r="A14" s="259"/>
      <c r="B14" s="259"/>
      <c r="C14" s="259"/>
      <c r="D14" s="259"/>
      <c r="E14" s="259"/>
      <c r="F14" s="259"/>
      <c r="G14" s="259"/>
      <c r="H14" s="259"/>
      <c r="I14" s="259"/>
      <c r="J14" s="259"/>
      <c r="K14" s="259"/>
      <c r="L14" s="259"/>
      <c r="M14" s="259"/>
      <c r="N14" s="259"/>
      <c r="O14" s="259"/>
      <c r="P14" s="259"/>
      <c r="Q14" s="259"/>
      <c r="R14" s="259"/>
      <c r="S14" s="259"/>
      <c r="T14" s="259"/>
      <c r="U14" s="259"/>
    </row>
    <row r="15" spans="1:21" ht="13.5" customHeight="1" x14ac:dyDescent="0.2">
      <c r="A15" s="259"/>
      <c r="B15" s="259"/>
      <c r="C15" s="259"/>
      <c r="D15" s="259"/>
      <c r="E15" s="259"/>
      <c r="F15" s="259"/>
      <c r="G15" s="259"/>
      <c r="H15" s="259"/>
      <c r="I15" s="259"/>
      <c r="J15" s="259"/>
      <c r="K15" s="259"/>
      <c r="L15" s="259"/>
      <c r="M15" s="259"/>
      <c r="N15" s="259"/>
      <c r="O15" s="259"/>
      <c r="P15" s="259"/>
      <c r="Q15" s="259"/>
      <c r="R15" s="259"/>
      <c r="S15" s="259"/>
      <c r="T15" s="259"/>
      <c r="U15" s="259"/>
    </row>
    <row r="16" spans="1:21" ht="13.5" customHeight="1" x14ac:dyDescent="0.2">
      <c r="A16" s="259"/>
      <c r="B16" s="259"/>
      <c r="C16" s="259"/>
      <c r="D16" s="259"/>
      <c r="E16" s="259"/>
      <c r="F16" s="259"/>
      <c r="G16" s="259"/>
      <c r="H16" s="259"/>
      <c r="I16" s="259"/>
      <c r="J16" s="259"/>
      <c r="K16" s="259"/>
      <c r="L16" s="259"/>
      <c r="M16" s="259"/>
      <c r="N16" s="259"/>
      <c r="O16" s="259"/>
      <c r="P16" s="259"/>
      <c r="Q16" s="259"/>
      <c r="R16" s="259"/>
      <c r="S16" s="259"/>
      <c r="T16" s="259"/>
      <c r="U16" s="259"/>
    </row>
    <row r="17" spans="1:21" ht="13.5" customHeight="1" x14ac:dyDescent="0.2">
      <c r="A17" s="259"/>
      <c r="B17" s="259"/>
      <c r="C17" s="259"/>
      <c r="D17" s="259"/>
      <c r="E17" s="259"/>
      <c r="F17" s="259"/>
      <c r="G17" s="259"/>
      <c r="H17" s="259"/>
      <c r="I17" s="259"/>
      <c r="J17" s="259"/>
      <c r="K17" s="259"/>
      <c r="L17" s="259"/>
      <c r="M17" s="259"/>
      <c r="N17" s="259"/>
      <c r="O17" s="259"/>
      <c r="P17" s="259"/>
      <c r="Q17" s="259"/>
      <c r="R17" s="259"/>
      <c r="S17" s="259"/>
      <c r="T17" s="259"/>
      <c r="U17" s="259"/>
    </row>
    <row r="18" spans="1:21" ht="13.5" customHeight="1" x14ac:dyDescent="0.2">
      <c r="A18" s="259"/>
      <c r="B18" s="259"/>
      <c r="C18" s="259"/>
      <c r="D18" s="259"/>
      <c r="E18" s="259"/>
      <c r="F18" s="259"/>
      <c r="G18" s="259"/>
      <c r="H18" s="259"/>
      <c r="I18" s="259"/>
      <c r="J18" s="259"/>
      <c r="K18" s="259"/>
      <c r="L18" s="259"/>
      <c r="M18" s="259"/>
      <c r="N18" s="259"/>
      <c r="O18" s="259"/>
      <c r="P18" s="259"/>
      <c r="Q18" s="259"/>
      <c r="R18" s="259"/>
      <c r="S18" s="259"/>
      <c r="T18" s="259"/>
      <c r="U18" s="259"/>
    </row>
    <row r="19" spans="1:21" ht="13.5" customHeight="1" x14ac:dyDescent="0.2">
      <c r="A19" s="259"/>
      <c r="B19" s="259"/>
      <c r="C19" s="259"/>
      <c r="D19" s="259"/>
      <c r="E19" s="259"/>
      <c r="F19" s="259"/>
      <c r="G19" s="259"/>
      <c r="H19" s="259"/>
      <c r="I19" s="259"/>
      <c r="J19" s="259"/>
      <c r="K19" s="259"/>
      <c r="L19" s="259"/>
      <c r="M19" s="259"/>
      <c r="N19" s="259"/>
      <c r="O19" s="259"/>
      <c r="P19" s="259"/>
      <c r="Q19" s="259"/>
      <c r="R19" s="259"/>
      <c r="S19" s="259"/>
      <c r="T19" s="259"/>
      <c r="U19" s="259"/>
    </row>
    <row r="20" spans="1:21" ht="13.5" customHeight="1" x14ac:dyDescent="0.2">
      <c r="A20" s="259"/>
      <c r="B20" s="259"/>
      <c r="C20" s="259"/>
      <c r="D20" s="259"/>
      <c r="E20" s="259"/>
      <c r="F20" s="259"/>
      <c r="G20" s="259"/>
      <c r="H20" s="259"/>
      <c r="I20" s="259"/>
      <c r="J20" s="259"/>
      <c r="K20" s="259"/>
      <c r="L20" s="259"/>
      <c r="M20" s="259"/>
      <c r="N20" s="259"/>
      <c r="O20" s="259"/>
      <c r="P20" s="259"/>
      <c r="Q20" s="259"/>
      <c r="R20" s="259"/>
      <c r="S20" s="259"/>
      <c r="T20" s="259"/>
      <c r="U20" s="259"/>
    </row>
    <row r="21" spans="1:21" ht="13.5" customHeight="1" x14ac:dyDescent="0.2">
      <c r="A21" s="259"/>
      <c r="B21" s="259"/>
      <c r="C21" s="259"/>
      <c r="D21" s="259"/>
      <c r="E21" s="259"/>
      <c r="F21" s="259"/>
      <c r="G21" s="259"/>
      <c r="H21" s="259"/>
      <c r="I21" s="259"/>
      <c r="J21" s="259"/>
      <c r="K21" s="259"/>
      <c r="L21" s="259"/>
      <c r="M21" s="259"/>
      <c r="N21" s="259"/>
      <c r="O21" s="259"/>
      <c r="P21" s="259"/>
      <c r="Q21" s="259"/>
      <c r="R21" s="259"/>
      <c r="S21" s="259"/>
      <c r="T21" s="259"/>
      <c r="U21" s="259"/>
    </row>
    <row r="22" spans="1:21" ht="13.5" customHeight="1" x14ac:dyDescent="0.2">
      <c r="A22" s="259"/>
      <c r="B22" s="259"/>
      <c r="C22" s="259"/>
      <c r="D22" s="259"/>
      <c r="E22" s="259"/>
      <c r="F22" s="259"/>
      <c r="G22" s="259"/>
      <c r="H22" s="259"/>
      <c r="I22" s="259"/>
      <c r="J22" s="259"/>
      <c r="K22" s="259"/>
      <c r="L22" s="259"/>
      <c r="M22" s="259"/>
      <c r="N22" s="259"/>
      <c r="O22" s="259"/>
      <c r="P22" s="259"/>
      <c r="Q22" s="259"/>
      <c r="R22" s="259"/>
      <c r="S22" s="259"/>
      <c r="T22" s="259"/>
      <c r="U22" s="259"/>
    </row>
    <row r="23" spans="1:21" ht="13.5" customHeight="1" x14ac:dyDescent="0.2">
      <c r="A23" s="259"/>
      <c r="B23" s="259"/>
      <c r="C23" s="259"/>
      <c r="D23" s="259"/>
      <c r="E23" s="259"/>
      <c r="F23" s="259"/>
      <c r="G23" s="259"/>
      <c r="H23" s="259"/>
      <c r="I23" s="259"/>
      <c r="J23" s="259"/>
      <c r="K23" s="259"/>
      <c r="L23" s="259"/>
      <c r="M23" s="259"/>
      <c r="N23" s="259"/>
      <c r="O23" s="259"/>
      <c r="P23" s="259"/>
      <c r="Q23" s="259"/>
      <c r="R23" s="259"/>
      <c r="S23" s="259"/>
      <c r="T23" s="259"/>
      <c r="U23" s="259"/>
    </row>
    <row r="24" spans="1:21" ht="13.5" customHeight="1" x14ac:dyDescent="0.2">
      <c r="A24" s="259"/>
      <c r="B24" s="259"/>
      <c r="C24" s="259"/>
      <c r="D24" s="259"/>
      <c r="E24" s="259"/>
      <c r="F24" s="259"/>
      <c r="G24" s="259"/>
      <c r="H24" s="259"/>
      <c r="I24" s="259"/>
      <c r="J24" s="259"/>
      <c r="K24" s="259"/>
      <c r="L24" s="259"/>
      <c r="M24" s="259"/>
      <c r="N24" s="259"/>
      <c r="O24" s="259"/>
      <c r="P24" s="259"/>
      <c r="Q24" s="259"/>
      <c r="R24" s="259"/>
      <c r="S24" s="259"/>
      <c r="T24" s="259"/>
      <c r="U24" s="259"/>
    </row>
    <row r="25" spans="1:21" ht="13.5" customHeight="1" x14ac:dyDescent="0.2">
      <c r="A25" s="259"/>
      <c r="B25" s="259"/>
      <c r="C25" s="259"/>
      <c r="D25" s="259"/>
      <c r="E25" s="259"/>
      <c r="F25" s="259"/>
      <c r="G25" s="259"/>
      <c r="H25" s="259"/>
      <c r="I25" s="259"/>
      <c r="J25" s="259"/>
      <c r="K25" s="259"/>
      <c r="L25" s="259"/>
      <c r="M25" s="259"/>
      <c r="N25" s="259"/>
      <c r="O25" s="259"/>
      <c r="P25" s="259"/>
      <c r="Q25" s="259"/>
      <c r="R25" s="259"/>
      <c r="S25" s="259"/>
      <c r="T25" s="259"/>
      <c r="U25" s="259"/>
    </row>
    <row r="26" spans="1:21" ht="13.5" customHeight="1" x14ac:dyDescent="0.2">
      <c r="A26" s="259"/>
      <c r="B26" s="259"/>
      <c r="C26" s="259"/>
      <c r="D26" s="259"/>
      <c r="E26" s="259"/>
      <c r="F26" s="259"/>
      <c r="G26" s="259"/>
      <c r="H26" s="259"/>
      <c r="I26" s="259"/>
      <c r="J26" s="259"/>
      <c r="K26" s="259"/>
      <c r="L26" s="259"/>
      <c r="M26" s="259"/>
      <c r="N26" s="259"/>
      <c r="O26" s="259"/>
      <c r="P26" s="259"/>
      <c r="Q26" s="259"/>
      <c r="R26" s="259"/>
      <c r="S26" s="259"/>
      <c r="T26" s="259"/>
      <c r="U26" s="259"/>
    </row>
    <row r="27" spans="1:21" ht="13.5" customHeight="1" x14ac:dyDescent="0.2">
      <c r="A27" s="259"/>
      <c r="B27" s="259"/>
      <c r="C27" s="259"/>
      <c r="D27" s="259"/>
      <c r="E27" s="259"/>
      <c r="F27" s="259"/>
      <c r="G27" s="259"/>
      <c r="H27" s="259"/>
      <c r="I27" s="259"/>
      <c r="J27" s="259"/>
      <c r="K27" s="259"/>
      <c r="L27" s="259"/>
      <c r="M27" s="259"/>
      <c r="N27" s="259"/>
      <c r="O27" s="259"/>
      <c r="P27" s="259"/>
      <c r="Q27" s="259"/>
      <c r="R27" s="259"/>
      <c r="S27" s="259"/>
      <c r="T27" s="259"/>
      <c r="U27" s="259"/>
    </row>
    <row r="28" spans="1:21" ht="13.5" customHeight="1" x14ac:dyDescent="0.2">
      <c r="A28" s="259"/>
      <c r="B28" s="259"/>
      <c r="C28" s="259"/>
      <c r="D28" s="259"/>
      <c r="E28" s="259"/>
      <c r="F28" s="259"/>
      <c r="G28" s="259"/>
      <c r="H28" s="259"/>
      <c r="I28" s="259"/>
      <c r="J28" s="259"/>
      <c r="K28" s="259"/>
      <c r="L28" s="259"/>
      <c r="M28" s="259"/>
      <c r="N28" s="259"/>
      <c r="O28" s="259"/>
      <c r="P28" s="259"/>
      <c r="Q28" s="259"/>
      <c r="R28" s="259"/>
      <c r="S28" s="259"/>
      <c r="T28" s="259"/>
      <c r="U28" s="259"/>
    </row>
    <row r="29" spans="1:21" ht="13.5" customHeight="1" x14ac:dyDescent="0.2">
      <c r="A29" s="259"/>
      <c r="B29" s="259"/>
      <c r="C29" s="259"/>
      <c r="D29" s="259"/>
      <c r="E29" s="259"/>
      <c r="F29" s="259"/>
      <c r="G29" s="259"/>
      <c r="H29" s="259"/>
      <c r="I29" s="259"/>
      <c r="J29" s="259"/>
      <c r="K29" s="259"/>
      <c r="L29" s="259"/>
      <c r="M29" s="259"/>
      <c r="N29" s="259"/>
      <c r="O29" s="259"/>
      <c r="P29" s="259"/>
      <c r="Q29" s="259"/>
      <c r="R29" s="259"/>
      <c r="S29" s="259"/>
      <c r="T29" s="259"/>
      <c r="U29" s="259"/>
    </row>
    <row r="30" spans="1:21" ht="13.5" customHeight="1" x14ac:dyDescent="0.2">
      <c r="A30" s="259"/>
      <c r="B30" s="259"/>
      <c r="C30" s="259"/>
      <c r="D30" s="259"/>
      <c r="E30" s="259"/>
      <c r="F30" s="259"/>
      <c r="G30" s="259"/>
      <c r="H30" s="259"/>
      <c r="I30" s="259"/>
      <c r="J30" s="259"/>
      <c r="K30" s="259"/>
      <c r="L30" s="259"/>
      <c r="M30" s="259"/>
      <c r="N30" s="259"/>
      <c r="O30" s="259"/>
      <c r="P30" s="259"/>
      <c r="Q30" s="259"/>
      <c r="R30" s="259"/>
      <c r="S30" s="259"/>
      <c r="T30" s="259"/>
      <c r="U30" s="259"/>
    </row>
    <row r="31" spans="1:21" ht="13.5" customHeight="1" x14ac:dyDescent="0.2">
      <c r="A31" s="259"/>
      <c r="B31" s="259"/>
      <c r="C31" s="259"/>
      <c r="D31" s="259"/>
      <c r="E31" s="259"/>
      <c r="F31" s="259"/>
      <c r="G31" s="259"/>
      <c r="H31" s="259"/>
      <c r="I31" s="259"/>
      <c r="J31" s="259"/>
      <c r="K31" s="259"/>
      <c r="L31" s="259"/>
      <c r="M31" s="259"/>
      <c r="N31" s="259"/>
      <c r="O31" s="259"/>
      <c r="P31" s="259"/>
      <c r="Q31" s="259"/>
      <c r="R31" s="259"/>
      <c r="S31" s="259"/>
      <c r="T31" s="259"/>
      <c r="U31" s="259"/>
    </row>
    <row r="32" spans="1:21" ht="13.5" customHeight="1" x14ac:dyDescent="0.2">
      <c r="A32" s="259"/>
      <c r="B32" s="259"/>
      <c r="C32" s="259"/>
      <c r="D32" s="259"/>
      <c r="E32" s="259"/>
      <c r="F32" s="259"/>
      <c r="G32" s="259"/>
      <c r="H32" s="259"/>
      <c r="I32" s="259"/>
      <c r="J32" s="259"/>
      <c r="K32" s="259"/>
      <c r="L32" s="259"/>
      <c r="M32" s="259"/>
      <c r="N32" s="259"/>
      <c r="O32" s="259"/>
      <c r="P32" s="259"/>
      <c r="Q32" s="259"/>
      <c r="R32" s="259"/>
      <c r="S32" s="259"/>
      <c r="T32" s="259"/>
      <c r="U32" s="259"/>
    </row>
    <row r="33" spans="1:21" ht="13.5" customHeight="1" x14ac:dyDescent="0.2">
      <c r="A33" s="259"/>
      <c r="B33" s="259"/>
      <c r="C33" s="259"/>
      <c r="D33" s="259"/>
      <c r="E33" s="259"/>
      <c r="F33" s="259"/>
      <c r="G33" s="259"/>
      <c r="H33" s="259"/>
      <c r="I33" s="259"/>
      <c r="J33" s="259"/>
      <c r="K33" s="259"/>
      <c r="L33" s="259"/>
      <c r="M33" s="259"/>
      <c r="N33" s="259"/>
      <c r="O33" s="259"/>
      <c r="P33" s="259"/>
      <c r="Q33" s="259"/>
      <c r="R33" s="259"/>
      <c r="S33" s="259"/>
      <c r="T33" s="259"/>
      <c r="U33" s="259"/>
    </row>
    <row r="34" spans="1:21" ht="13.5" customHeight="1" x14ac:dyDescent="0.2">
      <c r="A34" s="259"/>
      <c r="B34" s="259"/>
      <c r="C34" s="259"/>
      <c r="D34" s="259"/>
      <c r="E34" s="259"/>
      <c r="F34" s="259"/>
      <c r="G34" s="259"/>
      <c r="H34" s="259"/>
      <c r="I34" s="259"/>
      <c r="J34" s="259"/>
      <c r="K34" s="259"/>
      <c r="L34" s="259"/>
      <c r="M34" s="259"/>
      <c r="N34" s="259"/>
      <c r="O34" s="259"/>
      <c r="P34" s="259"/>
      <c r="Q34" s="259"/>
      <c r="R34" s="259"/>
      <c r="S34" s="259"/>
      <c r="T34" s="259"/>
      <c r="U34" s="259"/>
    </row>
    <row r="35" spans="1:21" ht="13.5" customHeight="1" x14ac:dyDescent="0.2">
      <c r="A35" s="259"/>
      <c r="B35" s="259"/>
      <c r="C35" s="259"/>
      <c r="D35" s="259"/>
      <c r="E35" s="259"/>
      <c r="F35" s="259"/>
      <c r="G35" s="259"/>
      <c r="H35" s="259"/>
      <c r="I35" s="259"/>
      <c r="J35" s="259"/>
      <c r="K35" s="259"/>
      <c r="L35" s="259"/>
      <c r="M35" s="259"/>
      <c r="N35" s="259"/>
      <c r="O35" s="259"/>
      <c r="P35" s="259"/>
      <c r="Q35" s="259"/>
      <c r="R35" s="259"/>
      <c r="S35" s="259"/>
      <c r="T35" s="259"/>
      <c r="U35" s="259"/>
    </row>
    <row r="36" spans="1:21" ht="13.5" customHeight="1" x14ac:dyDescent="0.2">
      <c r="A36" s="259"/>
      <c r="B36" s="259"/>
      <c r="C36" s="259"/>
      <c r="D36" s="259"/>
      <c r="E36" s="259"/>
      <c r="F36" s="259"/>
      <c r="G36" s="259"/>
      <c r="H36" s="259"/>
      <c r="I36" s="259"/>
      <c r="J36" s="259"/>
      <c r="K36" s="259"/>
      <c r="L36" s="259"/>
      <c r="M36" s="259"/>
      <c r="N36" s="259"/>
      <c r="O36" s="259"/>
      <c r="P36" s="259"/>
      <c r="Q36" s="259"/>
      <c r="R36" s="259"/>
      <c r="S36" s="259"/>
      <c r="T36" s="259"/>
      <c r="U36" s="259"/>
    </row>
    <row r="37" spans="1:21" ht="13.5" customHeight="1" x14ac:dyDescent="0.2">
      <c r="A37" s="259"/>
      <c r="B37" s="259"/>
      <c r="C37" s="259"/>
      <c r="D37" s="259"/>
      <c r="E37" s="259"/>
      <c r="F37" s="259"/>
      <c r="G37" s="259"/>
      <c r="H37" s="259"/>
      <c r="I37" s="259"/>
      <c r="J37" s="259"/>
      <c r="K37" s="259"/>
      <c r="L37" s="259"/>
      <c r="M37" s="259"/>
      <c r="N37" s="259"/>
      <c r="O37" s="259"/>
      <c r="P37" s="259"/>
      <c r="Q37" s="259"/>
      <c r="R37" s="259"/>
      <c r="S37" s="259"/>
      <c r="T37" s="259"/>
      <c r="U37" s="259"/>
    </row>
    <row r="38" spans="1:21" ht="13.5" customHeight="1" x14ac:dyDescent="0.2">
      <c r="A38" s="259"/>
      <c r="B38" s="259"/>
      <c r="C38" s="259"/>
      <c r="D38" s="259"/>
      <c r="E38" s="259"/>
      <c r="F38" s="259"/>
      <c r="G38" s="259"/>
      <c r="H38" s="259"/>
      <c r="I38" s="259"/>
      <c r="J38" s="259"/>
      <c r="K38" s="259"/>
      <c r="L38" s="259"/>
      <c r="M38" s="259"/>
      <c r="N38" s="259"/>
      <c r="O38" s="259"/>
      <c r="P38" s="259"/>
      <c r="Q38" s="259"/>
      <c r="R38" s="259"/>
      <c r="S38" s="259"/>
      <c r="T38" s="259"/>
      <c r="U38" s="259"/>
    </row>
    <row r="39" spans="1:21" ht="13.5" customHeight="1" x14ac:dyDescent="0.2">
      <c r="A39" s="259"/>
      <c r="B39" s="259"/>
      <c r="C39" s="259"/>
      <c r="D39" s="259"/>
      <c r="E39" s="259"/>
      <c r="F39" s="259"/>
      <c r="G39" s="259"/>
      <c r="H39" s="259"/>
      <c r="I39" s="259"/>
      <c r="J39" s="259"/>
      <c r="K39" s="259"/>
      <c r="L39" s="259"/>
      <c r="M39" s="259"/>
      <c r="N39" s="259"/>
      <c r="O39" s="259"/>
      <c r="P39" s="259"/>
      <c r="Q39" s="259"/>
      <c r="R39" s="259"/>
      <c r="S39" s="259"/>
      <c r="T39" s="259"/>
      <c r="U39" s="259"/>
    </row>
    <row r="40" spans="1:21" ht="13.5" customHeight="1" x14ac:dyDescent="0.2">
      <c r="A40" s="259"/>
      <c r="B40" s="259"/>
      <c r="C40" s="259"/>
      <c r="D40" s="259"/>
      <c r="E40" s="259"/>
      <c r="F40" s="259"/>
      <c r="G40" s="259"/>
      <c r="H40" s="259"/>
      <c r="I40" s="259"/>
      <c r="J40" s="259"/>
      <c r="K40" s="259"/>
      <c r="L40" s="259"/>
      <c r="M40" s="259"/>
      <c r="N40" s="259"/>
      <c r="O40" s="259"/>
      <c r="P40" s="259"/>
      <c r="Q40" s="259"/>
      <c r="R40" s="259"/>
      <c r="S40" s="259"/>
      <c r="T40" s="259"/>
      <c r="U40" s="259"/>
    </row>
    <row r="41" spans="1:21" ht="13.5" customHeight="1" x14ac:dyDescent="0.2">
      <c r="A41" s="259"/>
      <c r="B41" s="259"/>
      <c r="C41" s="259"/>
      <c r="D41" s="259"/>
      <c r="E41" s="259"/>
      <c r="F41" s="259"/>
      <c r="G41" s="259"/>
      <c r="H41" s="259"/>
      <c r="I41" s="259"/>
      <c r="J41" s="259"/>
      <c r="K41" s="259"/>
      <c r="L41" s="259"/>
      <c r="M41" s="259"/>
      <c r="N41" s="259"/>
      <c r="O41" s="259"/>
      <c r="P41" s="259"/>
      <c r="Q41" s="259"/>
      <c r="R41" s="259"/>
      <c r="S41" s="259"/>
      <c r="T41" s="259"/>
      <c r="U41" s="259"/>
    </row>
    <row r="42" spans="1:21" ht="13.5" customHeight="1" x14ac:dyDescent="0.2">
      <c r="A42" s="259"/>
      <c r="B42" s="259"/>
      <c r="C42" s="259"/>
      <c r="D42" s="259"/>
      <c r="E42" s="259"/>
      <c r="F42" s="259"/>
      <c r="G42" s="259"/>
      <c r="H42" s="259"/>
      <c r="I42" s="259"/>
      <c r="J42" s="259"/>
      <c r="K42" s="259"/>
      <c r="L42" s="259"/>
      <c r="M42" s="259"/>
      <c r="N42" s="259"/>
      <c r="O42" s="259"/>
      <c r="P42" s="259"/>
      <c r="Q42" s="259"/>
      <c r="R42" s="259"/>
      <c r="S42" s="259"/>
      <c r="T42" s="259"/>
      <c r="U42" s="259"/>
    </row>
    <row r="43" spans="1:21" ht="30.75" customHeight="1" thickBot="1" x14ac:dyDescent="0.25">
      <c r="A43" s="259"/>
      <c r="B43" s="259"/>
      <c r="C43" s="259"/>
      <c r="D43" s="259"/>
      <c r="E43" s="259"/>
      <c r="F43" s="259"/>
      <c r="G43" s="259"/>
      <c r="H43" s="259"/>
      <c r="I43" s="259"/>
      <c r="J43" s="259"/>
      <c r="K43" s="259"/>
      <c r="L43" s="259"/>
      <c r="M43" s="259"/>
      <c r="N43" s="259"/>
      <c r="O43" s="261" t="s">
        <v>502</v>
      </c>
      <c r="P43" s="259"/>
      <c r="Q43" s="259"/>
      <c r="R43" s="259"/>
      <c r="S43" s="259"/>
      <c r="T43" s="259"/>
      <c r="U43" s="259"/>
    </row>
    <row r="44" spans="1:21" ht="30.75" customHeight="1" thickBot="1" x14ac:dyDescent="0.25">
      <c r="A44" s="259"/>
      <c r="B44" s="262" t="s">
        <v>503</v>
      </c>
      <c r="C44" s="263"/>
      <c r="D44" s="263"/>
      <c r="E44" s="264"/>
      <c r="F44" s="264"/>
      <c r="G44" s="264"/>
      <c r="H44" s="264"/>
      <c r="I44" s="264"/>
      <c r="J44" s="265" t="s">
        <v>486</v>
      </c>
      <c r="K44" s="266" t="s">
        <v>3</v>
      </c>
      <c r="L44" s="267" t="s">
        <v>4</v>
      </c>
      <c r="M44" s="267" t="s">
        <v>5</v>
      </c>
      <c r="N44" s="267" t="s">
        <v>6</v>
      </c>
      <c r="O44" s="268" t="s">
        <v>7</v>
      </c>
      <c r="P44" s="259"/>
      <c r="Q44" s="259"/>
      <c r="R44" s="259"/>
      <c r="S44" s="259"/>
      <c r="T44" s="259"/>
      <c r="U44" s="259"/>
    </row>
    <row r="45" spans="1:21" ht="30.75" customHeight="1" x14ac:dyDescent="0.2">
      <c r="A45" s="259"/>
      <c r="B45" s="1155" t="s">
        <v>504</v>
      </c>
      <c r="C45" s="1156"/>
      <c r="D45" s="269"/>
      <c r="E45" s="1161" t="s">
        <v>505</v>
      </c>
      <c r="F45" s="1161"/>
      <c r="G45" s="1161"/>
      <c r="H45" s="1161"/>
      <c r="I45" s="1161"/>
      <c r="J45" s="1162"/>
      <c r="K45" s="270">
        <v>3765</v>
      </c>
      <c r="L45" s="271">
        <v>4029</v>
      </c>
      <c r="M45" s="271">
        <v>4247</v>
      </c>
      <c r="N45" s="271">
        <v>4489</v>
      </c>
      <c r="O45" s="272">
        <v>4372</v>
      </c>
      <c r="P45" s="259"/>
      <c r="Q45" s="259"/>
      <c r="R45" s="259"/>
      <c r="S45" s="259"/>
      <c r="T45" s="259"/>
      <c r="U45" s="259"/>
    </row>
    <row r="46" spans="1:21" ht="30.75" customHeight="1" x14ac:dyDescent="0.2">
      <c r="A46" s="259"/>
      <c r="B46" s="1157"/>
      <c r="C46" s="1158"/>
      <c r="D46" s="273"/>
      <c r="E46" s="1163" t="s">
        <v>506</v>
      </c>
      <c r="F46" s="1163"/>
      <c r="G46" s="1163"/>
      <c r="H46" s="1163"/>
      <c r="I46" s="1163"/>
      <c r="J46" s="1164"/>
      <c r="K46" s="274" t="s">
        <v>447</v>
      </c>
      <c r="L46" s="275" t="s">
        <v>447</v>
      </c>
      <c r="M46" s="275" t="s">
        <v>447</v>
      </c>
      <c r="N46" s="275" t="s">
        <v>447</v>
      </c>
      <c r="O46" s="276" t="s">
        <v>447</v>
      </c>
      <c r="P46" s="259"/>
      <c r="Q46" s="259"/>
      <c r="R46" s="259"/>
      <c r="S46" s="259"/>
      <c r="T46" s="259"/>
      <c r="U46" s="259"/>
    </row>
    <row r="47" spans="1:21" ht="30.75" customHeight="1" x14ac:dyDescent="0.2">
      <c r="A47" s="259"/>
      <c r="B47" s="1157"/>
      <c r="C47" s="1158"/>
      <c r="D47" s="273"/>
      <c r="E47" s="1163" t="s">
        <v>507</v>
      </c>
      <c r="F47" s="1163"/>
      <c r="G47" s="1163"/>
      <c r="H47" s="1163"/>
      <c r="I47" s="1163"/>
      <c r="J47" s="1164"/>
      <c r="K47" s="274" t="s">
        <v>447</v>
      </c>
      <c r="L47" s="275" t="s">
        <v>447</v>
      </c>
      <c r="M47" s="275" t="s">
        <v>447</v>
      </c>
      <c r="N47" s="275" t="s">
        <v>447</v>
      </c>
      <c r="O47" s="276" t="s">
        <v>447</v>
      </c>
      <c r="P47" s="259"/>
      <c r="Q47" s="259"/>
      <c r="R47" s="259"/>
      <c r="S47" s="259"/>
      <c r="T47" s="259"/>
      <c r="U47" s="259"/>
    </row>
    <row r="48" spans="1:21" ht="30.75" customHeight="1" x14ac:dyDescent="0.2">
      <c r="A48" s="259"/>
      <c r="B48" s="1157"/>
      <c r="C48" s="1158"/>
      <c r="D48" s="273"/>
      <c r="E48" s="1163" t="s">
        <v>508</v>
      </c>
      <c r="F48" s="1163"/>
      <c r="G48" s="1163"/>
      <c r="H48" s="1163"/>
      <c r="I48" s="1163"/>
      <c r="J48" s="1164"/>
      <c r="K48" s="274">
        <v>1599</v>
      </c>
      <c r="L48" s="275">
        <v>1344</v>
      </c>
      <c r="M48" s="275">
        <v>1279</v>
      </c>
      <c r="N48" s="275">
        <v>1004</v>
      </c>
      <c r="O48" s="276">
        <v>1004</v>
      </c>
      <c r="P48" s="259"/>
      <c r="Q48" s="259"/>
      <c r="R48" s="259"/>
      <c r="S48" s="259"/>
      <c r="T48" s="259"/>
      <c r="U48" s="259"/>
    </row>
    <row r="49" spans="1:21" ht="30.75" customHeight="1" x14ac:dyDescent="0.2">
      <c r="A49" s="259"/>
      <c r="B49" s="1157"/>
      <c r="C49" s="1158"/>
      <c r="D49" s="273"/>
      <c r="E49" s="1163" t="s">
        <v>509</v>
      </c>
      <c r="F49" s="1163"/>
      <c r="G49" s="1163"/>
      <c r="H49" s="1163"/>
      <c r="I49" s="1163"/>
      <c r="J49" s="1164"/>
      <c r="K49" s="274">
        <v>403</v>
      </c>
      <c r="L49" s="275">
        <v>472</v>
      </c>
      <c r="M49" s="275">
        <v>397</v>
      </c>
      <c r="N49" s="275">
        <v>291</v>
      </c>
      <c r="O49" s="276">
        <v>281</v>
      </c>
      <c r="P49" s="259"/>
      <c r="Q49" s="259"/>
      <c r="R49" s="259"/>
      <c r="S49" s="259"/>
      <c r="T49" s="259"/>
      <c r="U49" s="259"/>
    </row>
    <row r="50" spans="1:21" ht="30.75" customHeight="1" x14ac:dyDescent="0.2">
      <c r="A50" s="259"/>
      <c r="B50" s="1157"/>
      <c r="C50" s="1158"/>
      <c r="D50" s="273"/>
      <c r="E50" s="1163" t="s">
        <v>510</v>
      </c>
      <c r="F50" s="1163"/>
      <c r="G50" s="1163"/>
      <c r="H50" s="1163"/>
      <c r="I50" s="1163"/>
      <c r="J50" s="1164"/>
      <c r="K50" s="274">
        <v>9</v>
      </c>
      <c r="L50" s="275">
        <v>9</v>
      </c>
      <c r="M50" s="275">
        <v>9</v>
      </c>
      <c r="N50" s="275">
        <v>7</v>
      </c>
      <c r="O50" s="276" t="s">
        <v>447</v>
      </c>
      <c r="P50" s="259"/>
      <c r="Q50" s="259"/>
      <c r="R50" s="259"/>
      <c r="S50" s="259"/>
      <c r="T50" s="259"/>
      <c r="U50" s="259"/>
    </row>
    <row r="51" spans="1:21" ht="30.75" customHeight="1" x14ac:dyDescent="0.2">
      <c r="A51" s="259"/>
      <c r="B51" s="1159"/>
      <c r="C51" s="1160"/>
      <c r="D51" s="277"/>
      <c r="E51" s="1163" t="s">
        <v>511</v>
      </c>
      <c r="F51" s="1163"/>
      <c r="G51" s="1163"/>
      <c r="H51" s="1163"/>
      <c r="I51" s="1163"/>
      <c r="J51" s="1164"/>
      <c r="K51" s="274">
        <v>0</v>
      </c>
      <c r="L51" s="275">
        <v>0</v>
      </c>
      <c r="M51" s="275">
        <v>0</v>
      </c>
      <c r="N51" s="275">
        <v>0</v>
      </c>
      <c r="O51" s="276">
        <v>0</v>
      </c>
      <c r="P51" s="259"/>
      <c r="Q51" s="259"/>
      <c r="R51" s="259"/>
      <c r="S51" s="259"/>
      <c r="T51" s="259"/>
      <c r="U51" s="259"/>
    </row>
    <row r="52" spans="1:21" ht="30.75" customHeight="1" x14ac:dyDescent="0.2">
      <c r="A52" s="259"/>
      <c r="B52" s="1165" t="s">
        <v>512</v>
      </c>
      <c r="C52" s="1166"/>
      <c r="D52" s="277"/>
      <c r="E52" s="1163" t="s">
        <v>513</v>
      </c>
      <c r="F52" s="1163"/>
      <c r="G52" s="1163"/>
      <c r="H52" s="1163"/>
      <c r="I52" s="1163"/>
      <c r="J52" s="1164"/>
      <c r="K52" s="274">
        <v>4448</v>
      </c>
      <c r="L52" s="275">
        <v>4442</v>
      </c>
      <c r="M52" s="275">
        <v>4485</v>
      </c>
      <c r="N52" s="275">
        <v>4552</v>
      </c>
      <c r="O52" s="276">
        <v>4340</v>
      </c>
      <c r="P52" s="259"/>
      <c r="Q52" s="259"/>
      <c r="R52" s="259"/>
      <c r="S52" s="259"/>
      <c r="T52" s="259"/>
      <c r="U52" s="259"/>
    </row>
    <row r="53" spans="1:21" ht="30.75" customHeight="1" thickBot="1" x14ac:dyDescent="0.25">
      <c r="A53" s="259"/>
      <c r="B53" s="1167" t="s">
        <v>514</v>
      </c>
      <c r="C53" s="1168"/>
      <c r="D53" s="278"/>
      <c r="E53" s="1169" t="s">
        <v>515</v>
      </c>
      <c r="F53" s="1169"/>
      <c r="G53" s="1169"/>
      <c r="H53" s="1169"/>
      <c r="I53" s="1169"/>
      <c r="J53" s="1170"/>
      <c r="K53" s="279">
        <v>1328</v>
      </c>
      <c r="L53" s="280">
        <v>1412</v>
      </c>
      <c r="M53" s="280">
        <v>1447</v>
      </c>
      <c r="N53" s="280">
        <v>1239</v>
      </c>
      <c r="O53" s="281">
        <v>1317</v>
      </c>
      <c r="P53" s="259"/>
      <c r="Q53" s="259"/>
      <c r="R53" s="259"/>
      <c r="S53" s="259"/>
      <c r="T53" s="259"/>
      <c r="U53" s="259"/>
    </row>
    <row r="54" spans="1:21" ht="24" customHeight="1" x14ac:dyDescent="0.2">
      <c r="A54" s="259"/>
      <c r="B54" s="282" t="s">
        <v>516</v>
      </c>
      <c r="C54" s="259"/>
      <c r="D54" s="259"/>
      <c r="E54" s="259"/>
      <c r="F54" s="259"/>
      <c r="G54" s="259"/>
      <c r="H54" s="259"/>
      <c r="I54" s="259"/>
      <c r="J54" s="259"/>
      <c r="K54" s="259"/>
      <c r="L54" s="259"/>
      <c r="M54" s="259"/>
      <c r="N54" s="259"/>
      <c r="O54" s="259"/>
      <c r="P54" s="259"/>
      <c r="Q54" s="259"/>
      <c r="R54" s="259"/>
      <c r="S54" s="259"/>
      <c r="T54" s="259"/>
      <c r="U54" s="259"/>
    </row>
    <row r="55" spans="1:21" ht="24" customHeight="1" x14ac:dyDescent="0.2">
      <c r="A55" s="259"/>
      <c r="B55" s="282"/>
      <c r="C55" s="259"/>
      <c r="D55" s="259"/>
      <c r="E55" s="259"/>
      <c r="F55" s="259"/>
      <c r="G55" s="259"/>
      <c r="H55" s="259"/>
      <c r="I55" s="259"/>
      <c r="J55" s="259"/>
      <c r="K55" s="259"/>
      <c r="L55" s="259"/>
      <c r="M55" s="259"/>
      <c r="N55" s="259"/>
      <c r="O55" s="259"/>
      <c r="P55" s="259"/>
      <c r="Q55" s="259"/>
      <c r="R55" s="259"/>
      <c r="S55" s="259"/>
      <c r="T55" s="259"/>
      <c r="U55" s="259"/>
    </row>
    <row r="56" spans="1:21" ht="24" customHeight="1" thickBot="1" x14ac:dyDescent="0.25">
      <c r="A56" s="259"/>
      <c r="B56" s="283" t="s">
        <v>517</v>
      </c>
      <c r="C56" s="284"/>
      <c r="D56" s="284"/>
      <c r="E56" s="284"/>
      <c r="F56" s="284"/>
      <c r="G56" s="284"/>
      <c r="H56" s="284"/>
      <c r="I56" s="284"/>
      <c r="J56" s="284"/>
      <c r="K56" s="285"/>
      <c r="L56" s="285"/>
      <c r="M56" s="285"/>
      <c r="N56" s="285"/>
      <c r="O56" s="286" t="s">
        <v>518</v>
      </c>
      <c r="P56" s="259"/>
      <c r="Q56" s="259"/>
      <c r="R56" s="259"/>
      <c r="S56" s="259"/>
      <c r="T56" s="259"/>
      <c r="U56" s="259"/>
    </row>
    <row r="57" spans="1:21" ht="31.5" customHeight="1" thickBot="1" x14ac:dyDescent="0.25">
      <c r="A57" s="259"/>
      <c r="B57" s="287"/>
      <c r="C57" s="288"/>
      <c r="D57" s="288"/>
      <c r="E57" s="289"/>
      <c r="F57" s="289"/>
      <c r="G57" s="289"/>
      <c r="H57" s="289"/>
      <c r="I57" s="289"/>
      <c r="J57" s="290" t="s">
        <v>486</v>
      </c>
      <c r="K57" s="291" t="s">
        <v>519</v>
      </c>
      <c r="L57" s="292" t="s">
        <v>520</v>
      </c>
      <c r="M57" s="292" t="s">
        <v>521</v>
      </c>
      <c r="N57" s="292" t="s">
        <v>522</v>
      </c>
      <c r="O57" s="293" t="s">
        <v>523</v>
      </c>
      <c r="P57" s="259"/>
      <c r="Q57" s="259"/>
      <c r="R57" s="259"/>
      <c r="S57" s="259"/>
      <c r="T57" s="259"/>
      <c r="U57" s="259"/>
    </row>
    <row r="58" spans="1:21" ht="31.5" customHeight="1" x14ac:dyDescent="0.2">
      <c r="B58" s="1171" t="s">
        <v>524</v>
      </c>
      <c r="C58" s="1172"/>
      <c r="D58" s="1177" t="s">
        <v>525</v>
      </c>
      <c r="E58" s="1178"/>
      <c r="F58" s="1178"/>
      <c r="G58" s="1178"/>
      <c r="H58" s="1178"/>
      <c r="I58" s="1178"/>
      <c r="J58" s="1179"/>
      <c r="K58" s="294" t="s">
        <v>319</v>
      </c>
      <c r="L58" s="295" t="s">
        <v>319</v>
      </c>
      <c r="M58" s="295" t="s">
        <v>319</v>
      </c>
      <c r="N58" s="295" t="s">
        <v>319</v>
      </c>
      <c r="O58" s="296" t="s">
        <v>319</v>
      </c>
    </row>
    <row r="59" spans="1:21" ht="31.5" customHeight="1" x14ac:dyDescent="0.2">
      <c r="B59" s="1173"/>
      <c r="C59" s="1174"/>
      <c r="D59" s="1180" t="s">
        <v>526</v>
      </c>
      <c r="E59" s="1181"/>
      <c r="F59" s="1181"/>
      <c r="G59" s="1181"/>
      <c r="H59" s="1181"/>
      <c r="I59" s="1181"/>
      <c r="J59" s="1182"/>
      <c r="K59" s="297" t="s">
        <v>319</v>
      </c>
      <c r="L59" s="298" t="s">
        <v>319</v>
      </c>
      <c r="M59" s="298" t="s">
        <v>319</v>
      </c>
      <c r="N59" s="298" t="s">
        <v>319</v>
      </c>
      <c r="O59" s="299" t="s">
        <v>319</v>
      </c>
    </row>
    <row r="60" spans="1:21" ht="31.5" customHeight="1" thickBot="1" x14ac:dyDescent="0.25">
      <c r="B60" s="1175"/>
      <c r="C60" s="1176"/>
      <c r="D60" s="1183" t="s">
        <v>527</v>
      </c>
      <c r="E60" s="1184"/>
      <c r="F60" s="1184"/>
      <c r="G60" s="1184"/>
      <c r="H60" s="1184"/>
      <c r="I60" s="1184"/>
      <c r="J60" s="1185"/>
      <c r="K60" s="300" t="s">
        <v>319</v>
      </c>
      <c r="L60" s="301" t="s">
        <v>319</v>
      </c>
      <c r="M60" s="301" t="s">
        <v>319</v>
      </c>
      <c r="N60" s="301" t="s">
        <v>319</v>
      </c>
      <c r="O60" s="302" t="s">
        <v>319</v>
      </c>
    </row>
    <row r="61" spans="1:21" ht="24" customHeight="1" x14ac:dyDescent="0.2">
      <c r="B61" s="303"/>
      <c r="C61" s="303"/>
      <c r="D61" s="304" t="s">
        <v>528</v>
      </c>
      <c r="E61" s="305"/>
      <c r="F61" s="305"/>
      <c r="G61" s="305"/>
      <c r="H61" s="305"/>
      <c r="I61" s="305"/>
      <c r="J61" s="305"/>
      <c r="K61" s="305"/>
      <c r="L61" s="305"/>
      <c r="M61" s="305"/>
      <c r="N61" s="305"/>
      <c r="O61" s="305"/>
    </row>
    <row r="62" spans="1:21" ht="24" customHeight="1" x14ac:dyDescent="0.2">
      <c r="B62" s="306"/>
      <c r="C62" s="306"/>
      <c r="D62" s="304" t="s">
        <v>529</v>
      </c>
      <c r="E62" s="305"/>
      <c r="F62" s="305"/>
      <c r="G62" s="305"/>
      <c r="H62" s="305"/>
      <c r="I62" s="305"/>
      <c r="J62" s="305"/>
      <c r="K62" s="305"/>
      <c r="L62" s="305"/>
      <c r="M62" s="305"/>
      <c r="N62" s="305"/>
      <c r="O62" s="305"/>
    </row>
    <row r="63" spans="1:21" ht="24" customHeight="1" x14ac:dyDescent="0.2">
      <c r="A63" s="259"/>
      <c r="B63" s="282"/>
      <c r="C63" s="259"/>
      <c r="D63" s="259"/>
      <c r="E63" s="259"/>
      <c r="F63" s="259"/>
      <c r="G63" s="259"/>
      <c r="H63" s="259"/>
      <c r="I63" s="259"/>
      <c r="J63" s="259"/>
      <c r="K63" s="259"/>
      <c r="L63" s="259"/>
      <c r="M63" s="259"/>
      <c r="N63" s="259"/>
      <c r="O63" s="259"/>
      <c r="P63" s="259"/>
      <c r="Q63" s="259"/>
      <c r="R63" s="259"/>
      <c r="S63" s="259"/>
      <c r="T63" s="259"/>
      <c r="U63" s="259"/>
    </row>
    <row r="64" spans="1:21" ht="24" customHeight="1" x14ac:dyDescent="0.2">
      <c r="A64" s="259"/>
      <c r="B64" s="282"/>
      <c r="C64" s="259"/>
      <c r="D64" s="259"/>
      <c r="E64" s="259"/>
      <c r="F64" s="259"/>
      <c r="G64" s="259"/>
      <c r="H64" s="259"/>
      <c r="I64" s="259"/>
      <c r="J64" s="259"/>
      <c r="K64" s="259"/>
      <c r="L64" s="259"/>
      <c r="M64" s="259"/>
      <c r="N64" s="259"/>
      <c r="O64" s="259"/>
      <c r="P64" s="259"/>
      <c r="Q64" s="259"/>
      <c r="R64" s="259"/>
      <c r="S64" s="259"/>
      <c r="T64" s="259"/>
      <c r="U64" s="259"/>
    </row>
  </sheetData>
  <sheetProtection algorithmName="SHA-512" hashValue="tQ1UkSDd8iwGrnhjbCIutdMgYDSfyUfMpoCOhRAxeDE1cvqR5mD0bLwaJiXlOblFoCK2qE7eg6y8PRWPFMfo3A==" saltValue="wFpWuZRUA1LA5UHQvxLD6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1"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55"/>
  <sheetViews>
    <sheetView showGridLines="0" zoomScaleNormal="100" zoomScaleSheetLayoutView="100" workbookViewId="0"/>
  </sheetViews>
  <sheetFormatPr defaultColWidth="0" defaultRowHeight="13.5" customHeight="1" zeroHeight="1" x14ac:dyDescent="0.2"/>
  <cols>
    <col min="1" max="1" width="6.6640625" style="307" customWidth="1"/>
    <col min="2" max="3" width="12.6640625" style="307" customWidth="1"/>
    <col min="4" max="4" width="11.6640625" style="307" customWidth="1"/>
    <col min="5" max="8" width="10.33203125" style="307" customWidth="1"/>
    <col min="9" max="13" width="16.33203125" style="307" customWidth="1"/>
    <col min="14" max="19" width="12.6640625" style="307" customWidth="1"/>
    <col min="20" max="16384" width="0" style="307"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308" t="s">
        <v>502</v>
      </c>
    </row>
    <row r="40" spans="2:13" ht="27.75" customHeight="1" thickBot="1" x14ac:dyDescent="0.25">
      <c r="B40" s="309" t="s">
        <v>503</v>
      </c>
      <c r="C40" s="310"/>
      <c r="D40" s="310"/>
      <c r="E40" s="311"/>
      <c r="F40" s="311"/>
      <c r="G40" s="311"/>
      <c r="H40" s="312" t="s">
        <v>486</v>
      </c>
      <c r="I40" s="313" t="s">
        <v>3</v>
      </c>
      <c r="J40" s="314" t="s">
        <v>4</v>
      </c>
      <c r="K40" s="314" t="s">
        <v>5</v>
      </c>
      <c r="L40" s="314" t="s">
        <v>6</v>
      </c>
      <c r="M40" s="315" t="s">
        <v>7</v>
      </c>
    </row>
    <row r="41" spans="2:13" ht="27.75" customHeight="1" x14ac:dyDescent="0.2">
      <c r="B41" s="1186" t="s">
        <v>530</v>
      </c>
      <c r="C41" s="1187"/>
      <c r="D41" s="316"/>
      <c r="E41" s="1192" t="s">
        <v>531</v>
      </c>
      <c r="F41" s="1192"/>
      <c r="G41" s="1192"/>
      <c r="H41" s="1193"/>
      <c r="I41" s="317">
        <v>48931</v>
      </c>
      <c r="J41" s="318">
        <v>49646</v>
      </c>
      <c r="K41" s="318">
        <v>48603</v>
      </c>
      <c r="L41" s="318">
        <v>46546</v>
      </c>
      <c r="M41" s="319">
        <v>44795</v>
      </c>
    </row>
    <row r="42" spans="2:13" ht="27.75" customHeight="1" x14ac:dyDescent="0.2">
      <c r="B42" s="1188"/>
      <c r="C42" s="1189"/>
      <c r="D42" s="320"/>
      <c r="E42" s="1194" t="s">
        <v>532</v>
      </c>
      <c r="F42" s="1194"/>
      <c r="G42" s="1194"/>
      <c r="H42" s="1195"/>
      <c r="I42" s="321">
        <v>25</v>
      </c>
      <c r="J42" s="322">
        <v>16</v>
      </c>
      <c r="K42" s="322">
        <v>7</v>
      </c>
      <c r="L42" s="322" t="s">
        <v>447</v>
      </c>
      <c r="M42" s="323" t="s">
        <v>447</v>
      </c>
    </row>
    <row r="43" spans="2:13" ht="27.75" customHeight="1" x14ac:dyDescent="0.2">
      <c r="B43" s="1188"/>
      <c r="C43" s="1189"/>
      <c r="D43" s="320"/>
      <c r="E43" s="1194" t="s">
        <v>533</v>
      </c>
      <c r="F43" s="1194"/>
      <c r="G43" s="1194"/>
      <c r="H43" s="1195"/>
      <c r="I43" s="321">
        <v>16507</v>
      </c>
      <c r="J43" s="322">
        <v>14547</v>
      </c>
      <c r="K43" s="322">
        <v>12908</v>
      </c>
      <c r="L43" s="322">
        <v>10743</v>
      </c>
      <c r="M43" s="323">
        <v>9376</v>
      </c>
    </row>
    <row r="44" spans="2:13" ht="27.75" customHeight="1" x14ac:dyDescent="0.2">
      <c r="B44" s="1188"/>
      <c r="C44" s="1189"/>
      <c r="D44" s="320"/>
      <c r="E44" s="1194" t="s">
        <v>534</v>
      </c>
      <c r="F44" s="1194"/>
      <c r="G44" s="1194"/>
      <c r="H44" s="1195"/>
      <c r="I44" s="321">
        <v>4116</v>
      </c>
      <c r="J44" s="322">
        <v>3680</v>
      </c>
      <c r="K44" s="322">
        <v>3929</v>
      </c>
      <c r="L44" s="322">
        <v>4239</v>
      </c>
      <c r="M44" s="323">
        <v>4637</v>
      </c>
    </row>
    <row r="45" spans="2:13" ht="27.75" customHeight="1" x14ac:dyDescent="0.2">
      <c r="B45" s="1188"/>
      <c r="C45" s="1189"/>
      <c r="D45" s="320"/>
      <c r="E45" s="1194" t="s">
        <v>535</v>
      </c>
      <c r="F45" s="1194"/>
      <c r="G45" s="1194"/>
      <c r="H45" s="1195"/>
      <c r="I45" s="321">
        <v>6216</v>
      </c>
      <c r="J45" s="322">
        <v>6227</v>
      </c>
      <c r="K45" s="322">
        <v>6136</v>
      </c>
      <c r="L45" s="322">
        <v>6062</v>
      </c>
      <c r="M45" s="323">
        <v>6182</v>
      </c>
    </row>
    <row r="46" spans="2:13" ht="27.75" customHeight="1" x14ac:dyDescent="0.2">
      <c r="B46" s="1188"/>
      <c r="C46" s="1189"/>
      <c r="D46" s="324"/>
      <c r="E46" s="1194" t="s">
        <v>536</v>
      </c>
      <c r="F46" s="1194"/>
      <c r="G46" s="1194"/>
      <c r="H46" s="1195"/>
      <c r="I46" s="321" t="s">
        <v>447</v>
      </c>
      <c r="J46" s="322" t="s">
        <v>447</v>
      </c>
      <c r="K46" s="322" t="s">
        <v>447</v>
      </c>
      <c r="L46" s="322" t="s">
        <v>447</v>
      </c>
      <c r="M46" s="323" t="s">
        <v>447</v>
      </c>
    </row>
    <row r="47" spans="2:13" ht="27.75" customHeight="1" x14ac:dyDescent="0.2">
      <c r="B47" s="1188"/>
      <c r="C47" s="1189"/>
      <c r="D47" s="325"/>
      <c r="E47" s="1196" t="s">
        <v>537</v>
      </c>
      <c r="F47" s="1197"/>
      <c r="G47" s="1197"/>
      <c r="H47" s="1198"/>
      <c r="I47" s="321" t="s">
        <v>447</v>
      </c>
      <c r="J47" s="322" t="s">
        <v>447</v>
      </c>
      <c r="K47" s="322" t="s">
        <v>447</v>
      </c>
      <c r="L47" s="322" t="s">
        <v>447</v>
      </c>
      <c r="M47" s="323" t="s">
        <v>447</v>
      </c>
    </row>
    <row r="48" spans="2:13" ht="27.75" customHeight="1" x14ac:dyDescent="0.2">
      <c r="B48" s="1188"/>
      <c r="C48" s="1189"/>
      <c r="D48" s="320"/>
      <c r="E48" s="1194" t="s">
        <v>538</v>
      </c>
      <c r="F48" s="1194"/>
      <c r="G48" s="1194"/>
      <c r="H48" s="1195"/>
      <c r="I48" s="321" t="s">
        <v>447</v>
      </c>
      <c r="J48" s="322" t="s">
        <v>447</v>
      </c>
      <c r="K48" s="322" t="s">
        <v>447</v>
      </c>
      <c r="L48" s="322" t="s">
        <v>447</v>
      </c>
      <c r="M48" s="323" t="s">
        <v>447</v>
      </c>
    </row>
    <row r="49" spans="2:13" ht="27.75" customHeight="1" x14ac:dyDescent="0.2">
      <c r="B49" s="1190"/>
      <c r="C49" s="1191"/>
      <c r="D49" s="320"/>
      <c r="E49" s="1194" t="s">
        <v>539</v>
      </c>
      <c r="F49" s="1194"/>
      <c r="G49" s="1194"/>
      <c r="H49" s="1195"/>
      <c r="I49" s="321" t="s">
        <v>447</v>
      </c>
      <c r="J49" s="322" t="s">
        <v>447</v>
      </c>
      <c r="K49" s="322" t="s">
        <v>447</v>
      </c>
      <c r="L49" s="322" t="s">
        <v>447</v>
      </c>
      <c r="M49" s="323" t="s">
        <v>447</v>
      </c>
    </row>
    <row r="50" spans="2:13" ht="27.75" customHeight="1" x14ac:dyDescent="0.2">
      <c r="B50" s="1199" t="s">
        <v>540</v>
      </c>
      <c r="C50" s="1200"/>
      <c r="D50" s="326"/>
      <c r="E50" s="1194" t="s">
        <v>541</v>
      </c>
      <c r="F50" s="1194"/>
      <c r="G50" s="1194"/>
      <c r="H50" s="1195"/>
      <c r="I50" s="321">
        <v>7555</v>
      </c>
      <c r="J50" s="322">
        <v>7730</v>
      </c>
      <c r="K50" s="322">
        <v>9422</v>
      </c>
      <c r="L50" s="322">
        <v>10295</v>
      </c>
      <c r="M50" s="323">
        <v>9286</v>
      </c>
    </row>
    <row r="51" spans="2:13" ht="27.75" customHeight="1" x14ac:dyDescent="0.2">
      <c r="B51" s="1188"/>
      <c r="C51" s="1189"/>
      <c r="D51" s="320"/>
      <c r="E51" s="1194" t="s">
        <v>542</v>
      </c>
      <c r="F51" s="1194"/>
      <c r="G51" s="1194"/>
      <c r="H51" s="1195"/>
      <c r="I51" s="321">
        <v>243</v>
      </c>
      <c r="J51" s="322">
        <v>192</v>
      </c>
      <c r="K51" s="322">
        <v>141</v>
      </c>
      <c r="L51" s="322">
        <v>100</v>
      </c>
      <c r="M51" s="323">
        <v>89</v>
      </c>
    </row>
    <row r="52" spans="2:13" ht="27.75" customHeight="1" x14ac:dyDescent="0.2">
      <c r="B52" s="1190"/>
      <c r="C52" s="1191"/>
      <c r="D52" s="320"/>
      <c r="E52" s="1194" t="s">
        <v>543</v>
      </c>
      <c r="F52" s="1194"/>
      <c r="G52" s="1194"/>
      <c r="H52" s="1195"/>
      <c r="I52" s="321">
        <v>54613</v>
      </c>
      <c r="J52" s="322">
        <v>54303</v>
      </c>
      <c r="K52" s="322">
        <v>53130</v>
      </c>
      <c r="L52" s="322">
        <v>51031</v>
      </c>
      <c r="M52" s="323">
        <v>49504</v>
      </c>
    </row>
    <row r="53" spans="2:13" ht="27.75" customHeight="1" thickBot="1" x14ac:dyDescent="0.25">
      <c r="B53" s="1201" t="s">
        <v>514</v>
      </c>
      <c r="C53" s="1202"/>
      <c r="D53" s="327"/>
      <c r="E53" s="1203" t="s">
        <v>544</v>
      </c>
      <c r="F53" s="1203"/>
      <c r="G53" s="1203"/>
      <c r="H53" s="1204"/>
      <c r="I53" s="328">
        <v>13384</v>
      </c>
      <c r="J53" s="329">
        <v>11892</v>
      </c>
      <c r="K53" s="329">
        <v>8890</v>
      </c>
      <c r="L53" s="329">
        <v>6165</v>
      </c>
      <c r="M53" s="330">
        <v>6111</v>
      </c>
    </row>
    <row r="54" spans="2:13" ht="27.75" customHeight="1" x14ac:dyDescent="0.2">
      <c r="B54" s="331"/>
      <c r="C54" s="332"/>
      <c r="D54" s="332"/>
      <c r="E54" s="333"/>
      <c r="F54" s="333"/>
      <c r="G54" s="333"/>
      <c r="H54" s="333"/>
      <c r="I54" s="334"/>
      <c r="J54" s="334"/>
      <c r="K54" s="334"/>
      <c r="L54" s="334"/>
      <c r="M54" s="334"/>
    </row>
    <row r="55" spans="2:13" ht="13.2" x14ac:dyDescent="0.2"/>
  </sheetData>
  <sheetProtection algorithmName="SHA-512" hashValue="HpEcX588lPpWMedOuCPiJHAx5wabhZ9mgMFZcSRe0CCBFS9x9yjFpTHct+SiRy14lgbMsYPe5hQC6Id3gWFYRA==" saltValue="2Ggd9Xi9/m0COaiBKdU+3g=="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212" customWidth="1"/>
    <col min="2" max="2" width="16.33203125" style="212" customWidth="1"/>
    <col min="3" max="5" width="26.21875" style="212" customWidth="1"/>
    <col min="6" max="8" width="24.21875" style="212" customWidth="1"/>
    <col min="9" max="14" width="26" style="212" customWidth="1"/>
    <col min="15" max="15" width="6.109375" style="212" customWidth="1"/>
    <col min="16" max="16" width="9" style="212" hidden="1" customWidth="1"/>
    <col min="17" max="20" width="0" style="212" hidden="1" customWidth="1"/>
    <col min="21" max="21" width="9" style="212" hidden="1" customWidth="1"/>
    <col min="22" max="22" width="0" style="212" hidden="1" customWidth="1"/>
    <col min="23" max="23" width="9" style="212" hidden="1" customWidth="1"/>
    <col min="24" max="16384" width="0" style="212"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13"/>
      <c r="C53" s="213"/>
      <c r="D53" s="213"/>
      <c r="E53" s="213"/>
      <c r="F53" s="213"/>
      <c r="G53" s="213"/>
      <c r="H53" s="335" t="s">
        <v>545</v>
      </c>
    </row>
    <row r="54" spans="2:8" ht="29.25" customHeight="1" thickBot="1" x14ac:dyDescent="0.3">
      <c r="B54" s="336" t="s">
        <v>22</v>
      </c>
      <c r="C54" s="337"/>
      <c r="D54" s="337"/>
      <c r="E54" s="338" t="s">
        <v>486</v>
      </c>
      <c r="F54" s="339" t="s">
        <v>5</v>
      </c>
      <c r="G54" s="339" t="s">
        <v>6</v>
      </c>
      <c r="H54" s="340" t="s">
        <v>7</v>
      </c>
    </row>
    <row r="55" spans="2:8" ht="52.5" customHeight="1" x14ac:dyDescent="0.2">
      <c r="B55" s="341"/>
      <c r="C55" s="1213" t="s">
        <v>117</v>
      </c>
      <c r="D55" s="1213"/>
      <c r="E55" s="1214"/>
      <c r="F55" s="342">
        <v>3586</v>
      </c>
      <c r="G55" s="342">
        <v>3853</v>
      </c>
      <c r="H55" s="343">
        <v>4240</v>
      </c>
    </row>
    <row r="56" spans="2:8" ht="52.5" customHeight="1" x14ac:dyDescent="0.2">
      <c r="B56" s="344"/>
      <c r="C56" s="1215" t="s">
        <v>546</v>
      </c>
      <c r="D56" s="1215"/>
      <c r="E56" s="1216"/>
      <c r="F56" s="345">
        <v>537</v>
      </c>
      <c r="G56" s="345">
        <v>537</v>
      </c>
      <c r="H56" s="346">
        <v>537</v>
      </c>
    </row>
    <row r="57" spans="2:8" ht="53.25" customHeight="1" x14ac:dyDescent="0.2">
      <c r="B57" s="344"/>
      <c r="C57" s="1217" t="s">
        <v>122</v>
      </c>
      <c r="D57" s="1217"/>
      <c r="E57" s="1218"/>
      <c r="F57" s="347">
        <v>5902</v>
      </c>
      <c r="G57" s="347">
        <v>6041</v>
      </c>
      <c r="H57" s="348">
        <v>4391</v>
      </c>
    </row>
    <row r="58" spans="2:8" ht="45.75" customHeight="1" x14ac:dyDescent="0.2">
      <c r="B58" s="349"/>
      <c r="C58" s="1205" t="s">
        <v>547</v>
      </c>
      <c r="D58" s="1206"/>
      <c r="E58" s="1207"/>
      <c r="F58" s="350">
        <v>2256</v>
      </c>
      <c r="G58" s="350">
        <v>2257</v>
      </c>
      <c r="H58" s="351">
        <v>1460</v>
      </c>
    </row>
    <row r="59" spans="2:8" ht="45.75" customHeight="1" x14ac:dyDescent="0.2">
      <c r="B59" s="349"/>
      <c r="C59" s="1205" t="s">
        <v>548</v>
      </c>
      <c r="D59" s="1206"/>
      <c r="E59" s="1207"/>
      <c r="F59" s="350">
        <v>1826</v>
      </c>
      <c r="G59" s="350">
        <v>1561</v>
      </c>
      <c r="H59" s="351">
        <v>1193</v>
      </c>
    </row>
    <row r="60" spans="2:8" ht="45.75" customHeight="1" x14ac:dyDescent="0.2">
      <c r="B60" s="349"/>
      <c r="C60" s="1205" t="s">
        <v>549</v>
      </c>
      <c r="D60" s="1206"/>
      <c r="E60" s="1207"/>
      <c r="F60" s="350">
        <v>346</v>
      </c>
      <c r="G60" s="350">
        <v>545</v>
      </c>
      <c r="H60" s="351">
        <v>347</v>
      </c>
    </row>
    <row r="61" spans="2:8" ht="45.75" customHeight="1" x14ac:dyDescent="0.2">
      <c r="B61" s="349"/>
      <c r="C61" s="1205" t="s">
        <v>550</v>
      </c>
      <c r="D61" s="1206"/>
      <c r="E61" s="1207"/>
      <c r="F61" s="350">
        <v>337</v>
      </c>
      <c r="G61" s="350">
        <v>344</v>
      </c>
      <c r="H61" s="351">
        <v>323</v>
      </c>
    </row>
    <row r="62" spans="2:8" ht="45.75" customHeight="1" thickBot="1" x14ac:dyDescent="0.25">
      <c r="B62" s="352"/>
      <c r="C62" s="1208" t="s">
        <v>551</v>
      </c>
      <c r="D62" s="1209"/>
      <c r="E62" s="1210"/>
      <c r="F62" s="353">
        <v>119</v>
      </c>
      <c r="G62" s="353">
        <v>332</v>
      </c>
      <c r="H62" s="354">
        <v>263</v>
      </c>
    </row>
    <row r="63" spans="2:8" ht="52.5" customHeight="1" thickBot="1" x14ac:dyDescent="0.25">
      <c r="B63" s="355"/>
      <c r="C63" s="1211" t="s">
        <v>552</v>
      </c>
      <c r="D63" s="1211"/>
      <c r="E63" s="1212"/>
      <c r="F63" s="356">
        <v>10025</v>
      </c>
      <c r="G63" s="356">
        <v>10431</v>
      </c>
      <c r="H63" s="357">
        <v>9168</v>
      </c>
    </row>
    <row r="64" spans="2:8" ht="13.2" x14ac:dyDescent="0.2"/>
  </sheetData>
  <sheetProtection algorithmName="SHA-512" hashValue="RF4brczY6I4O5lsYACxT9ifFjToK4ZxKfd6VsXokqYwiVzvvU+n4Fs6KDfDBORZYqR7V/0LZVsiV12I7CxONBA==" saltValue="i8jEoS93zhuxadhtWXyUeg=="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topLeftCell="AC22" zoomScaleNormal="100" zoomScaleSheetLayoutView="55" workbookViewId="0">
      <selection activeCell="AN65" sqref="AN65:DC69"/>
    </sheetView>
  </sheetViews>
  <sheetFormatPr defaultColWidth="0" defaultRowHeight="13.5" customHeight="1" zeroHeight="1" x14ac:dyDescent="0.2"/>
  <cols>
    <col min="1" max="1" width="6.33203125" style="3" customWidth="1"/>
    <col min="2" max="107" width="2.44140625" style="3" customWidth="1"/>
    <col min="108" max="108" width="6.109375" style="11" customWidth="1"/>
    <col min="109" max="109" width="5.88671875" style="10" customWidth="1"/>
    <col min="110" max="16384" width="8.6640625" style="3" hidden="1"/>
  </cols>
  <sheetData>
    <row r="1" spans="1:109" ht="42.75" customHeight="1" x14ac:dyDescent="0.2">
      <c r="A1" s="1"/>
      <c r="B1" s="2"/>
      <c r="DD1" s="3"/>
      <c r="DE1" s="3"/>
    </row>
    <row r="2" spans="1:109" ht="25.5" customHeight="1" x14ac:dyDescent="0.2">
      <c r="A2" s="4"/>
      <c r="C2" s="4"/>
      <c r="O2" s="4"/>
      <c r="P2" s="4"/>
      <c r="Q2" s="4"/>
      <c r="R2" s="4"/>
      <c r="S2" s="4"/>
      <c r="T2" s="4"/>
      <c r="U2" s="4"/>
      <c r="V2" s="4"/>
      <c r="W2" s="4"/>
      <c r="X2" s="4"/>
      <c r="Y2" s="4"/>
      <c r="Z2" s="4"/>
      <c r="AA2" s="4"/>
      <c r="AB2" s="4"/>
      <c r="AC2" s="4"/>
      <c r="AD2" s="4"/>
      <c r="AE2" s="4"/>
      <c r="AF2" s="4"/>
      <c r="AG2" s="4"/>
      <c r="AH2" s="4"/>
      <c r="AI2" s="4"/>
      <c r="AU2" s="4"/>
      <c r="BG2" s="4"/>
      <c r="BS2" s="4"/>
      <c r="CE2" s="4"/>
      <c r="CQ2" s="4"/>
      <c r="DD2" s="3"/>
      <c r="DE2" s="3"/>
    </row>
    <row r="3" spans="1:109" ht="25.5" customHeight="1" x14ac:dyDescent="0.2">
      <c r="A3" s="4"/>
      <c r="C3" s="4"/>
      <c r="O3" s="4"/>
      <c r="P3" s="4"/>
      <c r="Q3" s="4"/>
      <c r="R3" s="4"/>
      <c r="S3" s="4"/>
      <c r="T3" s="4"/>
      <c r="U3" s="4"/>
      <c r="V3" s="4"/>
      <c r="W3" s="4"/>
      <c r="X3" s="4"/>
      <c r="Y3" s="4"/>
      <c r="Z3" s="4"/>
      <c r="AA3" s="4"/>
      <c r="AB3" s="4"/>
      <c r="AC3" s="4"/>
      <c r="AD3" s="4"/>
      <c r="AE3" s="4"/>
      <c r="AF3" s="4"/>
      <c r="AG3" s="4"/>
      <c r="AH3" s="4"/>
      <c r="AI3" s="4"/>
      <c r="AU3" s="4"/>
      <c r="BG3" s="4"/>
      <c r="BS3" s="4"/>
      <c r="CE3" s="4"/>
      <c r="CQ3" s="4"/>
      <c r="DD3" s="3"/>
      <c r="DE3" s="3"/>
    </row>
    <row r="4" spans="1:109" s="5" customFormat="1" ht="13.2" x14ac:dyDescent="0.2">
      <c r="A4" s="4"/>
      <c r="B4" s="4"/>
      <c r="C4" s="4"/>
      <c r="D4" s="4"/>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row>
    <row r="5" spans="1:109" s="5" customFormat="1" ht="13.2" x14ac:dyDescent="0.2">
      <c r="A5" s="4"/>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row>
    <row r="6" spans="1:109" s="5" customFormat="1" ht="13.2" x14ac:dyDescent="0.2">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row>
    <row r="7" spans="1:109" s="5" customFormat="1" ht="13.2" x14ac:dyDescent="0.2">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row>
    <row r="8" spans="1:109" s="5" customFormat="1" ht="13.2" x14ac:dyDescent="0.2">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row>
    <row r="9" spans="1:109" s="5" customFormat="1" ht="13.2" x14ac:dyDescent="0.2">
      <c r="A9" s="4"/>
      <c r="B9" s="4"/>
      <c r="C9" s="4"/>
      <c r="D9" s="4"/>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row>
    <row r="10" spans="1:109" s="5" customFormat="1" ht="13.2" x14ac:dyDescent="0.2">
      <c r="A10" s="4"/>
      <c r="B10" s="4"/>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row>
    <row r="11" spans="1:109" s="5" customFormat="1" ht="13.2" x14ac:dyDescent="0.2">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row>
    <row r="12" spans="1:109" s="5" customFormat="1" ht="13.2" x14ac:dyDescent="0.2">
      <c r="A12" s="4"/>
      <c r="B12" s="4"/>
      <c r="C12" s="4"/>
      <c r="D12" s="4"/>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row>
    <row r="13" spans="1:109" s="5" customFormat="1" ht="13.2" x14ac:dyDescent="0.2">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row>
    <row r="14" spans="1:109" s="5" customFormat="1" ht="13.2" x14ac:dyDescent="0.2">
      <c r="A14" s="4"/>
      <c r="B14" s="4"/>
      <c r="C14" s="4"/>
      <c r="D14" s="4"/>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row>
    <row r="15" spans="1:109" s="5" customFormat="1" ht="13.2" x14ac:dyDescent="0.2">
      <c r="A15" s="3"/>
      <c r="B15" s="4"/>
      <c r="C15" s="4"/>
      <c r="D15" s="4"/>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row>
    <row r="16" spans="1:109" s="5" customFormat="1" ht="13.2" x14ac:dyDescent="0.2">
      <c r="A16" s="3"/>
      <c r="B16" s="4"/>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row>
    <row r="17" spans="1:109" s="5" customFormat="1" ht="13.2" x14ac:dyDescent="0.2">
      <c r="A17" s="3"/>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row>
    <row r="18" spans="1:109" s="5" customFormat="1" ht="13.2" x14ac:dyDescent="0.2">
      <c r="A18" s="3"/>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row>
    <row r="19" spans="1:109" ht="13.2" x14ac:dyDescent="0.2">
      <c r="DD19" s="3"/>
      <c r="DE19" s="3"/>
    </row>
    <row r="20" spans="1:109" ht="13.2" x14ac:dyDescent="0.2">
      <c r="DD20" s="3"/>
      <c r="DE20" s="3"/>
    </row>
    <row r="21" spans="1:109" ht="17.25" customHeight="1" x14ac:dyDescent="0.2">
      <c r="B21" s="6"/>
      <c r="C21" s="7"/>
      <c r="D21" s="7"/>
      <c r="E21" s="7"/>
      <c r="F21" s="7"/>
      <c r="G21" s="7"/>
      <c r="H21" s="7"/>
      <c r="I21" s="7"/>
      <c r="J21" s="7"/>
      <c r="K21" s="7"/>
      <c r="L21" s="7"/>
      <c r="M21" s="7"/>
      <c r="N21" s="8"/>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8"/>
      <c r="AU21" s="7"/>
      <c r="AV21" s="7"/>
      <c r="AW21" s="7"/>
      <c r="AX21" s="7"/>
      <c r="AY21" s="7"/>
      <c r="AZ21" s="7"/>
      <c r="BA21" s="7"/>
      <c r="BB21" s="7"/>
      <c r="BC21" s="7"/>
      <c r="BD21" s="7"/>
      <c r="BE21" s="7"/>
      <c r="BF21" s="8"/>
      <c r="BG21" s="7"/>
      <c r="BH21" s="7"/>
      <c r="BI21" s="7"/>
      <c r="BJ21" s="7"/>
      <c r="BK21" s="7"/>
      <c r="BL21" s="7"/>
      <c r="BM21" s="7"/>
      <c r="BN21" s="7"/>
      <c r="BO21" s="7"/>
      <c r="BP21" s="7"/>
      <c r="BQ21" s="7"/>
      <c r="BR21" s="8"/>
      <c r="BS21" s="7"/>
      <c r="BT21" s="7"/>
      <c r="BU21" s="7"/>
      <c r="BV21" s="7"/>
      <c r="BW21" s="7"/>
      <c r="BX21" s="7"/>
      <c r="BY21" s="7"/>
      <c r="BZ21" s="7"/>
      <c r="CA21" s="7"/>
      <c r="CB21" s="7"/>
      <c r="CC21" s="7"/>
      <c r="CD21" s="8"/>
      <c r="CE21" s="7"/>
      <c r="CF21" s="7"/>
      <c r="CG21" s="7"/>
      <c r="CH21" s="7"/>
      <c r="CI21" s="7"/>
      <c r="CJ21" s="7"/>
      <c r="CK21" s="7"/>
      <c r="CL21" s="7"/>
      <c r="CM21" s="7"/>
      <c r="CN21" s="7"/>
      <c r="CO21" s="7"/>
      <c r="CP21" s="8"/>
      <c r="CQ21" s="7"/>
      <c r="CR21" s="7"/>
      <c r="CS21" s="7"/>
      <c r="CT21" s="7"/>
      <c r="CU21" s="7"/>
      <c r="CV21" s="7"/>
      <c r="CW21" s="7"/>
      <c r="CX21" s="7"/>
      <c r="CY21" s="7"/>
      <c r="CZ21" s="7"/>
      <c r="DA21" s="7"/>
      <c r="DB21" s="8"/>
      <c r="DC21" s="7"/>
      <c r="DD21" s="9"/>
      <c r="DE21" s="3"/>
    </row>
    <row r="22" spans="1:109" ht="17.25" customHeight="1" x14ac:dyDescent="0.2">
      <c r="B22" s="10"/>
    </row>
    <row r="23" spans="1:109" ht="13.2" x14ac:dyDescent="0.2">
      <c r="B23" s="10"/>
    </row>
    <row r="24" spans="1:109" ht="13.2" x14ac:dyDescent="0.2">
      <c r="B24" s="10"/>
    </row>
    <row r="25" spans="1:109" ht="13.2" x14ac:dyDescent="0.2">
      <c r="B25" s="10"/>
    </row>
    <row r="26" spans="1:109" ht="13.2" x14ac:dyDescent="0.2">
      <c r="B26" s="10"/>
    </row>
    <row r="27" spans="1:109" ht="13.2" x14ac:dyDescent="0.2">
      <c r="B27" s="10"/>
    </row>
    <row r="28" spans="1:109" ht="13.2" x14ac:dyDescent="0.2">
      <c r="B28" s="10"/>
    </row>
    <row r="29" spans="1:109" ht="13.2" x14ac:dyDescent="0.2">
      <c r="B29" s="10"/>
    </row>
    <row r="30" spans="1:109" ht="13.2" x14ac:dyDescent="0.2">
      <c r="B30" s="10"/>
    </row>
    <row r="31" spans="1:109" ht="13.2" x14ac:dyDescent="0.2">
      <c r="B31" s="10"/>
    </row>
    <row r="32" spans="1:109" ht="13.2" x14ac:dyDescent="0.2">
      <c r="B32" s="10"/>
    </row>
    <row r="33" spans="2:109" ht="13.2" x14ac:dyDescent="0.2">
      <c r="B33" s="10"/>
    </row>
    <row r="34" spans="2:109" ht="13.2" x14ac:dyDescent="0.2">
      <c r="B34" s="10"/>
    </row>
    <row r="35" spans="2:109" ht="13.2" x14ac:dyDescent="0.2">
      <c r="B35" s="10"/>
    </row>
    <row r="36" spans="2:109" ht="13.2" x14ac:dyDescent="0.2">
      <c r="B36" s="10"/>
    </row>
    <row r="37" spans="2:109" ht="13.2" x14ac:dyDescent="0.2">
      <c r="B37" s="10"/>
    </row>
    <row r="38" spans="2:109" ht="13.2" x14ac:dyDescent="0.2">
      <c r="B38" s="10"/>
    </row>
    <row r="39" spans="2:109" ht="13.2" x14ac:dyDescent="0.2">
      <c r="B39" s="12"/>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4"/>
    </row>
    <row r="40" spans="2:109" ht="13.2" x14ac:dyDescent="0.2">
      <c r="B40" s="15"/>
      <c r="DD40" s="15"/>
      <c r="DE40" s="3"/>
    </row>
    <row r="41" spans="2:109" ht="16.2" x14ac:dyDescent="0.2">
      <c r="B41" s="16" t="s">
        <v>0</v>
      </c>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9"/>
    </row>
    <row r="42" spans="2:109" ht="13.2" x14ac:dyDescent="0.2">
      <c r="B42" s="10"/>
      <c r="G42" s="17"/>
      <c r="I42" s="18"/>
      <c r="J42" s="18"/>
      <c r="K42" s="18"/>
      <c r="AM42" s="17"/>
      <c r="AN42" s="17" t="s">
        <v>1</v>
      </c>
      <c r="AP42" s="18"/>
      <c r="AQ42" s="18"/>
      <c r="AR42" s="18"/>
      <c r="AY42" s="17"/>
      <c r="BA42" s="18"/>
      <c r="BB42" s="18"/>
      <c r="BC42" s="18"/>
      <c r="BK42" s="17"/>
      <c r="BM42" s="18"/>
      <c r="BN42" s="18"/>
      <c r="BO42" s="18"/>
      <c r="BW42" s="17"/>
      <c r="BY42" s="18"/>
      <c r="BZ42" s="18"/>
      <c r="CA42" s="18"/>
      <c r="CI42" s="17"/>
      <c r="CK42" s="18"/>
      <c r="CL42" s="18"/>
      <c r="CM42" s="18"/>
      <c r="CU42" s="17"/>
      <c r="CW42" s="18"/>
      <c r="CX42" s="18"/>
      <c r="CY42" s="18"/>
    </row>
    <row r="43" spans="2:109" ht="13.5" customHeight="1" x14ac:dyDescent="0.2">
      <c r="B43" s="10"/>
      <c r="AN43" s="1241" t="s">
        <v>553</v>
      </c>
      <c r="AO43" s="1228"/>
      <c r="AP43" s="1228"/>
      <c r="AQ43" s="1228"/>
      <c r="AR43" s="1228"/>
      <c r="AS43" s="1228"/>
      <c r="AT43" s="1228"/>
      <c r="AU43" s="1228"/>
      <c r="AV43" s="1228"/>
      <c r="AW43" s="1228"/>
      <c r="AX43" s="1228"/>
      <c r="AY43" s="1228"/>
      <c r="AZ43" s="1228"/>
      <c r="BA43" s="1228"/>
      <c r="BB43" s="1228"/>
      <c r="BC43" s="1228"/>
      <c r="BD43" s="1228"/>
      <c r="BE43" s="1228"/>
      <c r="BF43" s="1228"/>
      <c r="BG43" s="1228"/>
      <c r="BH43" s="1228"/>
      <c r="BI43" s="1228"/>
      <c r="BJ43" s="1228"/>
      <c r="BK43" s="1228"/>
      <c r="BL43" s="1228"/>
      <c r="BM43" s="1228"/>
      <c r="BN43" s="1228"/>
      <c r="BO43" s="1228"/>
      <c r="BP43" s="1228"/>
      <c r="BQ43" s="1228"/>
      <c r="BR43" s="1228"/>
      <c r="BS43" s="1228"/>
      <c r="BT43" s="1228"/>
      <c r="BU43" s="1228"/>
      <c r="BV43" s="1228"/>
      <c r="BW43" s="1228"/>
      <c r="BX43" s="1228"/>
      <c r="BY43" s="1228"/>
      <c r="BZ43" s="1228"/>
      <c r="CA43" s="1228"/>
      <c r="CB43" s="1228"/>
      <c r="CC43" s="1228"/>
      <c r="CD43" s="1228"/>
      <c r="CE43" s="1228"/>
      <c r="CF43" s="1228"/>
      <c r="CG43" s="1228"/>
      <c r="CH43" s="1228"/>
      <c r="CI43" s="1228"/>
      <c r="CJ43" s="1228"/>
      <c r="CK43" s="1228"/>
      <c r="CL43" s="1228"/>
      <c r="CM43" s="1228"/>
      <c r="CN43" s="1228"/>
      <c r="CO43" s="1228"/>
      <c r="CP43" s="1228"/>
      <c r="CQ43" s="1228"/>
      <c r="CR43" s="1228"/>
      <c r="CS43" s="1228"/>
      <c r="CT43" s="1228"/>
      <c r="CU43" s="1228"/>
      <c r="CV43" s="1228"/>
      <c r="CW43" s="1228"/>
      <c r="CX43" s="1228"/>
      <c r="CY43" s="1228"/>
      <c r="CZ43" s="1228"/>
      <c r="DA43" s="1228"/>
      <c r="DB43" s="1228"/>
      <c r="DC43" s="1229"/>
    </row>
    <row r="44" spans="2:109" ht="13.2" x14ac:dyDescent="0.2">
      <c r="B44" s="10"/>
      <c r="AN44" s="1230"/>
      <c r="AO44" s="1231"/>
      <c r="AP44" s="1231"/>
      <c r="AQ44" s="1231"/>
      <c r="AR44" s="1231"/>
      <c r="AS44" s="1231"/>
      <c r="AT44" s="1231"/>
      <c r="AU44" s="1231"/>
      <c r="AV44" s="1231"/>
      <c r="AW44" s="1231"/>
      <c r="AX44" s="1231"/>
      <c r="AY44" s="1231"/>
      <c r="AZ44" s="1231"/>
      <c r="BA44" s="1231"/>
      <c r="BB44" s="1231"/>
      <c r="BC44" s="1231"/>
      <c r="BD44" s="1231"/>
      <c r="BE44" s="1231"/>
      <c r="BF44" s="1231"/>
      <c r="BG44" s="1231"/>
      <c r="BH44" s="1231"/>
      <c r="BI44" s="1231"/>
      <c r="BJ44" s="1231"/>
      <c r="BK44" s="1231"/>
      <c r="BL44" s="1231"/>
      <c r="BM44" s="1231"/>
      <c r="BN44" s="1231"/>
      <c r="BO44" s="1231"/>
      <c r="BP44" s="1231"/>
      <c r="BQ44" s="1231"/>
      <c r="BR44" s="1231"/>
      <c r="BS44" s="1231"/>
      <c r="BT44" s="1231"/>
      <c r="BU44" s="1231"/>
      <c r="BV44" s="1231"/>
      <c r="BW44" s="1231"/>
      <c r="BX44" s="1231"/>
      <c r="BY44" s="1231"/>
      <c r="BZ44" s="1231"/>
      <c r="CA44" s="1231"/>
      <c r="CB44" s="1231"/>
      <c r="CC44" s="1231"/>
      <c r="CD44" s="1231"/>
      <c r="CE44" s="1231"/>
      <c r="CF44" s="1231"/>
      <c r="CG44" s="1231"/>
      <c r="CH44" s="1231"/>
      <c r="CI44" s="1231"/>
      <c r="CJ44" s="1231"/>
      <c r="CK44" s="1231"/>
      <c r="CL44" s="1231"/>
      <c r="CM44" s="1231"/>
      <c r="CN44" s="1231"/>
      <c r="CO44" s="1231"/>
      <c r="CP44" s="1231"/>
      <c r="CQ44" s="1231"/>
      <c r="CR44" s="1231"/>
      <c r="CS44" s="1231"/>
      <c r="CT44" s="1231"/>
      <c r="CU44" s="1231"/>
      <c r="CV44" s="1231"/>
      <c r="CW44" s="1231"/>
      <c r="CX44" s="1231"/>
      <c r="CY44" s="1231"/>
      <c r="CZ44" s="1231"/>
      <c r="DA44" s="1231"/>
      <c r="DB44" s="1231"/>
      <c r="DC44" s="1232"/>
    </row>
    <row r="45" spans="2:109" ht="13.2" x14ac:dyDescent="0.2">
      <c r="B45" s="10"/>
      <c r="AN45" s="1230"/>
      <c r="AO45" s="1231"/>
      <c r="AP45" s="1231"/>
      <c r="AQ45" s="1231"/>
      <c r="AR45" s="1231"/>
      <c r="AS45" s="1231"/>
      <c r="AT45" s="1231"/>
      <c r="AU45" s="1231"/>
      <c r="AV45" s="1231"/>
      <c r="AW45" s="1231"/>
      <c r="AX45" s="1231"/>
      <c r="AY45" s="1231"/>
      <c r="AZ45" s="1231"/>
      <c r="BA45" s="1231"/>
      <c r="BB45" s="1231"/>
      <c r="BC45" s="1231"/>
      <c r="BD45" s="1231"/>
      <c r="BE45" s="1231"/>
      <c r="BF45" s="1231"/>
      <c r="BG45" s="1231"/>
      <c r="BH45" s="1231"/>
      <c r="BI45" s="1231"/>
      <c r="BJ45" s="1231"/>
      <c r="BK45" s="1231"/>
      <c r="BL45" s="1231"/>
      <c r="BM45" s="1231"/>
      <c r="BN45" s="1231"/>
      <c r="BO45" s="1231"/>
      <c r="BP45" s="1231"/>
      <c r="BQ45" s="1231"/>
      <c r="BR45" s="1231"/>
      <c r="BS45" s="1231"/>
      <c r="BT45" s="1231"/>
      <c r="BU45" s="1231"/>
      <c r="BV45" s="1231"/>
      <c r="BW45" s="1231"/>
      <c r="BX45" s="1231"/>
      <c r="BY45" s="1231"/>
      <c r="BZ45" s="1231"/>
      <c r="CA45" s="1231"/>
      <c r="CB45" s="1231"/>
      <c r="CC45" s="1231"/>
      <c r="CD45" s="1231"/>
      <c r="CE45" s="1231"/>
      <c r="CF45" s="1231"/>
      <c r="CG45" s="1231"/>
      <c r="CH45" s="1231"/>
      <c r="CI45" s="1231"/>
      <c r="CJ45" s="1231"/>
      <c r="CK45" s="1231"/>
      <c r="CL45" s="1231"/>
      <c r="CM45" s="1231"/>
      <c r="CN45" s="1231"/>
      <c r="CO45" s="1231"/>
      <c r="CP45" s="1231"/>
      <c r="CQ45" s="1231"/>
      <c r="CR45" s="1231"/>
      <c r="CS45" s="1231"/>
      <c r="CT45" s="1231"/>
      <c r="CU45" s="1231"/>
      <c r="CV45" s="1231"/>
      <c r="CW45" s="1231"/>
      <c r="CX45" s="1231"/>
      <c r="CY45" s="1231"/>
      <c r="CZ45" s="1231"/>
      <c r="DA45" s="1231"/>
      <c r="DB45" s="1231"/>
      <c r="DC45" s="1232"/>
    </row>
    <row r="46" spans="2:109" ht="13.2" x14ac:dyDescent="0.2">
      <c r="B46" s="10"/>
      <c r="AN46" s="1230"/>
      <c r="AO46" s="1231"/>
      <c r="AP46" s="1231"/>
      <c r="AQ46" s="1231"/>
      <c r="AR46" s="1231"/>
      <c r="AS46" s="1231"/>
      <c r="AT46" s="1231"/>
      <c r="AU46" s="1231"/>
      <c r="AV46" s="1231"/>
      <c r="AW46" s="1231"/>
      <c r="AX46" s="1231"/>
      <c r="AY46" s="1231"/>
      <c r="AZ46" s="1231"/>
      <c r="BA46" s="1231"/>
      <c r="BB46" s="1231"/>
      <c r="BC46" s="1231"/>
      <c r="BD46" s="1231"/>
      <c r="BE46" s="1231"/>
      <c r="BF46" s="1231"/>
      <c r="BG46" s="1231"/>
      <c r="BH46" s="1231"/>
      <c r="BI46" s="1231"/>
      <c r="BJ46" s="1231"/>
      <c r="BK46" s="1231"/>
      <c r="BL46" s="1231"/>
      <c r="BM46" s="1231"/>
      <c r="BN46" s="1231"/>
      <c r="BO46" s="1231"/>
      <c r="BP46" s="1231"/>
      <c r="BQ46" s="1231"/>
      <c r="BR46" s="1231"/>
      <c r="BS46" s="1231"/>
      <c r="BT46" s="1231"/>
      <c r="BU46" s="1231"/>
      <c r="BV46" s="1231"/>
      <c r="BW46" s="1231"/>
      <c r="BX46" s="1231"/>
      <c r="BY46" s="1231"/>
      <c r="BZ46" s="1231"/>
      <c r="CA46" s="1231"/>
      <c r="CB46" s="1231"/>
      <c r="CC46" s="1231"/>
      <c r="CD46" s="1231"/>
      <c r="CE46" s="1231"/>
      <c r="CF46" s="1231"/>
      <c r="CG46" s="1231"/>
      <c r="CH46" s="1231"/>
      <c r="CI46" s="1231"/>
      <c r="CJ46" s="1231"/>
      <c r="CK46" s="1231"/>
      <c r="CL46" s="1231"/>
      <c r="CM46" s="1231"/>
      <c r="CN46" s="1231"/>
      <c r="CO46" s="1231"/>
      <c r="CP46" s="1231"/>
      <c r="CQ46" s="1231"/>
      <c r="CR46" s="1231"/>
      <c r="CS46" s="1231"/>
      <c r="CT46" s="1231"/>
      <c r="CU46" s="1231"/>
      <c r="CV46" s="1231"/>
      <c r="CW46" s="1231"/>
      <c r="CX46" s="1231"/>
      <c r="CY46" s="1231"/>
      <c r="CZ46" s="1231"/>
      <c r="DA46" s="1231"/>
      <c r="DB46" s="1231"/>
      <c r="DC46" s="1232"/>
    </row>
    <row r="47" spans="2:109" ht="13.2" x14ac:dyDescent="0.2">
      <c r="B47" s="10"/>
      <c r="AN47" s="1233"/>
      <c r="AO47" s="1234"/>
      <c r="AP47" s="1234"/>
      <c r="AQ47" s="1234"/>
      <c r="AR47" s="1234"/>
      <c r="AS47" s="1234"/>
      <c r="AT47" s="1234"/>
      <c r="AU47" s="1234"/>
      <c r="AV47" s="1234"/>
      <c r="AW47" s="1234"/>
      <c r="AX47" s="1234"/>
      <c r="AY47" s="1234"/>
      <c r="AZ47" s="1234"/>
      <c r="BA47" s="1234"/>
      <c r="BB47" s="1234"/>
      <c r="BC47" s="1234"/>
      <c r="BD47" s="1234"/>
      <c r="BE47" s="1234"/>
      <c r="BF47" s="1234"/>
      <c r="BG47" s="1234"/>
      <c r="BH47" s="1234"/>
      <c r="BI47" s="1234"/>
      <c r="BJ47" s="1234"/>
      <c r="BK47" s="1234"/>
      <c r="BL47" s="1234"/>
      <c r="BM47" s="1234"/>
      <c r="BN47" s="1234"/>
      <c r="BO47" s="1234"/>
      <c r="BP47" s="1234"/>
      <c r="BQ47" s="1234"/>
      <c r="BR47" s="1234"/>
      <c r="BS47" s="1234"/>
      <c r="BT47" s="1234"/>
      <c r="BU47" s="1234"/>
      <c r="BV47" s="1234"/>
      <c r="BW47" s="1234"/>
      <c r="BX47" s="1234"/>
      <c r="BY47" s="1234"/>
      <c r="BZ47" s="1234"/>
      <c r="CA47" s="1234"/>
      <c r="CB47" s="1234"/>
      <c r="CC47" s="1234"/>
      <c r="CD47" s="1234"/>
      <c r="CE47" s="1234"/>
      <c r="CF47" s="1234"/>
      <c r="CG47" s="1234"/>
      <c r="CH47" s="1234"/>
      <c r="CI47" s="1234"/>
      <c r="CJ47" s="1234"/>
      <c r="CK47" s="1234"/>
      <c r="CL47" s="1234"/>
      <c r="CM47" s="1234"/>
      <c r="CN47" s="1234"/>
      <c r="CO47" s="1234"/>
      <c r="CP47" s="1234"/>
      <c r="CQ47" s="1234"/>
      <c r="CR47" s="1234"/>
      <c r="CS47" s="1234"/>
      <c r="CT47" s="1234"/>
      <c r="CU47" s="1234"/>
      <c r="CV47" s="1234"/>
      <c r="CW47" s="1234"/>
      <c r="CX47" s="1234"/>
      <c r="CY47" s="1234"/>
      <c r="CZ47" s="1234"/>
      <c r="DA47" s="1234"/>
      <c r="DB47" s="1234"/>
      <c r="DC47" s="1235"/>
    </row>
    <row r="48" spans="2:109" ht="13.2" x14ac:dyDescent="0.2">
      <c r="B48" s="10"/>
      <c r="H48" s="19"/>
      <c r="I48" s="19"/>
      <c r="J48" s="19"/>
      <c r="AN48" s="19"/>
      <c r="AO48" s="19"/>
      <c r="AP48" s="19"/>
      <c r="AZ48" s="19"/>
      <c r="BA48" s="19"/>
      <c r="BB48" s="19"/>
      <c r="BL48" s="19"/>
      <c r="BM48" s="19"/>
      <c r="BN48" s="19"/>
      <c r="BX48" s="19"/>
      <c r="BY48" s="19"/>
      <c r="BZ48" s="19"/>
      <c r="CJ48" s="19"/>
      <c r="CK48" s="19"/>
      <c r="CL48" s="19"/>
      <c r="CV48" s="19"/>
      <c r="CW48" s="19"/>
      <c r="CX48" s="19"/>
    </row>
    <row r="49" spans="1:109" ht="13.2" x14ac:dyDescent="0.2">
      <c r="B49" s="10"/>
      <c r="AN49" s="3" t="s">
        <v>2</v>
      </c>
    </row>
    <row r="50" spans="1:109" ht="13.2" x14ac:dyDescent="0.2">
      <c r="B50" s="10"/>
      <c r="G50" s="1219"/>
      <c r="H50" s="1219"/>
      <c r="I50" s="1219"/>
      <c r="J50" s="1219"/>
      <c r="K50" s="20"/>
      <c r="L50" s="20"/>
      <c r="M50" s="21"/>
      <c r="N50" s="21"/>
      <c r="AN50" s="1237"/>
      <c r="AO50" s="1238"/>
      <c r="AP50" s="1238"/>
      <c r="AQ50" s="1238"/>
      <c r="AR50" s="1238"/>
      <c r="AS50" s="1238"/>
      <c r="AT50" s="1238"/>
      <c r="AU50" s="1238"/>
      <c r="AV50" s="1238"/>
      <c r="AW50" s="1238"/>
      <c r="AX50" s="1238"/>
      <c r="AY50" s="1238"/>
      <c r="AZ50" s="1238"/>
      <c r="BA50" s="1238"/>
      <c r="BB50" s="1238"/>
      <c r="BC50" s="1238"/>
      <c r="BD50" s="1238"/>
      <c r="BE50" s="1238"/>
      <c r="BF50" s="1238"/>
      <c r="BG50" s="1238"/>
      <c r="BH50" s="1238"/>
      <c r="BI50" s="1238"/>
      <c r="BJ50" s="1238"/>
      <c r="BK50" s="1238"/>
      <c r="BL50" s="1238"/>
      <c r="BM50" s="1238"/>
      <c r="BN50" s="1238"/>
      <c r="BO50" s="1239"/>
      <c r="BP50" s="1225" t="s">
        <v>3</v>
      </c>
      <c r="BQ50" s="1225"/>
      <c r="BR50" s="1225"/>
      <c r="BS50" s="1225"/>
      <c r="BT50" s="1225"/>
      <c r="BU50" s="1225"/>
      <c r="BV50" s="1225"/>
      <c r="BW50" s="1225"/>
      <c r="BX50" s="1225" t="s">
        <v>4</v>
      </c>
      <c r="BY50" s="1225"/>
      <c r="BZ50" s="1225"/>
      <c r="CA50" s="1225"/>
      <c r="CB50" s="1225"/>
      <c r="CC50" s="1225"/>
      <c r="CD50" s="1225"/>
      <c r="CE50" s="1225"/>
      <c r="CF50" s="1225" t="s">
        <v>5</v>
      </c>
      <c r="CG50" s="1225"/>
      <c r="CH50" s="1225"/>
      <c r="CI50" s="1225"/>
      <c r="CJ50" s="1225"/>
      <c r="CK50" s="1225"/>
      <c r="CL50" s="1225"/>
      <c r="CM50" s="1225"/>
      <c r="CN50" s="1225" t="s">
        <v>6</v>
      </c>
      <c r="CO50" s="1225"/>
      <c r="CP50" s="1225"/>
      <c r="CQ50" s="1225"/>
      <c r="CR50" s="1225"/>
      <c r="CS50" s="1225"/>
      <c r="CT50" s="1225"/>
      <c r="CU50" s="1225"/>
      <c r="CV50" s="1225" t="s">
        <v>7</v>
      </c>
      <c r="CW50" s="1225"/>
      <c r="CX50" s="1225"/>
      <c r="CY50" s="1225"/>
      <c r="CZ50" s="1225"/>
      <c r="DA50" s="1225"/>
      <c r="DB50" s="1225"/>
      <c r="DC50" s="1225"/>
    </row>
    <row r="51" spans="1:109" ht="13.5" customHeight="1" x14ac:dyDescent="0.2">
      <c r="B51" s="10"/>
      <c r="G51" s="1236"/>
      <c r="H51" s="1236"/>
      <c r="I51" s="1240"/>
      <c r="J51" s="1240"/>
      <c r="K51" s="1226"/>
      <c r="L51" s="1226"/>
      <c r="M51" s="1226"/>
      <c r="N51" s="1226"/>
      <c r="AM51" s="19"/>
      <c r="AN51" s="1224" t="s">
        <v>8</v>
      </c>
      <c r="AO51" s="1224"/>
      <c r="AP51" s="1224"/>
      <c r="AQ51" s="1224"/>
      <c r="AR51" s="1224"/>
      <c r="AS51" s="1224"/>
      <c r="AT51" s="1224"/>
      <c r="AU51" s="1224"/>
      <c r="AV51" s="1224"/>
      <c r="AW51" s="1224"/>
      <c r="AX51" s="1224"/>
      <c r="AY51" s="1224"/>
      <c r="AZ51" s="1224"/>
      <c r="BA51" s="1224"/>
      <c r="BB51" s="1224" t="s">
        <v>9</v>
      </c>
      <c r="BC51" s="1224"/>
      <c r="BD51" s="1224"/>
      <c r="BE51" s="1224"/>
      <c r="BF51" s="1224"/>
      <c r="BG51" s="1224"/>
      <c r="BH51" s="1224"/>
      <c r="BI51" s="1224"/>
      <c r="BJ51" s="1224"/>
      <c r="BK51" s="1224"/>
      <c r="BL51" s="1224"/>
      <c r="BM51" s="1224"/>
      <c r="BN51" s="1224"/>
      <c r="BO51" s="1224"/>
      <c r="BP51" s="1221">
        <v>65.599999999999994</v>
      </c>
      <c r="BQ51" s="1221"/>
      <c r="BR51" s="1221"/>
      <c r="BS51" s="1221"/>
      <c r="BT51" s="1221"/>
      <c r="BU51" s="1221"/>
      <c r="BV51" s="1221"/>
      <c r="BW51" s="1221"/>
      <c r="BX51" s="1221">
        <v>56.1</v>
      </c>
      <c r="BY51" s="1221"/>
      <c r="BZ51" s="1221"/>
      <c r="CA51" s="1221"/>
      <c r="CB51" s="1221"/>
      <c r="CC51" s="1221"/>
      <c r="CD51" s="1221"/>
      <c r="CE51" s="1221"/>
      <c r="CF51" s="1221">
        <v>40.299999999999997</v>
      </c>
      <c r="CG51" s="1221"/>
      <c r="CH51" s="1221"/>
      <c r="CI51" s="1221"/>
      <c r="CJ51" s="1221"/>
      <c r="CK51" s="1221"/>
      <c r="CL51" s="1221"/>
      <c r="CM51" s="1221"/>
      <c r="CN51" s="1221">
        <v>28.9</v>
      </c>
      <c r="CO51" s="1221"/>
      <c r="CP51" s="1221"/>
      <c r="CQ51" s="1221"/>
      <c r="CR51" s="1221"/>
      <c r="CS51" s="1221"/>
      <c r="CT51" s="1221"/>
      <c r="CU51" s="1221"/>
      <c r="CV51" s="1221">
        <v>28.2</v>
      </c>
      <c r="CW51" s="1221"/>
      <c r="CX51" s="1221"/>
      <c r="CY51" s="1221"/>
      <c r="CZ51" s="1221"/>
      <c r="DA51" s="1221"/>
      <c r="DB51" s="1221"/>
      <c r="DC51" s="1221"/>
    </row>
    <row r="52" spans="1:109" ht="13.2" x14ac:dyDescent="0.2">
      <c r="B52" s="10"/>
      <c r="G52" s="1236"/>
      <c r="H52" s="1236"/>
      <c r="I52" s="1240"/>
      <c r="J52" s="1240"/>
      <c r="K52" s="1226"/>
      <c r="L52" s="1226"/>
      <c r="M52" s="1226"/>
      <c r="N52" s="1226"/>
      <c r="AM52" s="19"/>
      <c r="AN52" s="1224"/>
      <c r="AO52" s="1224"/>
      <c r="AP52" s="1224"/>
      <c r="AQ52" s="1224"/>
      <c r="AR52" s="1224"/>
      <c r="AS52" s="1224"/>
      <c r="AT52" s="1224"/>
      <c r="AU52" s="1224"/>
      <c r="AV52" s="1224"/>
      <c r="AW52" s="1224"/>
      <c r="AX52" s="1224"/>
      <c r="AY52" s="1224"/>
      <c r="AZ52" s="1224"/>
      <c r="BA52" s="1224"/>
      <c r="BB52" s="1224"/>
      <c r="BC52" s="1224"/>
      <c r="BD52" s="1224"/>
      <c r="BE52" s="1224"/>
      <c r="BF52" s="1224"/>
      <c r="BG52" s="1224"/>
      <c r="BH52" s="1224"/>
      <c r="BI52" s="1224"/>
      <c r="BJ52" s="1224"/>
      <c r="BK52" s="1224"/>
      <c r="BL52" s="1224"/>
      <c r="BM52" s="1224"/>
      <c r="BN52" s="1224"/>
      <c r="BO52" s="1224"/>
      <c r="BP52" s="1221"/>
      <c r="BQ52" s="1221"/>
      <c r="BR52" s="1221"/>
      <c r="BS52" s="1221"/>
      <c r="BT52" s="1221"/>
      <c r="BU52" s="1221"/>
      <c r="BV52" s="1221"/>
      <c r="BW52" s="1221"/>
      <c r="BX52" s="1221"/>
      <c r="BY52" s="1221"/>
      <c r="BZ52" s="1221"/>
      <c r="CA52" s="1221"/>
      <c r="CB52" s="1221"/>
      <c r="CC52" s="1221"/>
      <c r="CD52" s="1221"/>
      <c r="CE52" s="1221"/>
      <c r="CF52" s="1221"/>
      <c r="CG52" s="1221"/>
      <c r="CH52" s="1221"/>
      <c r="CI52" s="1221"/>
      <c r="CJ52" s="1221"/>
      <c r="CK52" s="1221"/>
      <c r="CL52" s="1221"/>
      <c r="CM52" s="1221"/>
      <c r="CN52" s="1221"/>
      <c r="CO52" s="1221"/>
      <c r="CP52" s="1221"/>
      <c r="CQ52" s="1221"/>
      <c r="CR52" s="1221"/>
      <c r="CS52" s="1221"/>
      <c r="CT52" s="1221"/>
      <c r="CU52" s="1221"/>
      <c r="CV52" s="1221"/>
      <c r="CW52" s="1221"/>
      <c r="CX52" s="1221"/>
      <c r="CY52" s="1221"/>
      <c r="CZ52" s="1221"/>
      <c r="DA52" s="1221"/>
      <c r="DB52" s="1221"/>
      <c r="DC52" s="1221"/>
    </row>
    <row r="53" spans="1:109" ht="13.2" x14ac:dyDescent="0.2">
      <c r="A53" s="18"/>
      <c r="B53" s="10"/>
      <c r="G53" s="1236"/>
      <c r="H53" s="1236"/>
      <c r="I53" s="1219"/>
      <c r="J53" s="1219"/>
      <c r="K53" s="1226"/>
      <c r="L53" s="1226"/>
      <c r="M53" s="1226"/>
      <c r="N53" s="1226"/>
      <c r="AM53" s="19"/>
      <c r="AN53" s="1224"/>
      <c r="AO53" s="1224"/>
      <c r="AP53" s="1224"/>
      <c r="AQ53" s="1224"/>
      <c r="AR53" s="1224"/>
      <c r="AS53" s="1224"/>
      <c r="AT53" s="1224"/>
      <c r="AU53" s="1224"/>
      <c r="AV53" s="1224"/>
      <c r="AW53" s="1224"/>
      <c r="AX53" s="1224"/>
      <c r="AY53" s="1224"/>
      <c r="AZ53" s="1224"/>
      <c r="BA53" s="1224"/>
      <c r="BB53" s="1224" t="s">
        <v>10</v>
      </c>
      <c r="BC53" s="1224"/>
      <c r="BD53" s="1224"/>
      <c r="BE53" s="1224"/>
      <c r="BF53" s="1224"/>
      <c r="BG53" s="1224"/>
      <c r="BH53" s="1224"/>
      <c r="BI53" s="1224"/>
      <c r="BJ53" s="1224"/>
      <c r="BK53" s="1224"/>
      <c r="BL53" s="1224"/>
      <c r="BM53" s="1224"/>
      <c r="BN53" s="1224"/>
      <c r="BO53" s="1224"/>
      <c r="BP53" s="1221">
        <v>55.4</v>
      </c>
      <c r="BQ53" s="1221"/>
      <c r="BR53" s="1221"/>
      <c r="BS53" s="1221"/>
      <c r="BT53" s="1221"/>
      <c r="BU53" s="1221"/>
      <c r="BV53" s="1221"/>
      <c r="BW53" s="1221"/>
      <c r="BX53" s="1221">
        <v>56.8</v>
      </c>
      <c r="BY53" s="1221"/>
      <c r="BZ53" s="1221"/>
      <c r="CA53" s="1221"/>
      <c r="CB53" s="1221"/>
      <c r="CC53" s="1221"/>
      <c r="CD53" s="1221"/>
      <c r="CE53" s="1221"/>
      <c r="CF53" s="1221">
        <v>58.6</v>
      </c>
      <c r="CG53" s="1221"/>
      <c r="CH53" s="1221"/>
      <c r="CI53" s="1221"/>
      <c r="CJ53" s="1221"/>
      <c r="CK53" s="1221"/>
      <c r="CL53" s="1221"/>
      <c r="CM53" s="1221"/>
      <c r="CN53" s="1221">
        <v>60.5</v>
      </c>
      <c r="CO53" s="1221"/>
      <c r="CP53" s="1221"/>
      <c r="CQ53" s="1221"/>
      <c r="CR53" s="1221"/>
      <c r="CS53" s="1221"/>
      <c r="CT53" s="1221"/>
      <c r="CU53" s="1221"/>
      <c r="CV53" s="1221">
        <v>61.9</v>
      </c>
      <c r="CW53" s="1221"/>
      <c r="CX53" s="1221"/>
      <c r="CY53" s="1221"/>
      <c r="CZ53" s="1221"/>
      <c r="DA53" s="1221"/>
      <c r="DB53" s="1221"/>
      <c r="DC53" s="1221"/>
    </row>
    <row r="54" spans="1:109" ht="13.2" x14ac:dyDescent="0.2">
      <c r="A54" s="18"/>
      <c r="B54" s="10"/>
      <c r="G54" s="1236"/>
      <c r="H54" s="1236"/>
      <c r="I54" s="1219"/>
      <c r="J54" s="1219"/>
      <c r="K54" s="1226"/>
      <c r="L54" s="1226"/>
      <c r="M54" s="1226"/>
      <c r="N54" s="1226"/>
      <c r="AM54" s="19"/>
      <c r="AN54" s="1224"/>
      <c r="AO54" s="1224"/>
      <c r="AP54" s="1224"/>
      <c r="AQ54" s="1224"/>
      <c r="AR54" s="1224"/>
      <c r="AS54" s="1224"/>
      <c r="AT54" s="1224"/>
      <c r="AU54" s="1224"/>
      <c r="AV54" s="1224"/>
      <c r="AW54" s="1224"/>
      <c r="AX54" s="1224"/>
      <c r="AY54" s="1224"/>
      <c r="AZ54" s="1224"/>
      <c r="BA54" s="1224"/>
      <c r="BB54" s="1224"/>
      <c r="BC54" s="1224"/>
      <c r="BD54" s="1224"/>
      <c r="BE54" s="1224"/>
      <c r="BF54" s="1224"/>
      <c r="BG54" s="1224"/>
      <c r="BH54" s="1224"/>
      <c r="BI54" s="1224"/>
      <c r="BJ54" s="1224"/>
      <c r="BK54" s="1224"/>
      <c r="BL54" s="1224"/>
      <c r="BM54" s="1224"/>
      <c r="BN54" s="1224"/>
      <c r="BO54" s="1224"/>
      <c r="BP54" s="1221"/>
      <c r="BQ54" s="1221"/>
      <c r="BR54" s="1221"/>
      <c r="BS54" s="1221"/>
      <c r="BT54" s="1221"/>
      <c r="BU54" s="1221"/>
      <c r="BV54" s="1221"/>
      <c r="BW54" s="1221"/>
      <c r="BX54" s="1221"/>
      <c r="BY54" s="1221"/>
      <c r="BZ54" s="1221"/>
      <c r="CA54" s="1221"/>
      <c r="CB54" s="1221"/>
      <c r="CC54" s="1221"/>
      <c r="CD54" s="1221"/>
      <c r="CE54" s="1221"/>
      <c r="CF54" s="1221"/>
      <c r="CG54" s="1221"/>
      <c r="CH54" s="1221"/>
      <c r="CI54" s="1221"/>
      <c r="CJ54" s="1221"/>
      <c r="CK54" s="1221"/>
      <c r="CL54" s="1221"/>
      <c r="CM54" s="1221"/>
      <c r="CN54" s="1221"/>
      <c r="CO54" s="1221"/>
      <c r="CP54" s="1221"/>
      <c r="CQ54" s="1221"/>
      <c r="CR54" s="1221"/>
      <c r="CS54" s="1221"/>
      <c r="CT54" s="1221"/>
      <c r="CU54" s="1221"/>
      <c r="CV54" s="1221"/>
      <c r="CW54" s="1221"/>
      <c r="CX54" s="1221"/>
      <c r="CY54" s="1221"/>
      <c r="CZ54" s="1221"/>
      <c r="DA54" s="1221"/>
      <c r="DB54" s="1221"/>
      <c r="DC54" s="1221"/>
    </row>
    <row r="55" spans="1:109" ht="13.2" x14ac:dyDescent="0.2">
      <c r="A55" s="18"/>
      <c r="B55" s="10"/>
      <c r="G55" s="1219"/>
      <c r="H55" s="1219"/>
      <c r="I55" s="1219"/>
      <c r="J55" s="1219"/>
      <c r="K55" s="1226"/>
      <c r="L55" s="1226"/>
      <c r="M55" s="1226"/>
      <c r="N55" s="1226"/>
      <c r="AN55" s="1225" t="s">
        <v>11</v>
      </c>
      <c r="AO55" s="1225"/>
      <c r="AP55" s="1225"/>
      <c r="AQ55" s="1225"/>
      <c r="AR55" s="1225"/>
      <c r="AS55" s="1225"/>
      <c r="AT55" s="1225"/>
      <c r="AU55" s="1225"/>
      <c r="AV55" s="1225"/>
      <c r="AW55" s="1225"/>
      <c r="AX55" s="1225"/>
      <c r="AY55" s="1225"/>
      <c r="AZ55" s="1225"/>
      <c r="BA55" s="1225"/>
      <c r="BB55" s="1224" t="s">
        <v>9</v>
      </c>
      <c r="BC55" s="1224"/>
      <c r="BD55" s="1224"/>
      <c r="BE55" s="1224"/>
      <c r="BF55" s="1224"/>
      <c r="BG55" s="1224"/>
      <c r="BH55" s="1224"/>
      <c r="BI55" s="1224"/>
      <c r="BJ55" s="1224"/>
      <c r="BK55" s="1224"/>
      <c r="BL55" s="1224"/>
      <c r="BM55" s="1224"/>
      <c r="BN55" s="1224"/>
      <c r="BO55" s="1224"/>
      <c r="BP55" s="1221">
        <v>25.5</v>
      </c>
      <c r="BQ55" s="1221"/>
      <c r="BR55" s="1221"/>
      <c r="BS55" s="1221"/>
      <c r="BT55" s="1221"/>
      <c r="BU55" s="1221"/>
      <c r="BV55" s="1221"/>
      <c r="BW55" s="1221"/>
      <c r="BX55" s="1221">
        <v>25.1</v>
      </c>
      <c r="BY55" s="1221"/>
      <c r="BZ55" s="1221"/>
      <c r="CA55" s="1221"/>
      <c r="CB55" s="1221"/>
      <c r="CC55" s="1221"/>
      <c r="CD55" s="1221"/>
      <c r="CE55" s="1221"/>
      <c r="CF55" s="1221">
        <v>18</v>
      </c>
      <c r="CG55" s="1221"/>
      <c r="CH55" s="1221"/>
      <c r="CI55" s="1221"/>
      <c r="CJ55" s="1221"/>
      <c r="CK55" s="1221"/>
      <c r="CL55" s="1221"/>
      <c r="CM55" s="1221"/>
      <c r="CN55" s="1221">
        <v>12.7</v>
      </c>
      <c r="CO55" s="1221"/>
      <c r="CP55" s="1221"/>
      <c r="CQ55" s="1221"/>
      <c r="CR55" s="1221"/>
      <c r="CS55" s="1221"/>
      <c r="CT55" s="1221"/>
      <c r="CU55" s="1221"/>
      <c r="CV55" s="1221">
        <v>10</v>
      </c>
      <c r="CW55" s="1221"/>
      <c r="CX55" s="1221"/>
      <c r="CY55" s="1221"/>
      <c r="CZ55" s="1221"/>
      <c r="DA55" s="1221"/>
      <c r="DB55" s="1221"/>
      <c r="DC55" s="1221"/>
    </row>
    <row r="56" spans="1:109" ht="13.2" x14ac:dyDescent="0.2">
      <c r="A56" s="18"/>
      <c r="B56" s="10"/>
      <c r="G56" s="1219"/>
      <c r="H56" s="1219"/>
      <c r="I56" s="1219"/>
      <c r="J56" s="1219"/>
      <c r="K56" s="1226"/>
      <c r="L56" s="1226"/>
      <c r="M56" s="1226"/>
      <c r="N56" s="1226"/>
      <c r="AN56" s="1225"/>
      <c r="AO56" s="1225"/>
      <c r="AP56" s="1225"/>
      <c r="AQ56" s="1225"/>
      <c r="AR56" s="1225"/>
      <c r="AS56" s="1225"/>
      <c r="AT56" s="1225"/>
      <c r="AU56" s="1225"/>
      <c r="AV56" s="1225"/>
      <c r="AW56" s="1225"/>
      <c r="AX56" s="1225"/>
      <c r="AY56" s="1225"/>
      <c r="AZ56" s="1225"/>
      <c r="BA56" s="1225"/>
      <c r="BB56" s="1224"/>
      <c r="BC56" s="1224"/>
      <c r="BD56" s="1224"/>
      <c r="BE56" s="1224"/>
      <c r="BF56" s="1224"/>
      <c r="BG56" s="1224"/>
      <c r="BH56" s="1224"/>
      <c r="BI56" s="1224"/>
      <c r="BJ56" s="1224"/>
      <c r="BK56" s="1224"/>
      <c r="BL56" s="1224"/>
      <c r="BM56" s="1224"/>
      <c r="BN56" s="1224"/>
      <c r="BO56" s="1224"/>
      <c r="BP56" s="1221"/>
      <c r="BQ56" s="1221"/>
      <c r="BR56" s="1221"/>
      <c r="BS56" s="1221"/>
      <c r="BT56" s="1221"/>
      <c r="BU56" s="1221"/>
      <c r="BV56" s="1221"/>
      <c r="BW56" s="1221"/>
      <c r="BX56" s="1221"/>
      <c r="BY56" s="1221"/>
      <c r="BZ56" s="1221"/>
      <c r="CA56" s="1221"/>
      <c r="CB56" s="1221"/>
      <c r="CC56" s="1221"/>
      <c r="CD56" s="1221"/>
      <c r="CE56" s="1221"/>
      <c r="CF56" s="1221"/>
      <c r="CG56" s="1221"/>
      <c r="CH56" s="1221"/>
      <c r="CI56" s="1221"/>
      <c r="CJ56" s="1221"/>
      <c r="CK56" s="1221"/>
      <c r="CL56" s="1221"/>
      <c r="CM56" s="1221"/>
      <c r="CN56" s="1221"/>
      <c r="CO56" s="1221"/>
      <c r="CP56" s="1221"/>
      <c r="CQ56" s="1221"/>
      <c r="CR56" s="1221"/>
      <c r="CS56" s="1221"/>
      <c r="CT56" s="1221"/>
      <c r="CU56" s="1221"/>
      <c r="CV56" s="1221"/>
      <c r="CW56" s="1221"/>
      <c r="CX56" s="1221"/>
      <c r="CY56" s="1221"/>
      <c r="CZ56" s="1221"/>
      <c r="DA56" s="1221"/>
      <c r="DB56" s="1221"/>
      <c r="DC56" s="1221"/>
    </row>
    <row r="57" spans="1:109" s="18" customFormat="1" ht="13.2" x14ac:dyDescent="0.2">
      <c r="B57" s="22"/>
      <c r="G57" s="1219"/>
      <c r="H57" s="1219"/>
      <c r="I57" s="1222"/>
      <c r="J57" s="1222"/>
      <c r="K57" s="1226"/>
      <c r="L57" s="1226"/>
      <c r="M57" s="1226"/>
      <c r="N57" s="1226"/>
      <c r="AM57" s="3"/>
      <c r="AN57" s="1225"/>
      <c r="AO57" s="1225"/>
      <c r="AP57" s="1225"/>
      <c r="AQ57" s="1225"/>
      <c r="AR57" s="1225"/>
      <c r="AS57" s="1225"/>
      <c r="AT57" s="1225"/>
      <c r="AU57" s="1225"/>
      <c r="AV57" s="1225"/>
      <c r="AW57" s="1225"/>
      <c r="AX57" s="1225"/>
      <c r="AY57" s="1225"/>
      <c r="AZ57" s="1225"/>
      <c r="BA57" s="1225"/>
      <c r="BB57" s="1224" t="s">
        <v>10</v>
      </c>
      <c r="BC57" s="1224"/>
      <c r="BD57" s="1224"/>
      <c r="BE57" s="1224"/>
      <c r="BF57" s="1224"/>
      <c r="BG57" s="1224"/>
      <c r="BH57" s="1224"/>
      <c r="BI57" s="1224"/>
      <c r="BJ57" s="1224"/>
      <c r="BK57" s="1224"/>
      <c r="BL57" s="1224"/>
      <c r="BM57" s="1224"/>
      <c r="BN57" s="1224"/>
      <c r="BO57" s="1224"/>
      <c r="BP57" s="1221">
        <v>60.9</v>
      </c>
      <c r="BQ57" s="1221"/>
      <c r="BR57" s="1221"/>
      <c r="BS57" s="1221"/>
      <c r="BT57" s="1221"/>
      <c r="BU57" s="1221"/>
      <c r="BV57" s="1221"/>
      <c r="BW57" s="1221"/>
      <c r="BX57" s="1221">
        <v>61</v>
      </c>
      <c r="BY57" s="1221"/>
      <c r="BZ57" s="1221"/>
      <c r="CA57" s="1221"/>
      <c r="CB57" s="1221"/>
      <c r="CC57" s="1221"/>
      <c r="CD57" s="1221"/>
      <c r="CE57" s="1221"/>
      <c r="CF57" s="1221">
        <v>62.2</v>
      </c>
      <c r="CG57" s="1221"/>
      <c r="CH57" s="1221"/>
      <c r="CI57" s="1221"/>
      <c r="CJ57" s="1221"/>
      <c r="CK57" s="1221"/>
      <c r="CL57" s="1221"/>
      <c r="CM57" s="1221"/>
      <c r="CN57" s="1221">
        <v>63.2</v>
      </c>
      <c r="CO57" s="1221"/>
      <c r="CP57" s="1221"/>
      <c r="CQ57" s="1221"/>
      <c r="CR57" s="1221"/>
      <c r="CS57" s="1221"/>
      <c r="CT57" s="1221"/>
      <c r="CU57" s="1221"/>
      <c r="CV57" s="1221">
        <v>64.599999999999994</v>
      </c>
      <c r="CW57" s="1221"/>
      <c r="CX57" s="1221"/>
      <c r="CY57" s="1221"/>
      <c r="CZ57" s="1221"/>
      <c r="DA57" s="1221"/>
      <c r="DB57" s="1221"/>
      <c r="DC57" s="1221"/>
      <c r="DD57" s="23"/>
      <c r="DE57" s="22"/>
    </row>
    <row r="58" spans="1:109" s="18" customFormat="1" ht="13.2" x14ac:dyDescent="0.2">
      <c r="A58" s="3"/>
      <c r="B58" s="22"/>
      <c r="G58" s="1219"/>
      <c r="H58" s="1219"/>
      <c r="I58" s="1222"/>
      <c r="J58" s="1222"/>
      <c r="K58" s="1226"/>
      <c r="L58" s="1226"/>
      <c r="M58" s="1226"/>
      <c r="N58" s="1226"/>
      <c r="AM58" s="3"/>
      <c r="AN58" s="1225"/>
      <c r="AO58" s="1225"/>
      <c r="AP58" s="1225"/>
      <c r="AQ58" s="1225"/>
      <c r="AR58" s="1225"/>
      <c r="AS58" s="1225"/>
      <c r="AT58" s="1225"/>
      <c r="AU58" s="1225"/>
      <c r="AV58" s="1225"/>
      <c r="AW58" s="1225"/>
      <c r="AX58" s="1225"/>
      <c r="AY58" s="1225"/>
      <c r="AZ58" s="1225"/>
      <c r="BA58" s="1225"/>
      <c r="BB58" s="1224"/>
      <c r="BC58" s="1224"/>
      <c r="BD58" s="1224"/>
      <c r="BE58" s="1224"/>
      <c r="BF58" s="1224"/>
      <c r="BG58" s="1224"/>
      <c r="BH58" s="1224"/>
      <c r="BI58" s="1224"/>
      <c r="BJ58" s="1224"/>
      <c r="BK58" s="1224"/>
      <c r="BL58" s="1224"/>
      <c r="BM58" s="1224"/>
      <c r="BN58" s="1224"/>
      <c r="BO58" s="1224"/>
      <c r="BP58" s="1221"/>
      <c r="BQ58" s="1221"/>
      <c r="BR58" s="1221"/>
      <c r="BS58" s="1221"/>
      <c r="BT58" s="1221"/>
      <c r="BU58" s="1221"/>
      <c r="BV58" s="1221"/>
      <c r="BW58" s="1221"/>
      <c r="BX58" s="1221"/>
      <c r="BY58" s="1221"/>
      <c r="BZ58" s="1221"/>
      <c r="CA58" s="1221"/>
      <c r="CB58" s="1221"/>
      <c r="CC58" s="1221"/>
      <c r="CD58" s="1221"/>
      <c r="CE58" s="1221"/>
      <c r="CF58" s="1221"/>
      <c r="CG58" s="1221"/>
      <c r="CH58" s="1221"/>
      <c r="CI58" s="1221"/>
      <c r="CJ58" s="1221"/>
      <c r="CK58" s="1221"/>
      <c r="CL58" s="1221"/>
      <c r="CM58" s="1221"/>
      <c r="CN58" s="1221"/>
      <c r="CO58" s="1221"/>
      <c r="CP58" s="1221"/>
      <c r="CQ58" s="1221"/>
      <c r="CR58" s="1221"/>
      <c r="CS58" s="1221"/>
      <c r="CT58" s="1221"/>
      <c r="CU58" s="1221"/>
      <c r="CV58" s="1221"/>
      <c r="CW58" s="1221"/>
      <c r="CX58" s="1221"/>
      <c r="CY58" s="1221"/>
      <c r="CZ58" s="1221"/>
      <c r="DA58" s="1221"/>
      <c r="DB58" s="1221"/>
      <c r="DC58" s="1221"/>
      <c r="DD58" s="23"/>
      <c r="DE58" s="22"/>
    </row>
    <row r="59" spans="1:109" s="18" customFormat="1" ht="13.2" x14ac:dyDescent="0.2">
      <c r="A59" s="3"/>
      <c r="B59" s="22"/>
      <c r="K59" s="24"/>
      <c r="L59" s="24"/>
      <c r="M59" s="24"/>
      <c r="N59" s="24"/>
      <c r="AQ59" s="24"/>
      <c r="AR59" s="24"/>
      <c r="AS59" s="24"/>
      <c r="AT59" s="24"/>
      <c r="BC59" s="24"/>
      <c r="BD59" s="24"/>
      <c r="BE59" s="24"/>
      <c r="BF59" s="24"/>
      <c r="BO59" s="24"/>
      <c r="BP59" s="24"/>
      <c r="BQ59" s="24"/>
      <c r="BR59" s="24"/>
      <c r="CA59" s="24"/>
      <c r="CB59" s="24"/>
      <c r="CC59" s="24"/>
      <c r="CD59" s="24"/>
      <c r="CM59" s="24"/>
      <c r="CN59" s="24"/>
      <c r="CO59" s="24"/>
      <c r="CP59" s="24"/>
      <c r="CY59" s="24"/>
      <c r="CZ59" s="24"/>
      <c r="DA59" s="24"/>
      <c r="DB59" s="24"/>
      <c r="DC59" s="24"/>
      <c r="DD59" s="23"/>
      <c r="DE59" s="22"/>
    </row>
    <row r="60" spans="1:109" s="18" customFormat="1" ht="13.2" x14ac:dyDescent="0.2">
      <c r="A60" s="3"/>
      <c r="B60" s="22"/>
      <c r="K60" s="24"/>
      <c r="L60" s="24"/>
      <c r="M60" s="24"/>
      <c r="N60" s="24"/>
      <c r="AQ60" s="24"/>
      <c r="AR60" s="24"/>
      <c r="AS60" s="24"/>
      <c r="AT60" s="24"/>
      <c r="BC60" s="24"/>
      <c r="BD60" s="24"/>
      <c r="BE60" s="24"/>
      <c r="BF60" s="24"/>
      <c r="BO60" s="24"/>
      <c r="BP60" s="24"/>
      <c r="BQ60" s="24"/>
      <c r="BR60" s="24"/>
      <c r="CA60" s="24"/>
      <c r="CB60" s="24"/>
      <c r="CC60" s="24"/>
      <c r="CD60" s="24"/>
      <c r="CM60" s="24"/>
      <c r="CN60" s="24"/>
      <c r="CO60" s="24"/>
      <c r="CP60" s="24"/>
      <c r="CY60" s="24"/>
      <c r="CZ60" s="24"/>
      <c r="DA60" s="24"/>
      <c r="DB60" s="24"/>
      <c r="DC60" s="24"/>
      <c r="DD60" s="23"/>
      <c r="DE60" s="22"/>
    </row>
    <row r="61" spans="1:109" s="18" customFormat="1" ht="13.2" x14ac:dyDescent="0.2">
      <c r="A61" s="3"/>
      <c r="B61" s="25"/>
      <c r="C61" s="26"/>
      <c r="D61" s="26"/>
      <c r="E61" s="26"/>
      <c r="F61" s="26"/>
      <c r="G61" s="26"/>
      <c r="H61" s="26"/>
      <c r="I61" s="26"/>
      <c r="J61" s="26"/>
      <c r="K61" s="26"/>
      <c r="L61" s="26"/>
      <c r="M61" s="27"/>
      <c r="N61" s="27"/>
      <c r="O61" s="26"/>
      <c r="P61" s="26"/>
      <c r="Q61" s="26"/>
      <c r="R61" s="26"/>
      <c r="S61" s="26"/>
      <c r="T61" s="26"/>
      <c r="U61" s="26"/>
      <c r="V61" s="26"/>
      <c r="W61" s="26"/>
      <c r="X61" s="26"/>
      <c r="Y61" s="26"/>
      <c r="Z61" s="26"/>
      <c r="AA61" s="26"/>
      <c r="AB61" s="26"/>
      <c r="AC61" s="26"/>
      <c r="AD61" s="26"/>
      <c r="AE61" s="26"/>
      <c r="AF61" s="26"/>
      <c r="AG61" s="26"/>
      <c r="AH61" s="26"/>
      <c r="AI61" s="26"/>
      <c r="AJ61" s="26"/>
      <c r="AK61" s="26"/>
      <c r="AL61" s="26"/>
      <c r="AM61" s="26"/>
      <c r="AN61" s="26"/>
      <c r="AO61" s="26"/>
      <c r="AP61" s="26"/>
      <c r="AQ61" s="26"/>
      <c r="AR61" s="26"/>
      <c r="AS61" s="27"/>
      <c r="AT61" s="27"/>
      <c r="AU61" s="26"/>
      <c r="AV61" s="26"/>
      <c r="AW61" s="26"/>
      <c r="AX61" s="26"/>
      <c r="AY61" s="26"/>
      <c r="AZ61" s="26"/>
      <c r="BA61" s="26"/>
      <c r="BB61" s="26"/>
      <c r="BC61" s="26"/>
      <c r="BD61" s="26"/>
      <c r="BE61" s="27"/>
      <c r="BF61" s="27"/>
      <c r="BG61" s="26"/>
      <c r="BH61" s="26"/>
      <c r="BI61" s="26"/>
      <c r="BJ61" s="26"/>
      <c r="BK61" s="26"/>
      <c r="BL61" s="26"/>
      <c r="BM61" s="26"/>
      <c r="BN61" s="26"/>
      <c r="BO61" s="26"/>
      <c r="BP61" s="26"/>
      <c r="BQ61" s="27"/>
      <c r="BR61" s="27"/>
      <c r="BS61" s="26"/>
      <c r="BT61" s="26"/>
      <c r="BU61" s="26"/>
      <c r="BV61" s="26"/>
      <c r="BW61" s="26"/>
      <c r="BX61" s="26"/>
      <c r="BY61" s="26"/>
      <c r="BZ61" s="26"/>
      <c r="CA61" s="26"/>
      <c r="CB61" s="26"/>
      <c r="CC61" s="27"/>
      <c r="CD61" s="27"/>
      <c r="CE61" s="26"/>
      <c r="CF61" s="26"/>
      <c r="CG61" s="26"/>
      <c r="CH61" s="26"/>
      <c r="CI61" s="26"/>
      <c r="CJ61" s="26"/>
      <c r="CK61" s="26"/>
      <c r="CL61" s="26"/>
      <c r="CM61" s="26"/>
      <c r="CN61" s="26"/>
      <c r="CO61" s="27"/>
      <c r="CP61" s="27"/>
      <c r="CQ61" s="26"/>
      <c r="CR61" s="26"/>
      <c r="CS61" s="26"/>
      <c r="CT61" s="26"/>
      <c r="CU61" s="26"/>
      <c r="CV61" s="26"/>
      <c r="CW61" s="26"/>
      <c r="CX61" s="26"/>
      <c r="CY61" s="26"/>
      <c r="CZ61" s="26"/>
      <c r="DA61" s="27"/>
      <c r="DB61" s="27"/>
      <c r="DC61" s="27"/>
      <c r="DD61" s="28"/>
      <c r="DE61" s="22"/>
    </row>
    <row r="62" spans="1:109" ht="13.2" x14ac:dyDescent="0.2">
      <c r="B62" s="15"/>
      <c r="C62" s="15"/>
      <c r="D62" s="15"/>
      <c r="E62" s="15"/>
      <c r="F62" s="15"/>
      <c r="G62" s="15"/>
      <c r="H62" s="15"/>
      <c r="I62" s="15"/>
      <c r="J62" s="15"/>
      <c r="K62" s="15"/>
      <c r="L62" s="15"/>
      <c r="M62" s="15"/>
      <c r="N62" s="15"/>
      <c r="O62" s="15"/>
      <c r="P62" s="15"/>
      <c r="Q62" s="15"/>
      <c r="R62" s="15"/>
      <c r="S62" s="15"/>
      <c r="T62" s="15"/>
      <c r="U62" s="15"/>
      <c r="V62" s="15"/>
      <c r="W62" s="15"/>
      <c r="X62" s="15"/>
      <c r="Y62" s="15"/>
      <c r="Z62" s="15"/>
      <c r="AA62" s="15"/>
      <c r="AB62" s="15"/>
      <c r="AC62" s="15"/>
      <c r="AD62" s="15"/>
      <c r="AE62" s="15"/>
      <c r="AF62" s="15"/>
      <c r="AG62" s="15"/>
      <c r="AH62" s="15"/>
      <c r="AI62" s="15"/>
      <c r="AJ62" s="15"/>
      <c r="AK62" s="15"/>
      <c r="AL62" s="15"/>
      <c r="AM62" s="15"/>
      <c r="AN62" s="15"/>
      <c r="AO62" s="15"/>
      <c r="AP62" s="15"/>
      <c r="AQ62" s="15"/>
      <c r="AR62" s="15"/>
      <c r="AS62" s="15"/>
      <c r="AT62" s="15"/>
      <c r="AU62" s="15"/>
      <c r="AV62" s="15"/>
      <c r="AW62" s="15"/>
      <c r="AX62" s="15"/>
      <c r="AY62" s="15"/>
      <c r="AZ62" s="15"/>
      <c r="BA62" s="15"/>
      <c r="BB62" s="15"/>
      <c r="BC62" s="15"/>
      <c r="BD62" s="15"/>
      <c r="BE62" s="15"/>
      <c r="BF62" s="15"/>
      <c r="BG62" s="15"/>
      <c r="BH62" s="15"/>
      <c r="BI62" s="15"/>
      <c r="BJ62" s="15"/>
      <c r="BK62" s="15"/>
      <c r="BL62" s="15"/>
      <c r="BM62" s="15"/>
      <c r="BN62" s="15"/>
      <c r="BO62" s="15"/>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3"/>
    </row>
    <row r="63" spans="1:109" ht="16.2" x14ac:dyDescent="0.2">
      <c r="B63" s="29" t="s">
        <v>12</v>
      </c>
    </row>
    <row r="64" spans="1:109" ht="13.2" x14ac:dyDescent="0.2">
      <c r="B64" s="10"/>
      <c r="G64" s="17"/>
      <c r="I64" s="30"/>
      <c r="J64" s="30"/>
      <c r="K64" s="30"/>
      <c r="L64" s="30"/>
      <c r="M64" s="30"/>
      <c r="N64" s="31"/>
      <c r="AM64" s="17"/>
      <c r="AN64" s="17" t="s">
        <v>1</v>
      </c>
      <c r="AP64" s="18"/>
      <c r="AQ64" s="18"/>
      <c r="AR64" s="18"/>
      <c r="AY64" s="17"/>
      <c r="BA64" s="18"/>
      <c r="BB64" s="18"/>
      <c r="BC64" s="18"/>
      <c r="BK64" s="17"/>
      <c r="BM64" s="18"/>
      <c r="BN64" s="18"/>
      <c r="BO64" s="18"/>
      <c r="BW64" s="17"/>
      <c r="BY64" s="18"/>
      <c r="BZ64" s="18"/>
      <c r="CA64" s="18"/>
      <c r="CI64" s="17"/>
      <c r="CK64" s="18"/>
      <c r="CL64" s="18"/>
      <c r="CM64" s="18"/>
      <c r="CU64" s="17"/>
      <c r="CW64" s="18"/>
      <c r="CX64" s="18"/>
      <c r="CY64" s="18"/>
    </row>
    <row r="65" spans="2:107" ht="13.2" customHeight="1" x14ac:dyDescent="0.2">
      <c r="B65" s="10"/>
      <c r="AN65" s="1227" t="s">
        <v>554</v>
      </c>
      <c r="AO65" s="1228"/>
      <c r="AP65" s="1228"/>
      <c r="AQ65" s="1228"/>
      <c r="AR65" s="1228"/>
      <c r="AS65" s="1228"/>
      <c r="AT65" s="1228"/>
      <c r="AU65" s="1228"/>
      <c r="AV65" s="1228"/>
      <c r="AW65" s="1228"/>
      <c r="AX65" s="1228"/>
      <c r="AY65" s="1228"/>
      <c r="AZ65" s="1228"/>
      <c r="BA65" s="1228"/>
      <c r="BB65" s="1228"/>
      <c r="BC65" s="1228"/>
      <c r="BD65" s="1228"/>
      <c r="BE65" s="1228"/>
      <c r="BF65" s="1228"/>
      <c r="BG65" s="1228"/>
      <c r="BH65" s="1228"/>
      <c r="BI65" s="1228"/>
      <c r="BJ65" s="1228"/>
      <c r="BK65" s="1228"/>
      <c r="BL65" s="1228"/>
      <c r="BM65" s="1228"/>
      <c r="BN65" s="1228"/>
      <c r="BO65" s="1228"/>
      <c r="BP65" s="1228"/>
      <c r="BQ65" s="1228"/>
      <c r="BR65" s="1228"/>
      <c r="BS65" s="1228"/>
      <c r="BT65" s="1228"/>
      <c r="BU65" s="1228"/>
      <c r="BV65" s="1228"/>
      <c r="BW65" s="1228"/>
      <c r="BX65" s="1228"/>
      <c r="BY65" s="1228"/>
      <c r="BZ65" s="1228"/>
      <c r="CA65" s="1228"/>
      <c r="CB65" s="1228"/>
      <c r="CC65" s="1228"/>
      <c r="CD65" s="1228"/>
      <c r="CE65" s="1228"/>
      <c r="CF65" s="1228"/>
      <c r="CG65" s="1228"/>
      <c r="CH65" s="1228"/>
      <c r="CI65" s="1228"/>
      <c r="CJ65" s="1228"/>
      <c r="CK65" s="1228"/>
      <c r="CL65" s="1228"/>
      <c r="CM65" s="1228"/>
      <c r="CN65" s="1228"/>
      <c r="CO65" s="1228"/>
      <c r="CP65" s="1228"/>
      <c r="CQ65" s="1228"/>
      <c r="CR65" s="1228"/>
      <c r="CS65" s="1228"/>
      <c r="CT65" s="1228"/>
      <c r="CU65" s="1228"/>
      <c r="CV65" s="1228"/>
      <c r="CW65" s="1228"/>
      <c r="CX65" s="1228"/>
      <c r="CY65" s="1228"/>
      <c r="CZ65" s="1228"/>
      <c r="DA65" s="1228"/>
      <c r="DB65" s="1228"/>
      <c r="DC65" s="1229"/>
    </row>
    <row r="66" spans="2:107" ht="13.2" x14ac:dyDescent="0.2">
      <c r="B66" s="10"/>
      <c r="AN66" s="1230"/>
      <c r="AO66" s="1231"/>
      <c r="AP66" s="1231"/>
      <c r="AQ66" s="1231"/>
      <c r="AR66" s="1231"/>
      <c r="AS66" s="1231"/>
      <c r="AT66" s="1231"/>
      <c r="AU66" s="1231"/>
      <c r="AV66" s="1231"/>
      <c r="AW66" s="1231"/>
      <c r="AX66" s="1231"/>
      <c r="AY66" s="1231"/>
      <c r="AZ66" s="1231"/>
      <c r="BA66" s="1231"/>
      <c r="BB66" s="1231"/>
      <c r="BC66" s="1231"/>
      <c r="BD66" s="1231"/>
      <c r="BE66" s="1231"/>
      <c r="BF66" s="1231"/>
      <c r="BG66" s="1231"/>
      <c r="BH66" s="1231"/>
      <c r="BI66" s="1231"/>
      <c r="BJ66" s="1231"/>
      <c r="BK66" s="1231"/>
      <c r="BL66" s="1231"/>
      <c r="BM66" s="1231"/>
      <c r="BN66" s="1231"/>
      <c r="BO66" s="1231"/>
      <c r="BP66" s="1231"/>
      <c r="BQ66" s="1231"/>
      <c r="BR66" s="1231"/>
      <c r="BS66" s="1231"/>
      <c r="BT66" s="1231"/>
      <c r="BU66" s="1231"/>
      <c r="BV66" s="1231"/>
      <c r="BW66" s="1231"/>
      <c r="BX66" s="1231"/>
      <c r="BY66" s="1231"/>
      <c r="BZ66" s="1231"/>
      <c r="CA66" s="1231"/>
      <c r="CB66" s="1231"/>
      <c r="CC66" s="1231"/>
      <c r="CD66" s="1231"/>
      <c r="CE66" s="1231"/>
      <c r="CF66" s="1231"/>
      <c r="CG66" s="1231"/>
      <c r="CH66" s="1231"/>
      <c r="CI66" s="1231"/>
      <c r="CJ66" s="1231"/>
      <c r="CK66" s="1231"/>
      <c r="CL66" s="1231"/>
      <c r="CM66" s="1231"/>
      <c r="CN66" s="1231"/>
      <c r="CO66" s="1231"/>
      <c r="CP66" s="1231"/>
      <c r="CQ66" s="1231"/>
      <c r="CR66" s="1231"/>
      <c r="CS66" s="1231"/>
      <c r="CT66" s="1231"/>
      <c r="CU66" s="1231"/>
      <c r="CV66" s="1231"/>
      <c r="CW66" s="1231"/>
      <c r="CX66" s="1231"/>
      <c r="CY66" s="1231"/>
      <c r="CZ66" s="1231"/>
      <c r="DA66" s="1231"/>
      <c r="DB66" s="1231"/>
      <c r="DC66" s="1232"/>
    </row>
    <row r="67" spans="2:107" ht="13.2" x14ac:dyDescent="0.2">
      <c r="B67" s="10"/>
      <c r="AN67" s="1230"/>
      <c r="AO67" s="1231"/>
      <c r="AP67" s="1231"/>
      <c r="AQ67" s="1231"/>
      <c r="AR67" s="1231"/>
      <c r="AS67" s="1231"/>
      <c r="AT67" s="1231"/>
      <c r="AU67" s="1231"/>
      <c r="AV67" s="1231"/>
      <c r="AW67" s="1231"/>
      <c r="AX67" s="1231"/>
      <c r="AY67" s="1231"/>
      <c r="AZ67" s="1231"/>
      <c r="BA67" s="1231"/>
      <c r="BB67" s="1231"/>
      <c r="BC67" s="1231"/>
      <c r="BD67" s="1231"/>
      <c r="BE67" s="1231"/>
      <c r="BF67" s="1231"/>
      <c r="BG67" s="1231"/>
      <c r="BH67" s="1231"/>
      <c r="BI67" s="1231"/>
      <c r="BJ67" s="1231"/>
      <c r="BK67" s="1231"/>
      <c r="BL67" s="1231"/>
      <c r="BM67" s="1231"/>
      <c r="BN67" s="1231"/>
      <c r="BO67" s="1231"/>
      <c r="BP67" s="1231"/>
      <c r="BQ67" s="1231"/>
      <c r="BR67" s="1231"/>
      <c r="BS67" s="1231"/>
      <c r="BT67" s="1231"/>
      <c r="BU67" s="1231"/>
      <c r="BV67" s="1231"/>
      <c r="BW67" s="1231"/>
      <c r="BX67" s="1231"/>
      <c r="BY67" s="1231"/>
      <c r="BZ67" s="1231"/>
      <c r="CA67" s="1231"/>
      <c r="CB67" s="1231"/>
      <c r="CC67" s="1231"/>
      <c r="CD67" s="1231"/>
      <c r="CE67" s="1231"/>
      <c r="CF67" s="1231"/>
      <c r="CG67" s="1231"/>
      <c r="CH67" s="1231"/>
      <c r="CI67" s="1231"/>
      <c r="CJ67" s="1231"/>
      <c r="CK67" s="1231"/>
      <c r="CL67" s="1231"/>
      <c r="CM67" s="1231"/>
      <c r="CN67" s="1231"/>
      <c r="CO67" s="1231"/>
      <c r="CP67" s="1231"/>
      <c r="CQ67" s="1231"/>
      <c r="CR67" s="1231"/>
      <c r="CS67" s="1231"/>
      <c r="CT67" s="1231"/>
      <c r="CU67" s="1231"/>
      <c r="CV67" s="1231"/>
      <c r="CW67" s="1231"/>
      <c r="CX67" s="1231"/>
      <c r="CY67" s="1231"/>
      <c r="CZ67" s="1231"/>
      <c r="DA67" s="1231"/>
      <c r="DB67" s="1231"/>
      <c r="DC67" s="1232"/>
    </row>
    <row r="68" spans="2:107" ht="13.2" x14ac:dyDescent="0.2">
      <c r="B68" s="10"/>
      <c r="AN68" s="1230"/>
      <c r="AO68" s="1231"/>
      <c r="AP68" s="1231"/>
      <c r="AQ68" s="1231"/>
      <c r="AR68" s="1231"/>
      <c r="AS68" s="1231"/>
      <c r="AT68" s="1231"/>
      <c r="AU68" s="1231"/>
      <c r="AV68" s="1231"/>
      <c r="AW68" s="1231"/>
      <c r="AX68" s="1231"/>
      <c r="AY68" s="1231"/>
      <c r="AZ68" s="1231"/>
      <c r="BA68" s="1231"/>
      <c r="BB68" s="1231"/>
      <c r="BC68" s="1231"/>
      <c r="BD68" s="1231"/>
      <c r="BE68" s="1231"/>
      <c r="BF68" s="1231"/>
      <c r="BG68" s="1231"/>
      <c r="BH68" s="1231"/>
      <c r="BI68" s="1231"/>
      <c r="BJ68" s="1231"/>
      <c r="BK68" s="1231"/>
      <c r="BL68" s="1231"/>
      <c r="BM68" s="1231"/>
      <c r="BN68" s="1231"/>
      <c r="BO68" s="1231"/>
      <c r="BP68" s="1231"/>
      <c r="BQ68" s="1231"/>
      <c r="BR68" s="1231"/>
      <c r="BS68" s="1231"/>
      <c r="BT68" s="1231"/>
      <c r="BU68" s="1231"/>
      <c r="BV68" s="1231"/>
      <c r="BW68" s="1231"/>
      <c r="BX68" s="1231"/>
      <c r="BY68" s="1231"/>
      <c r="BZ68" s="1231"/>
      <c r="CA68" s="1231"/>
      <c r="CB68" s="1231"/>
      <c r="CC68" s="1231"/>
      <c r="CD68" s="1231"/>
      <c r="CE68" s="1231"/>
      <c r="CF68" s="1231"/>
      <c r="CG68" s="1231"/>
      <c r="CH68" s="1231"/>
      <c r="CI68" s="1231"/>
      <c r="CJ68" s="1231"/>
      <c r="CK68" s="1231"/>
      <c r="CL68" s="1231"/>
      <c r="CM68" s="1231"/>
      <c r="CN68" s="1231"/>
      <c r="CO68" s="1231"/>
      <c r="CP68" s="1231"/>
      <c r="CQ68" s="1231"/>
      <c r="CR68" s="1231"/>
      <c r="CS68" s="1231"/>
      <c r="CT68" s="1231"/>
      <c r="CU68" s="1231"/>
      <c r="CV68" s="1231"/>
      <c r="CW68" s="1231"/>
      <c r="CX68" s="1231"/>
      <c r="CY68" s="1231"/>
      <c r="CZ68" s="1231"/>
      <c r="DA68" s="1231"/>
      <c r="DB68" s="1231"/>
      <c r="DC68" s="1232"/>
    </row>
    <row r="69" spans="2:107" ht="13.2" x14ac:dyDescent="0.2">
      <c r="B69" s="10"/>
      <c r="AN69" s="1233"/>
      <c r="AO69" s="1234"/>
      <c r="AP69" s="1234"/>
      <c r="AQ69" s="1234"/>
      <c r="AR69" s="1234"/>
      <c r="AS69" s="1234"/>
      <c r="AT69" s="1234"/>
      <c r="AU69" s="1234"/>
      <c r="AV69" s="1234"/>
      <c r="AW69" s="1234"/>
      <c r="AX69" s="1234"/>
      <c r="AY69" s="1234"/>
      <c r="AZ69" s="1234"/>
      <c r="BA69" s="1234"/>
      <c r="BB69" s="1234"/>
      <c r="BC69" s="1234"/>
      <c r="BD69" s="1234"/>
      <c r="BE69" s="1234"/>
      <c r="BF69" s="1234"/>
      <c r="BG69" s="1234"/>
      <c r="BH69" s="1234"/>
      <c r="BI69" s="1234"/>
      <c r="BJ69" s="1234"/>
      <c r="BK69" s="1234"/>
      <c r="BL69" s="1234"/>
      <c r="BM69" s="1234"/>
      <c r="BN69" s="1234"/>
      <c r="BO69" s="1234"/>
      <c r="BP69" s="1234"/>
      <c r="BQ69" s="1234"/>
      <c r="BR69" s="1234"/>
      <c r="BS69" s="1234"/>
      <c r="BT69" s="1234"/>
      <c r="BU69" s="1234"/>
      <c r="BV69" s="1234"/>
      <c r="BW69" s="1234"/>
      <c r="BX69" s="1234"/>
      <c r="BY69" s="1234"/>
      <c r="BZ69" s="1234"/>
      <c r="CA69" s="1234"/>
      <c r="CB69" s="1234"/>
      <c r="CC69" s="1234"/>
      <c r="CD69" s="1234"/>
      <c r="CE69" s="1234"/>
      <c r="CF69" s="1234"/>
      <c r="CG69" s="1234"/>
      <c r="CH69" s="1234"/>
      <c r="CI69" s="1234"/>
      <c r="CJ69" s="1234"/>
      <c r="CK69" s="1234"/>
      <c r="CL69" s="1234"/>
      <c r="CM69" s="1234"/>
      <c r="CN69" s="1234"/>
      <c r="CO69" s="1234"/>
      <c r="CP69" s="1234"/>
      <c r="CQ69" s="1234"/>
      <c r="CR69" s="1234"/>
      <c r="CS69" s="1234"/>
      <c r="CT69" s="1234"/>
      <c r="CU69" s="1234"/>
      <c r="CV69" s="1234"/>
      <c r="CW69" s="1234"/>
      <c r="CX69" s="1234"/>
      <c r="CY69" s="1234"/>
      <c r="CZ69" s="1234"/>
      <c r="DA69" s="1234"/>
      <c r="DB69" s="1234"/>
      <c r="DC69" s="1235"/>
    </row>
    <row r="70" spans="2:107" ht="13.2" x14ac:dyDescent="0.2">
      <c r="B70" s="10"/>
      <c r="H70" s="32"/>
      <c r="I70" s="32"/>
      <c r="J70" s="33"/>
      <c r="K70" s="33"/>
      <c r="L70" s="34"/>
      <c r="M70" s="33"/>
      <c r="N70" s="34"/>
      <c r="AN70" s="19"/>
      <c r="AO70" s="19"/>
      <c r="AP70" s="19"/>
      <c r="AZ70" s="19"/>
      <c r="BA70" s="19"/>
      <c r="BB70" s="19"/>
      <c r="BL70" s="19"/>
      <c r="BM70" s="19"/>
      <c r="BN70" s="19"/>
      <c r="BX70" s="19"/>
      <c r="BY70" s="19"/>
      <c r="BZ70" s="19"/>
      <c r="CJ70" s="19"/>
      <c r="CK70" s="19"/>
      <c r="CL70" s="19"/>
      <c r="CV70" s="19"/>
      <c r="CW70" s="19"/>
      <c r="CX70" s="19"/>
    </row>
    <row r="71" spans="2:107" ht="13.2" x14ac:dyDescent="0.2">
      <c r="B71" s="10"/>
      <c r="G71" s="35"/>
      <c r="I71" s="36"/>
      <c r="J71" s="33"/>
      <c r="K71" s="33"/>
      <c r="L71" s="34"/>
      <c r="M71" s="33"/>
      <c r="N71" s="34"/>
      <c r="AM71" s="35"/>
      <c r="AN71" s="3" t="s">
        <v>2</v>
      </c>
    </row>
    <row r="72" spans="2:107" ht="13.2" x14ac:dyDescent="0.2">
      <c r="B72" s="10"/>
      <c r="G72" s="1219"/>
      <c r="H72" s="1219"/>
      <c r="I72" s="1219"/>
      <c r="J72" s="1219"/>
      <c r="K72" s="20"/>
      <c r="L72" s="20"/>
      <c r="M72" s="21"/>
      <c r="N72" s="21"/>
      <c r="AN72" s="1237"/>
      <c r="AO72" s="1238"/>
      <c r="AP72" s="1238"/>
      <c r="AQ72" s="1238"/>
      <c r="AR72" s="1238"/>
      <c r="AS72" s="1238"/>
      <c r="AT72" s="1238"/>
      <c r="AU72" s="1238"/>
      <c r="AV72" s="1238"/>
      <c r="AW72" s="1238"/>
      <c r="AX72" s="1238"/>
      <c r="AY72" s="1238"/>
      <c r="AZ72" s="1238"/>
      <c r="BA72" s="1238"/>
      <c r="BB72" s="1238"/>
      <c r="BC72" s="1238"/>
      <c r="BD72" s="1238"/>
      <c r="BE72" s="1238"/>
      <c r="BF72" s="1238"/>
      <c r="BG72" s="1238"/>
      <c r="BH72" s="1238"/>
      <c r="BI72" s="1238"/>
      <c r="BJ72" s="1238"/>
      <c r="BK72" s="1238"/>
      <c r="BL72" s="1238"/>
      <c r="BM72" s="1238"/>
      <c r="BN72" s="1238"/>
      <c r="BO72" s="1239"/>
      <c r="BP72" s="1225" t="s">
        <v>3</v>
      </c>
      <c r="BQ72" s="1225"/>
      <c r="BR72" s="1225"/>
      <c r="BS72" s="1225"/>
      <c r="BT72" s="1225"/>
      <c r="BU72" s="1225"/>
      <c r="BV72" s="1225"/>
      <c r="BW72" s="1225"/>
      <c r="BX72" s="1225" t="s">
        <v>4</v>
      </c>
      <c r="BY72" s="1225"/>
      <c r="BZ72" s="1225"/>
      <c r="CA72" s="1225"/>
      <c r="CB72" s="1225"/>
      <c r="CC72" s="1225"/>
      <c r="CD72" s="1225"/>
      <c r="CE72" s="1225"/>
      <c r="CF72" s="1225" t="s">
        <v>5</v>
      </c>
      <c r="CG72" s="1225"/>
      <c r="CH72" s="1225"/>
      <c r="CI72" s="1225"/>
      <c r="CJ72" s="1225"/>
      <c r="CK72" s="1225"/>
      <c r="CL72" s="1225"/>
      <c r="CM72" s="1225"/>
      <c r="CN72" s="1225" t="s">
        <v>6</v>
      </c>
      <c r="CO72" s="1225"/>
      <c r="CP72" s="1225"/>
      <c r="CQ72" s="1225"/>
      <c r="CR72" s="1225"/>
      <c r="CS72" s="1225"/>
      <c r="CT72" s="1225"/>
      <c r="CU72" s="1225"/>
      <c r="CV72" s="1225" t="s">
        <v>7</v>
      </c>
      <c r="CW72" s="1225"/>
      <c r="CX72" s="1225"/>
      <c r="CY72" s="1225"/>
      <c r="CZ72" s="1225"/>
      <c r="DA72" s="1225"/>
      <c r="DB72" s="1225"/>
      <c r="DC72" s="1225"/>
    </row>
    <row r="73" spans="2:107" ht="13.2" x14ac:dyDescent="0.2">
      <c r="B73" s="10"/>
      <c r="G73" s="1236"/>
      <c r="H73" s="1236"/>
      <c r="I73" s="1236"/>
      <c r="J73" s="1236"/>
      <c r="K73" s="1220"/>
      <c r="L73" s="1220"/>
      <c r="M73" s="1220"/>
      <c r="N73" s="1220"/>
      <c r="AM73" s="19"/>
      <c r="AN73" s="1224" t="s">
        <v>8</v>
      </c>
      <c r="AO73" s="1224"/>
      <c r="AP73" s="1224"/>
      <c r="AQ73" s="1224"/>
      <c r="AR73" s="1224"/>
      <c r="AS73" s="1224"/>
      <c r="AT73" s="1224"/>
      <c r="AU73" s="1224"/>
      <c r="AV73" s="1224"/>
      <c r="AW73" s="1224"/>
      <c r="AX73" s="1224"/>
      <c r="AY73" s="1224"/>
      <c r="AZ73" s="1224"/>
      <c r="BA73" s="1224"/>
      <c r="BB73" s="1224" t="s">
        <v>9</v>
      </c>
      <c r="BC73" s="1224"/>
      <c r="BD73" s="1224"/>
      <c r="BE73" s="1224"/>
      <c r="BF73" s="1224"/>
      <c r="BG73" s="1224"/>
      <c r="BH73" s="1224"/>
      <c r="BI73" s="1224"/>
      <c r="BJ73" s="1224"/>
      <c r="BK73" s="1224"/>
      <c r="BL73" s="1224"/>
      <c r="BM73" s="1224"/>
      <c r="BN73" s="1224"/>
      <c r="BO73" s="1224"/>
      <c r="BP73" s="1221">
        <v>65.599999999999994</v>
      </c>
      <c r="BQ73" s="1221"/>
      <c r="BR73" s="1221"/>
      <c r="BS73" s="1221"/>
      <c r="BT73" s="1221"/>
      <c r="BU73" s="1221"/>
      <c r="BV73" s="1221"/>
      <c r="BW73" s="1221"/>
      <c r="BX73" s="1221">
        <v>56.1</v>
      </c>
      <c r="BY73" s="1221"/>
      <c r="BZ73" s="1221"/>
      <c r="CA73" s="1221"/>
      <c r="CB73" s="1221"/>
      <c r="CC73" s="1221"/>
      <c r="CD73" s="1221"/>
      <c r="CE73" s="1221"/>
      <c r="CF73" s="1221">
        <v>40.299999999999997</v>
      </c>
      <c r="CG73" s="1221"/>
      <c r="CH73" s="1221"/>
      <c r="CI73" s="1221"/>
      <c r="CJ73" s="1221"/>
      <c r="CK73" s="1221"/>
      <c r="CL73" s="1221"/>
      <c r="CM73" s="1221"/>
      <c r="CN73" s="1221">
        <v>28.9</v>
      </c>
      <c r="CO73" s="1221"/>
      <c r="CP73" s="1221"/>
      <c r="CQ73" s="1221"/>
      <c r="CR73" s="1221"/>
      <c r="CS73" s="1221"/>
      <c r="CT73" s="1221"/>
      <c r="CU73" s="1221"/>
      <c r="CV73" s="1221">
        <v>28.2</v>
      </c>
      <c r="CW73" s="1221"/>
      <c r="CX73" s="1221"/>
      <c r="CY73" s="1221"/>
      <c r="CZ73" s="1221"/>
      <c r="DA73" s="1221"/>
      <c r="DB73" s="1221"/>
      <c r="DC73" s="1221"/>
    </row>
    <row r="74" spans="2:107" ht="13.2" x14ac:dyDescent="0.2">
      <c r="B74" s="10"/>
      <c r="G74" s="1236"/>
      <c r="H74" s="1236"/>
      <c r="I74" s="1236"/>
      <c r="J74" s="1236"/>
      <c r="K74" s="1220"/>
      <c r="L74" s="1220"/>
      <c r="M74" s="1220"/>
      <c r="N74" s="1220"/>
      <c r="AM74" s="19"/>
      <c r="AN74" s="1224"/>
      <c r="AO74" s="1224"/>
      <c r="AP74" s="1224"/>
      <c r="AQ74" s="1224"/>
      <c r="AR74" s="1224"/>
      <c r="AS74" s="1224"/>
      <c r="AT74" s="1224"/>
      <c r="AU74" s="1224"/>
      <c r="AV74" s="1224"/>
      <c r="AW74" s="1224"/>
      <c r="AX74" s="1224"/>
      <c r="AY74" s="1224"/>
      <c r="AZ74" s="1224"/>
      <c r="BA74" s="1224"/>
      <c r="BB74" s="1224"/>
      <c r="BC74" s="1224"/>
      <c r="BD74" s="1224"/>
      <c r="BE74" s="1224"/>
      <c r="BF74" s="1224"/>
      <c r="BG74" s="1224"/>
      <c r="BH74" s="1224"/>
      <c r="BI74" s="1224"/>
      <c r="BJ74" s="1224"/>
      <c r="BK74" s="1224"/>
      <c r="BL74" s="1224"/>
      <c r="BM74" s="1224"/>
      <c r="BN74" s="1224"/>
      <c r="BO74" s="1224"/>
      <c r="BP74" s="1221"/>
      <c r="BQ74" s="1221"/>
      <c r="BR74" s="1221"/>
      <c r="BS74" s="1221"/>
      <c r="BT74" s="1221"/>
      <c r="BU74" s="1221"/>
      <c r="BV74" s="1221"/>
      <c r="BW74" s="1221"/>
      <c r="BX74" s="1221"/>
      <c r="BY74" s="1221"/>
      <c r="BZ74" s="1221"/>
      <c r="CA74" s="1221"/>
      <c r="CB74" s="1221"/>
      <c r="CC74" s="1221"/>
      <c r="CD74" s="1221"/>
      <c r="CE74" s="1221"/>
      <c r="CF74" s="1221"/>
      <c r="CG74" s="1221"/>
      <c r="CH74" s="1221"/>
      <c r="CI74" s="1221"/>
      <c r="CJ74" s="1221"/>
      <c r="CK74" s="1221"/>
      <c r="CL74" s="1221"/>
      <c r="CM74" s="1221"/>
      <c r="CN74" s="1221"/>
      <c r="CO74" s="1221"/>
      <c r="CP74" s="1221"/>
      <c r="CQ74" s="1221"/>
      <c r="CR74" s="1221"/>
      <c r="CS74" s="1221"/>
      <c r="CT74" s="1221"/>
      <c r="CU74" s="1221"/>
      <c r="CV74" s="1221"/>
      <c r="CW74" s="1221"/>
      <c r="CX74" s="1221"/>
      <c r="CY74" s="1221"/>
      <c r="CZ74" s="1221"/>
      <c r="DA74" s="1221"/>
      <c r="DB74" s="1221"/>
      <c r="DC74" s="1221"/>
    </row>
    <row r="75" spans="2:107" ht="13.2" x14ac:dyDescent="0.2">
      <c r="B75" s="10"/>
      <c r="G75" s="1236"/>
      <c r="H75" s="1236"/>
      <c r="I75" s="1219"/>
      <c r="J75" s="1219"/>
      <c r="K75" s="1226"/>
      <c r="L75" s="1226"/>
      <c r="M75" s="1226"/>
      <c r="N75" s="1226"/>
      <c r="AM75" s="19"/>
      <c r="AN75" s="1224"/>
      <c r="AO75" s="1224"/>
      <c r="AP75" s="1224"/>
      <c r="AQ75" s="1224"/>
      <c r="AR75" s="1224"/>
      <c r="AS75" s="1224"/>
      <c r="AT75" s="1224"/>
      <c r="AU75" s="1224"/>
      <c r="AV75" s="1224"/>
      <c r="AW75" s="1224"/>
      <c r="AX75" s="1224"/>
      <c r="AY75" s="1224"/>
      <c r="AZ75" s="1224"/>
      <c r="BA75" s="1224"/>
      <c r="BB75" s="1224" t="s">
        <v>13</v>
      </c>
      <c r="BC75" s="1224"/>
      <c r="BD75" s="1224"/>
      <c r="BE75" s="1224"/>
      <c r="BF75" s="1224"/>
      <c r="BG75" s="1224"/>
      <c r="BH75" s="1224"/>
      <c r="BI75" s="1224"/>
      <c r="BJ75" s="1224"/>
      <c r="BK75" s="1224"/>
      <c r="BL75" s="1224"/>
      <c r="BM75" s="1224"/>
      <c r="BN75" s="1224"/>
      <c r="BO75" s="1224"/>
      <c r="BP75" s="1221">
        <v>8</v>
      </c>
      <c r="BQ75" s="1221"/>
      <c r="BR75" s="1221"/>
      <c r="BS75" s="1221"/>
      <c r="BT75" s="1221"/>
      <c r="BU75" s="1221"/>
      <c r="BV75" s="1221"/>
      <c r="BW75" s="1221"/>
      <c r="BX75" s="1221">
        <v>6.9</v>
      </c>
      <c r="BY75" s="1221"/>
      <c r="BZ75" s="1221"/>
      <c r="CA75" s="1221"/>
      <c r="CB75" s="1221"/>
      <c r="CC75" s="1221"/>
      <c r="CD75" s="1221"/>
      <c r="CE75" s="1221"/>
      <c r="CF75" s="1221">
        <v>6.5</v>
      </c>
      <c r="CG75" s="1221"/>
      <c r="CH75" s="1221"/>
      <c r="CI75" s="1221"/>
      <c r="CJ75" s="1221"/>
      <c r="CK75" s="1221"/>
      <c r="CL75" s="1221"/>
      <c r="CM75" s="1221"/>
      <c r="CN75" s="1221">
        <v>6.3</v>
      </c>
      <c r="CO75" s="1221"/>
      <c r="CP75" s="1221"/>
      <c r="CQ75" s="1221"/>
      <c r="CR75" s="1221"/>
      <c r="CS75" s="1221"/>
      <c r="CT75" s="1221"/>
      <c r="CU75" s="1221"/>
      <c r="CV75" s="1221">
        <v>6.1</v>
      </c>
      <c r="CW75" s="1221"/>
      <c r="CX75" s="1221"/>
      <c r="CY75" s="1221"/>
      <c r="CZ75" s="1221"/>
      <c r="DA75" s="1221"/>
      <c r="DB75" s="1221"/>
      <c r="DC75" s="1221"/>
    </row>
    <row r="76" spans="2:107" ht="13.2" x14ac:dyDescent="0.2">
      <c r="B76" s="10"/>
      <c r="G76" s="1236"/>
      <c r="H76" s="1236"/>
      <c r="I76" s="1219"/>
      <c r="J76" s="1219"/>
      <c r="K76" s="1226"/>
      <c r="L76" s="1226"/>
      <c r="M76" s="1226"/>
      <c r="N76" s="1226"/>
      <c r="AM76" s="19"/>
      <c r="AN76" s="1224"/>
      <c r="AO76" s="1224"/>
      <c r="AP76" s="1224"/>
      <c r="AQ76" s="1224"/>
      <c r="AR76" s="1224"/>
      <c r="AS76" s="1224"/>
      <c r="AT76" s="1224"/>
      <c r="AU76" s="1224"/>
      <c r="AV76" s="1224"/>
      <c r="AW76" s="1224"/>
      <c r="AX76" s="1224"/>
      <c r="AY76" s="1224"/>
      <c r="AZ76" s="1224"/>
      <c r="BA76" s="1224"/>
      <c r="BB76" s="1224"/>
      <c r="BC76" s="1224"/>
      <c r="BD76" s="1224"/>
      <c r="BE76" s="1224"/>
      <c r="BF76" s="1224"/>
      <c r="BG76" s="1224"/>
      <c r="BH76" s="1224"/>
      <c r="BI76" s="1224"/>
      <c r="BJ76" s="1224"/>
      <c r="BK76" s="1224"/>
      <c r="BL76" s="1224"/>
      <c r="BM76" s="1224"/>
      <c r="BN76" s="1224"/>
      <c r="BO76" s="1224"/>
      <c r="BP76" s="1221"/>
      <c r="BQ76" s="1221"/>
      <c r="BR76" s="1221"/>
      <c r="BS76" s="1221"/>
      <c r="BT76" s="1221"/>
      <c r="BU76" s="1221"/>
      <c r="BV76" s="1221"/>
      <c r="BW76" s="1221"/>
      <c r="BX76" s="1221"/>
      <c r="BY76" s="1221"/>
      <c r="BZ76" s="1221"/>
      <c r="CA76" s="1221"/>
      <c r="CB76" s="1221"/>
      <c r="CC76" s="1221"/>
      <c r="CD76" s="1221"/>
      <c r="CE76" s="1221"/>
      <c r="CF76" s="1221"/>
      <c r="CG76" s="1221"/>
      <c r="CH76" s="1221"/>
      <c r="CI76" s="1221"/>
      <c r="CJ76" s="1221"/>
      <c r="CK76" s="1221"/>
      <c r="CL76" s="1221"/>
      <c r="CM76" s="1221"/>
      <c r="CN76" s="1221"/>
      <c r="CO76" s="1221"/>
      <c r="CP76" s="1221"/>
      <c r="CQ76" s="1221"/>
      <c r="CR76" s="1221"/>
      <c r="CS76" s="1221"/>
      <c r="CT76" s="1221"/>
      <c r="CU76" s="1221"/>
      <c r="CV76" s="1221"/>
      <c r="CW76" s="1221"/>
      <c r="CX76" s="1221"/>
      <c r="CY76" s="1221"/>
      <c r="CZ76" s="1221"/>
      <c r="DA76" s="1221"/>
      <c r="DB76" s="1221"/>
      <c r="DC76" s="1221"/>
    </row>
    <row r="77" spans="2:107" ht="13.2" x14ac:dyDescent="0.2">
      <c r="B77" s="10"/>
      <c r="G77" s="1219"/>
      <c r="H77" s="1219"/>
      <c r="I77" s="1219"/>
      <c r="J77" s="1219"/>
      <c r="K77" s="1220"/>
      <c r="L77" s="1220"/>
      <c r="M77" s="1220"/>
      <c r="N77" s="1220"/>
      <c r="AN77" s="1225" t="s">
        <v>11</v>
      </c>
      <c r="AO77" s="1225"/>
      <c r="AP77" s="1225"/>
      <c r="AQ77" s="1225"/>
      <c r="AR77" s="1225"/>
      <c r="AS77" s="1225"/>
      <c r="AT77" s="1225"/>
      <c r="AU77" s="1225"/>
      <c r="AV77" s="1225"/>
      <c r="AW77" s="1225"/>
      <c r="AX77" s="1225"/>
      <c r="AY77" s="1225"/>
      <c r="AZ77" s="1225"/>
      <c r="BA77" s="1225"/>
      <c r="BB77" s="1224" t="s">
        <v>9</v>
      </c>
      <c r="BC77" s="1224"/>
      <c r="BD77" s="1224"/>
      <c r="BE77" s="1224"/>
      <c r="BF77" s="1224"/>
      <c r="BG77" s="1224"/>
      <c r="BH77" s="1224"/>
      <c r="BI77" s="1224"/>
      <c r="BJ77" s="1224"/>
      <c r="BK77" s="1224"/>
      <c r="BL77" s="1224"/>
      <c r="BM77" s="1224"/>
      <c r="BN77" s="1224"/>
      <c r="BO77" s="1224"/>
      <c r="BP77" s="1221">
        <v>25.5</v>
      </c>
      <c r="BQ77" s="1221"/>
      <c r="BR77" s="1221"/>
      <c r="BS77" s="1221"/>
      <c r="BT77" s="1221"/>
      <c r="BU77" s="1221"/>
      <c r="BV77" s="1221"/>
      <c r="BW77" s="1221"/>
      <c r="BX77" s="1221">
        <v>25.1</v>
      </c>
      <c r="BY77" s="1221"/>
      <c r="BZ77" s="1221"/>
      <c r="CA77" s="1221"/>
      <c r="CB77" s="1221"/>
      <c r="CC77" s="1221"/>
      <c r="CD77" s="1221"/>
      <c r="CE77" s="1221"/>
      <c r="CF77" s="1221">
        <v>18</v>
      </c>
      <c r="CG77" s="1221"/>
      <c r="CH77" s="1221"/>
      <c r="CI77" s="1221"/>
      <c r="CJ77" s="1221"/>
      <c r="CK77" s="1221"/>
      <c r="CL77" s="1221"/>
      <c r="CM77" s="1221"/>
      <c r="CN77" s="1221">
        <v>12.7</v>
      </c>
      <c r="CO77" s="1221"/>
      <c r="CP77" s="1221"/>
      <c r="CQ77" s="1221"/>
      <c r="CR77" s="1221"/>
      <c r="CS77" s="1221"/>
      <c r="CT77" s="1221"/>
      <c r="CU77" s="1221"/>
      <c r="CV77" s="1221">
        <v>10</v>
      </c>
      <c r="CW77" s="1221"/>
      <c r="CX77" s="1221"/>
      <c r="CY77" s="1221"/>
      <c r="CZ77" s="1221"/>
      <c r="DA77" s="1221"/>
      <c r="DB77" s="1221"/>
      <c r="DC77" s="1221"/>
    </row>
    <row r="78" spans="2:107" ht="13.2" x14ac:dyDescent="0.2">
      <c r="B78" s="10"/>
      <c r="G78" s="1219"/>
      <c r="H78" s="1219"/>
      <c r="I78" s="1219"/>
      <c r="J78" s="1219"/>
      <c r="K78" s="1220"/>
      <c r="L78" s="1220"/>
      <c r="M78" s="1220"/>
      <c r="N78" s="1220"/>
      <c r="AN78" s="1225"/>
      <c r="AO78" s="1225"/>
      <c r="AP78" s="1225"/>
      <c r="AQ78" s="1225"/>
      <c r="AR78" s="1225"/>
      <c r="AS78" s="1225"/>
      <c r="AT78" s="1225"/>
      <c r="AU78" s="1225"/>
      <c r="AV78" s="1225"/>
      <c r="AW78" s="1225"/>
      <c r="AX78" s="1225"/>
      <c r="AY78" s="1225"/>
      <c r="AZ78" s="1225"/>
      <c r="BA78" s="1225"/>
      <c r="BB78" s="1224"/>
      <c r="BC78" s="1224"/>
      <c r="BD78" s="1224"/>
      <c r="BE78" s="1224"/>
      <c r="BF78" s="1224"/>
      <c r="BG78" s="1224"/>
      <c r="BH78" s="1224"/>
      <c r="BI78" s="1224"/>
      <c r="BJ78" s="1224"/>
      <c r="BK78" s="1224"/>
      <c r="BL78" s="1224"/>
      <c r="BM78" s="1224"/>
      <c r="BN78" s="1224"/>
      <c r="BO78" s="1224"/>
      <c r="BP78" s="1221"/>
      <c r="BQ78" s="1221"/>
      <c r="BR78" s="1221"/>
      <c r="BS78" s="1221"/>
      <c r="BT78" s="1221"/>
      <c r="BU78" s="1221"/>
      <c r="BV78" s="1221"/>
      <c r="BW78" s="1221"/>
      <c r="BX78" s="1221"/>
      <c r="BY78" s="1221"/>
      <c r="BZ78" s="1221"/>
      <c r="CA78" s="1221"/>
      <c r="CB78" s="1221"/>
      <c r="CC78" s="1221"/>
      <c r="CD78" s="1221"/>
      <c r="CE78" s="1221"/>
      <c r="CF78" s="1221"/>
      <c r="CG78" s="1221"/>
      <c r="CH78" s="1221"/>
      <c r="CI78" s="1221"/>
      <c r="CJ78" s="1221"/>
      <c r="CK78" s="1221"/>
      <c r="CL78" s="1221"/>
      <c r="CM78" s="1221"/>
      <c r="CN78" s="1221"/>
      <c r="CO78" s="1221"/>
      <c r="CP78" s="1221"/>
      <c r="CQ78" s="1221"/>
      <c r="CR78" s="1221"/>
      <c r="CS78" s="1221"/>
      <c r="CT78" s="1221"/>
      <c r="CU78" s="1221"/>
      <c r="CV78" s="1221"/>
      <c r="CW78" s="1221"/>
      <c r="CX78" s="1221"/>
      <c r="CY78" s="1221"/>
      <c r="CZ78" s="1221"/>
      <c r="DA78" s="1221"/>
      <c r="DB78" s="1221"/>
      <c r="DC78" s="1221"/>
    </row>
    <row r="79" spans="2:107" ht="13.2" x14ac:dyDescent="0.2">
      <c r="B79" s="10"/>
      <c r="G79" s="1219"/>
      <c r="H79" s="1219"/>
      <c r="I79" s="1222"/>
      <c r="J79" s="1222"/>
      <c r="K79" s="1223"/>
      <c r="L79" s="1223"/>
      <c r="M79" s="1223"/>
      <c r="N79" s="1223"/>
      <c r="AN79" s="1225"/>
      <c r="AO79" s="1225"/>
      <c r="AP79" s="1225"/>
      <c r="AQ79" s="1225"/>
      <c r="AR79" s="1225"/>
      <c r="AS79" s="1225"/>
      <c r="AT79" s="1225"/>
      <c r="AU79" s="1225"/>
      <c r="AV79" s="1225"/>
      <c r="AW79" s="1225"/>
      <c r="AX79" s="1225"/>
      <c r="AY79" s="1225"/>
      <c r="AZ79" s="1225"/>
      <c r="BA79" s="1225"/>
      <c r="BB79" s="1224" t="s">
        <v>13</v>
      </c>
      <c r="BC79" s="1224"/>
      <c r="BD79" s="1224"/>
      <c r="BE79" s="1224"/>
      <c r="BF79" s="1224"/>
      <c r="BG79" s="1224"/>
      <c r="BH79" s="1224"/>
      <c r="BI79" s="1224"/>
      <c r="BJ79" s="1224"/>
      <c r="BK79" s="1224"/>
      <c r="BL79" s="1224"/>
      <c r="BM79" s="1224"/>
      <c r="BN79" s="1224"/>
      <c r="BO79" s="1224"/>
      <c r="BP79" s="1221">
        <v>6.6</v>
      </c>
      <c r="BQ79" s="1221"/>
      <c r="BR79" s="1221"/>
      <c r="BS79" s="1221"/>
      <c r="BT79" s="1221"/>
      <c r="BU79" s="1221"/>
      <c r="BV79" s="1221"/>
      <c r="BW79" s="1221"/>
      <c r="BX79" s="1221">
        <v>6.4</v>
      </c>
      <c r="BY79" s="1221"/>
      <c r="BZ79" s="1221"/>
      <c r="CA79" s="1221"/>
      <c r="CB79" s="1221"/>
      <c r="CC79" s="1221"/>
      <c r="CD79" s="1221"/>
      <c r="CE79" s="1221"/>
      <c r="CF79" s="1221">
        <v>6.6</v>
      </c>
      <c r="CG79" s="1221"/>
      <c r="CH79" s="1221"/>
      <c r="CI79" s="1221"/>
      <c r="CJ79" s="1221"/>
      <c r="CK79" s="1221"/>
      <c r="CL79" s="1221"/>
      <c r="CM79" s="1221"/>
      <c r="CN79" s="1221">
        <v>6.6</v>
      </c>
      <c r="CO79" s="1221"/>
      <c r="CP79" s="1221"/>
      <c r="CQ79" s="1221"/>
      <c r="CR79" s="1221"/>
      <c r="CS79" s="1221"/>
      <c r="CT79" s="1221"/>
      <c r="CU79" s="1221"/>
      <c r="CV79" s="1221">
        <v>6.7</v>
      </c>
      <c r="CW79" s="1221"/>
      <c r="CX79" s="1221"/>
      <c r="CY79" s="1221"/>
      <c r="CZ79" s="1221"/>
      <c r="DA79" s="1221"/>
      <c r="DB79" s="1221"/>
      <c r="DC79" s="1221"/>
    </row>
    <row r="80" spans="2:107" ht="13.2" x14ac:dyDescent="0.2">
      <c r="B80" s="10"/>
      <c r="G80" s="1219"/>
      <c r="H80" s="1219"/>
      <c r="I80" s="1222"/>
      <c r="J80" s="1222"/>
      <c r="K80" s="1223"/>
      <c r="L80" s="1223"/>
      <c r="M80" s="1223"/>
      <c r="N80" s="1223"/>
      <c r="AN80" s="1225"/>
      <c r="AO80" s="1225"/>
      <c r="AP80" s="1225"/>
      <c r="AQ80" s="1225"/>
      <c r="AR80" s="1225"/>
      <c r="AS80" s="1225"/>
      <c r="AT80" s="1225"/>
      <c r="AU80" s="1225"/>
      <c r="AV80" s="1225"/>
      <c r="AW80" s="1225"/>
      <c r="AX80" s="1225"/>
      <c r="AY80" s="1225"/>
      <c r="AZ80" s="1225"/>
      <c r="BA80" s="1225"/>
      <c r="BB80" s="1224"/>
      <c r="BC80" s="1224"/>
      <c r="BD80" s="1224"/>
      <c r="BE80" s="1224"/>
      <c r="BF80" s="1224"/>
      <c r="BG80" s="1224"/>
      <c r="BH80" s="1224"/>
      <c r="BI80" s="1224"/>
      <c r="BJ80" s="1224"/>
      <c r="BK80" s="1224"/>
      <c r="BL80" s="1224"/>
      <c r="BM80" s="1224"/>
      <c r="BN80" s="1224"/>
      <c r="BO80" s="1224"/>
      <c r="BP80" s="1221"/>
      <c r="BQ80" s="1221"/>
      <c r="BR80" s="1221"/>
      <c r="BS80" s="1221"/>
      <c r="BT80" s="1221"/>
      <c r="BU80" s="1221"/>
      <c r="BV80" s="1221"/>
      <c r="BW80" s="1221"/>
      <c r="BX80" s="1221"/>
      <c r="BY80" s="1221"/>
      <c r="BZ80" s="1221"/>
      <c r="CA80" s="1221"/>
      <c r="CB80" s="1221"/>
      <c r="CC80" s="1221"/>
      <c r="CD80" s="1221"/>
      <c r="CE80" s="1221"/>
      <c r="CF80" s="1221"/>
      <c r="CG80" s="1221"/>
      <c r="CH80" s="1221"/>
      <c r="CI80" s="1221"/>
      <c r="CJ80" s="1221"/>
      <c r="CK80" s="1221"/>
      <c r="CL80" s="1221"/>
      <c r="CM80" s="1221"/>
      <c r="CN80" s="1221"/>
      <c r="CO80" s="1221"/>
      <c r="CP80" s="1221"/>
      <c r="CQ80" s="1221"/>
      <c r="CR80" s="1221"/>
      <c r="CS80" s="1221"/>
      <c r="CT80" s="1221"/>
      <c r="CU80" s="1221"/>
      <c r="CV80" s="1221"/>
      <c r="CW80" s="1221"/>
      <c r="CX80" s="1221"/>
      <c r="CY80" s="1221"/>
      <c r="CZ80" s="1221"/>
      <c r="DA80" s="1221"/>
      <c r="DB80" s="1221"/>
      <c r="DC80" s="1221"/>
    </row>
    <row r="81" spans="2:109" ht="13.2" x14ac:dyDescent="0.2">
      <c r="B81" s="10"/>
    </row>
    <row r="82" spans="2:109" ht="16.2" x14ac:dyDescent="0.2">
      <c r="B82" s="10"/>
      <c r="K82" s="37"/>
      <c r="L82" s="37"/>
      <c r="M82" s="37"/>
      <c r="N82" s="37"/>
      <c r="AQ82" s="37"/>
      <c r="AR82" s="37"/>
      <c r="AS82" s="37"/>
      <c r="AT82" s="37"/>
      <c r="BC82" s="37"/>
      <c r="BD82" s="37"/>
      <c r="BE82" s="37"/>
      <c r="BF82" s="37"/>
      <c r="BO82" s="37"/>
      <c r="BP82" s="37"/>
      <c r="BQ82" s="37"/>
      <c r="BR82" s="37"/>
      <c r="CA82" s="37"/>
      <c r="CB82" s="37"/>
      <c r="CC82" s="37"/>
      <c r="CD82" s="37"/>
      <c r="CM82" s="37"/>
      <c r="CN82" s="37"/>
      <c r="CO82" s="37"/>
      <c r="CP82" s="37"/>
      <c r="CY82" s="37"/>
      <c r="CZ82" s="37"/>
      <c r="DA82" s="37"/>
      <c r="DB82" s="37"/>
      <c r="DC82" s="37"/>
    </row>
    <row r="83" spans="2:109" ht="13.2" x14ac:dyDescent="0.2">
      <c r="B83" s="12"/>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3"/>
      <c r="AP83" s="13"/>
      <c r="AQ83" s="13"/>
      <c r="AR83" s="13"/>
      <c r="AS83" s="13"/>
      <c r="AT83" s="13"/>
      <c r="AU83" s="13"/>
      <c r="AV83" s="13"/>
      <c r="AW83" s="13"/>
      <c r="AX83" s="13"/>
      <c r="AY83" s="13"/>
      <c r="AZ83" s="13"/>
      <c r="BA83" s="13"/>
      <c r="BB83" s="13"/>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4"/>
    </row>
    <row r="84" spans="2:109" ht="13.2" x14ac:dyDescent="0.2">
      <c r="DD84" s="3"/>
      <c r="DE84" s="3"/>
    </row>
    <row r="85" spans="2:109" ht="13.2" x14ac:dyDescent="0.2">
      <c r="DD85" s="3"/>
      <c r="DE85" s="3"/>
    </row>
  </sheetData>
  <sheetProtection algorithmName="SHA-512" hashValue="215N/XeNYo8VhuTvpCv8pgvwamYwvEYAW8vbwQEYpIx2S5NAejQm0q5nfb0Y22gAcdhze8MyDOPYv17pDeHNSg==" saltValue="Un7tZTQu5qN74qFy5XPkBQ==" spinCount="100000" sheet="1" objects="1" scenarios="1" formatCells="0"/>
  <dataConsolidate/>
  <mergeCells count="11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BX57:CE58"/>
    <mergeCell ref="CF57:CM58"/>
    <mergeCell ref="CN57:CU58"/>
    <mergeCell ref="CV57:DC58"/>
    <mergeCell ref="CN53:CU54"/>
    <mergeCell ref="I51:J52"/>
    <mergeCell ref="K51:K52"/>
    <mergeCell ref="L51:L52"/>
    <mergeCell ref="M51:M52"/>
    <mergeCell ref="N51:N52"/>
    <mergeCell ref="I57:J58"/>
    <mergeCell ref="K57:K58"/>
    <mergeCell ref="I53:J54"/>
    <mergeCell ref="K53:K54"/>
    <mergeCell ref="L53:L54"/>
    <mergeCell ref="M53:M54"/>
    <mergeCell ref="N53:N54"/>
    <mergeCell ref="BB53:BO54"/>
    <mergeCell ref="BP53:BW54"/>
    <mergeCell ref="BX53:CE54"/>
    <mergeCell ref="CF53:CM54"/>
    <mergeCell ref="AN51:BA54"/>
    <mergeCell ref="BB51:BO52"/>
    <mergeCell ref="BP51:BW52"/>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49"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abSelected="1" topLeftCell="A79" zoomScaleNormal="100" zoomScaleSheetLayoutView="70" workbookViewId="0">
      <selection activeCell="AE90" sqref="AE90"/>
    </sheetView>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1:34"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1:34" ht="13.2" x14ac:dyDescent="0.2">
      <c r="S2" s="5"/>
      <c r="AH2" s="5"/>
    </row>
    <row r="3" spans="1: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1:34" ht="13.2" x14ac:dyDescent="0.2"/>
    <row r="5" spans="1:34" ht="13.2" x14ac:dyDescent="0.2"/>
    <row r="6" spans="1:34" ht="13.2" x14ac:dyDescent="0.2"/>
    <row r="7" spans="1:34" ht="13.2" x14ac:dyDescent="0.2"/>
    <row r="8" spans="1:34" ht="13.2" x14ac:dyDescent="0.2"/>
    <row r="9" spans="1:34" ht="13.2" x14ac:dyDescent="0.2">
      <c r="AH9" s="5"/>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EbUlmFl+wJq/PPTKl3dbSvsX/TBAgw2/Sfar+/pzYJc2zW+jNJXX9g4SN5oJUSafDOwcQg8Q/Ownxm0Hplj04w==" saltValue="C0a+PthTseTvBUmiwN0f2g=="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topLeftCell="B94" zoomScale="70" zoomScaleNormal="70" zoomScaleSheetLayoutView="55" workbookViewId="0"/>
  </sheetViews>
  <sheetFormatPr defaultColWidth="0" defaultRowHeight="13.5" customHeight="1" zeroHeight="1" x14ac:dyDescent="0.2"/>
  <cols>
    <col min="1" max="34" width="2.44140625" style="38" customWidth="1"/>
    <col min="35" max="122" width="2.44140625" style="5" customWidth="1"/>
    <col min="123" max="16384" width="2.44140625" style="5" hidden="1"/>
  </cols>
  <sheetData>
    <row r="1" spans="2:34"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row>
    <row r="2" spans="2:34" ht="13.2" x14ac:dyDescent="0.2">
      <c r="S2" s="5"/>
      <c r="AH2" s="5"/>
    </row>
    <row r="3" spans="2:34"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row>
    <row r="4" spans="2:34" ht="13.2" x14ac:dyDescent="0.2"/>
    <row r="5" spans="2:34" ht="13.2" x14ac:dyDescent="0.2"/>
    <row r="6" spans="2:34" ht="13.2" x14ac:dyDescent="0.2"/>
    <row r="7" spans="2:34" ht="13.2" x14ac:dyDescent="0.2"/>
    <row r="8" spans="2:34" ht="13.2" x14ac:dyDescent="0.2"/>
    <row r="9" spans="2:34" ht="13.2" x14ac:dyDescent="0.2">
      <c r="AH9" s="5"/>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5"/>
    </row>
    <row r="18" spans="12:34" ht="13.2" x14ac:dyDescent="0.2"/>
    <row r="19" spans="12:34" ht="13.2" x14ac:dyDescent="0.2"/>
    <row r="20" spans="12:34" ht="13.2" x14ac:dyDescent="0.2">
      <c r="AH20" s="5"/>
    </row>
    <row r="21" spans="12:34" ht="13.2" x14ac:dyDescent="0.2">
      <c r="AH21" s="5"/>
    </row>
    <row r="22" spans="12:34" ht="13.2" x14ac:dyDescent="0.2"/>
    <row r="23" spans="12:34" ht="13.2" x14ac:dyDescent="0.2"/>
    <row r="24" spans="12:34" ht="13.2" x14ac:dyDescent="0.2">
      <c r="Q24" s="5"/>
    </row>
    <row r="25" spans="12:34" ht="13.2" x14ac:dyDescent="0.2"/>
    <row r="26" spans="12:34" ht="13.2" x14ac:dyDescent="0.2"/>
    <row r="27" spans="12:34" ht="13.2" x14ac:dyDescent="0.2"/>
    <row r="28" spans="12:34" ht="13.2" x14ac:dyDescent="0.2">
      <c r="O28" s="5"/>
      <c r="T28" s="5"/>
      <c r="AH28" s="5"/>
    </row>
    <row r="29" spans="12:34" ht="13.2" x14ac:dyDescent="0.2"/>
    <row r="30" spans="12:34" ht="13.2" x14ac:dyDescent="0.2"/>
    <row r="31" spans="12:34" ht="13.2" x14ac:dyDescent="0.2">
      <c r="Q31" s="5"/>
    </row>
    <row r="32" spans="12:34" ht="13.2" x14ac:dyDescent="0.2">
      <c r="L32" s="5"/>
    </row>
    <row r="33" spans="2:34" ht="13.2" x14ac:dyDescent="0.2">
      <c r="C33" s="5"/>
      <c r="E33" s="5"/>
      <c r="G33" s="5"/>
      <c r="I33" s="5"/>
      <c r="X33" s="5"/>
    </row>
    <row r="34" spans="2:34" ht="13.2" x14ac:dyDescent="0.2">
      <c r="B34" s="5"/>
      <c r="P34" s="5"/>
      <c r="R34" s="5"/>
      <c r="T34" s="5"/>
    </row>
    <row r="35" spans="2:34" ht="13.2" x14ac:dyDescent="0.2">
      <c r="D35" s="5"/>
      <c r="W35" s="5"/>
      <c r="AC35" s="5"/>
      <c r="AD35" s="5"/>
      <c r="AE35" s="5"/>
      <c r="AF35" s="5"/>
      <c r="AG35" s="5"/>
      <c r="AH35" s="5"/>
    </row>
    <row r="36" spans="2:34" ht="13.2" x14ac:dyDescent="0.2">
      <c r="H36" s="5"/>
      <c r="J36" s="5"/>
      <c r="K36" s="5"/>
      <c r="M36" s="5"/>
      <c r="Y36" s="5"/>
      <c r="Z36" s="5"/>
      <c r="AA36" s="5"/>
      <c r="AB36" s="5"/>
      <c r="AC36" s="5"/>
      <c r="AD36" s="5"/>
      <c r="AE36" s="5"/>
      <c r="AF36" s="5"/>
      <c r="AG36" s="5"/>
      <c r="AH36" s="5"/>
    </row>
    <row r="37" spans="2:34" ht="13.2" x14ac:dyDescent="0.2">
      <c r="AH37" s="5"/>
    </row>
    <row r="38" spans="2:34" ht="13.2" x14ac:dyDescent="0.2">
      <c r="AG38" s="5"/>
      <c r="AH38" s="5"/>
    </row>
    <row r="39" spans="2:34" ht="13.2" x14ac:dyDescent="0.2"/>
    <row r="40" spans="2:34" ht="13.2" x14ac:dyDescent="0.2">
      <c r="X40" s="5"/>
    </row>
    <row r="41" spans="2:34" ht="13.2" x14ac:dyDescent="0.2">
      <c r="R41" s="5"/>
    </row>
    <row r="42" spans="2:34" ht="13.2" x14ac:dyDescent="0.2">
      <c r="W42" s="5"/>
    </row>
    <row r="43" spans="2:34" ht="13.2" x14ac:dyDescent="0.2">
      <c r="Y43" s="5"/>
      <c r="Z43" s="5"/>
      <c r="AA43" s="5"/>
      <c r="AB43" s="5"/>
      <c r="AC43" s="5"/>
      <c r="AD43" s="5"/>
      <c r="AE43" s="5"/>
      <c r="AF43" s="5"/>
      <c r="AG43" s="5"/>
      <c r="AH43" s="5"/>
    </row>
    <row r="44" spans="2:34" ht="13.2" x14ac:dyDescent="0.2">
      <c r="AH44" s="5"/>
    </row>
    <row r="45" spans="2:34" ht="13.2" x14ac:dyDescent="0.2">
      <c r="X45" s="5"/>
    </row>
    <row r="46" spans="2:34" ht="13.2" x14ac:dyDescent="0.2"/>
    <row r="47" spans="2:34" ht="13.2" x14ac:dyDescent="0.2"/>
    <row r="48" spans="2:34" ht="13.2" x14ac:dyDescent="0.2">
      <c r="W48" s="5"/>
      <c r="Y48" s="5"/>
      <c r="Z48" s="5"/>
      <c r="AA48" s="5"/>
      <c r="AB48" s="5"/>
      <c r="AC48" s="5"/>
      <c r="AD48" s="5"/>
      <c r="AE48" s="5"/>
      <c r="AF48" s="5"/>
      <c r="AG48" s="5"/>
      <c r="AH48" s="5"/>
    </row>
    <row r="49" spans="28:34" ht="13.2" x14ac:dyDescent="0.2"/>
    <row r="50" spans="28:34" ht="13.2" x14ac:dyDescent="0.2">
      <c r="AE50" s="5"/>
      <c r="AF50" s="5"/>
      <c r="AG50" s="5"/>
      <c r="AH50" s="5"/>
    </row>
    <row r="51" spans="28:34" ht="13.2" x14ac:dyDescent="0.2">
      <c r="AC51" s="5"/>
      <c r="AD51" s="5"/>
      <c r="AE51" s="5"/>
      <c r="AF51" s="5"/>
      <c r="AG51" s="5"/>
      <c r="AH51" s="5"/>
    </row>
    <row r="52" spans="28:34" ht="13.2" x14ac:dyDescent="0.2"/>
    <row r="53" spans="28:34" ht="13.2" x14ac:dyDescent="0.2">
      <c r="AF53" s="5"/>
      <c r="AG53" s="5"/>
      <c r="AH53" s="5"/>
    </row>
    <row r="54" spans="28:34" ht="13.2" x14ac:dyDescent="0.2">
      <c r="AH54" s="5"/>
    </row>
    <row r="55" spans="28:34" ht="13.2" x14ac:dyDescent="0.2"/>
    <row r="56" spans="28:34" ht="13.2" x14ac:dyDescent="0.2">
      <c r="AB56" s="5"/>
      <c r="AC56" s="5"/>
      <c r="AD56" s="5"/>
      <c r="AE56" s="5"/>
      <c r="AF56" s="5"/>
      <c r="AG56" s="5"/>
      <c r="AH56" s="5"/>
    </row>
    <row r="57" spans="28:34" ht="13.2" x14ac:dyDescent="0.2">
      <c r="AH57" s="5"/>
    </row>
    <row r="58" spans="28:34" ht="13.2" x14ac:dyDescent="0.2">
      <c r="AH58" s="5"/>
    </row>
    <row r="59" spans="28:34" ht="13.2" x14ac:dyDescent="0.2">
      <c r="AG59" s="5"/>
      <c r="AH59" s="5"/>
    </row>
    <row r="60" spans="28:34" ht="13.2" x14ac:dyDescent="0.2"/>
    <row r="61" spans="28:34" ht="13.2" x14ac:dyDescent="0.2"/>
    <row r="62" spans="28:34" ht="13.2" x14ac:dyDescent="0.2"/>
    <row r="63" spans="28:34" ht="13.2" x14ac:dyDescent="0.2">
      <c r="AH63" s="5"/>
    </row>
    <row r="64" spans="28:34" ht="13.2" x14ac:dyDescent="0.2">
      <c r="AG64" s="5"/>
      <c r="AH64" s="5"/>
    </row>
    <row r="65" spans="28:34" ht="13.2" x14ac:dyDescent="0.2"/>
    <row r="66" spans="28:34" ht="13.2" x14ac:dyDescent="0.2"/>
    <row r="67" spans="28:34" ht="13.2" x14ac:dyDescent="0.2"/>
    <row r="68" spans="28:34" ht="13.2" x14ac:dyDescent="0.2">
      <c r="AB68" s="5"/>
      <c r="AC68" s="5"/>
      <c r="AD68" s="5"/>
      <c r="AE68" s="5"/>
      <c r="AF68" s="5"/>
      <c r="AG68" s="5"/>
      <c r="AH68" s="5"/>
    </row>
    <row r="69" spans="28:34" ht="13.2" x14ac:dyDescent="0.2">
      <c r="AF69" s="5"/>
      <c r="AG69" s="5"/>
      <c r="AH69" s="5"/>
    </row>
    <row r="70" spans="28:34" ht="13.2" x14ac:dyDescent="0.2"/>
    <row r="71" spans="28:34" ht="13.2" x14ac:dyDescent="0.2"/>
    <row r="72" spans="28:34" ht="13.2" x14ac:dyDescent="0.2"/>
    <row r="73" spans="28:34" ht="13.2" x14ac:dyDescent="0.2"/>
    <row r="74" spans="28:34" ht="13.2" x14ac:dyDescent="0.2"/>
    <row r="75" spans="28:34" ht="13.2" x14ac:dyDescent="0.2">
      <c r="AH75" s="5"/>
    </row>
    <row r="76" spans="28:34" ht="13.2" x14ac:dyDescent="0.2">
      <c r="AF76" s="5"/>
      <c r="AG76" s="5"/>
      <c r="AH76" s="5"/>
    </row>
    <row r="77" spans="28:34" ht="13.2" x14ac:dyDescent="0.2">
      <c r="AG77" s="5"/>
      <c r="AH77" s="5"/>
    </row>
    <row r="78" spans="28:34" ht="13.2" x14ac:dyDescent="0.2"/>
    <row r="79" spans="28:34" ht="13.2" x14ac:dyDescent="0.2"/>
    <row r="80" spans="28:34" ht="13.2" x14ac:dyDescent="0.2"/>
    <row r="81" spans="25:34" ht="13.2" x14ac:dyDescent="0.2"/>
    <row r="82" spans="25:34" ht="13.2" x14ac:dyDescent="0.2">
      <c r="Y82" s="5"/>
    </row>
    <row r="83" spans="25:34" ht="13.2" x14ac:dyDescent="0.2">
      <c r="Y83" s="5"/>
      <c r="Z83" s="5"/>
      <c r="AA83" s="5"/>
      <c r="AB83" s="5"/>
      <c r="AC83" s="5"/>
      <c r="AD83" s="5"/>
      <c r="AE83" s="5"/>
      <c r="AF83" s="5"/>
      <c r="AG83" s="5"/>
      <c r="AH83" s="5"/>
    </row>
    <row r="84" spans="25:34" ht="13.2" x14ac:dyDescent="0.2"/>
    <row r="85" spans="25:34" ht="13.2" x14ac:dyDescent="0.2"/>
    <row r="86" spans="25:34" ht="13.2" x14ac:dyDescent="0.2"/>
    <row r="87" spans="25:34" ht="13.2" x14ac:dyDescent="0.2"/>
    <row r="88" spans="25:34" ht="13.2" x14ac:dyDescent="0.2">
      <c r="AH88" s="5"/>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5"/>
      <c r="AG94" s="5"/>
      <c r="AH94" s="5"/>
    </row>
    <row r="95" spans="25:34" ht="13.5" customHeight="1" x14ac:dyDescent="0.2">
      <c r="AH95" s="5"/>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5"/>
    </row>
    <row r="102" spans="33:34" ht="13.5" customHeight="1" x14ac:dyDescent="0.2"/>
    <row r="103" spans="33:34" ht="13.5" customHeight="1" x14ac:dyDescent="0.2"/>
    <row r="104" spans="33:34" ht="13.5" customHeight="1" x14ac:dyDescent="0.2">
      <c r="AG104" s="5"/>
      <c r="AH104" s="5"/>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5"/>
    </row>
    <row r="117" spans="34:122" ht="13.5" customHeight="1" x14ac:dyDescent="0.2"/>
    <row r="118" spans="34:122" ht="13.5" customHeight="1" x14ac:dyDescent="0.2"/>
    <row r="119" spans="34:122" ht="13.5" customHeight="1" x14ac:dyDescent="0.2"/>
    <row r="120" spans="34:122" ht="13.5" customHeight="1" x14ac:dyDescent="0.2">
      <c r="AH120" s="5"/>
    </row>
    <row r="121" spans="34:122" ht="13.5" customHeight="1" x14ac:dyDescent="0.2">
      <c r="AH121" s="5"/>
    </row>
    <row r="122" spans="34:122" ht="13.5" customHeight="1" x14ac:dyDescent="0.2"/>
    <row r="123" spans="34:122" ht="13.5" customHeight="1" x14ac:dyDescent="0.2"/>
    <row r="124" spans="34:122" ht="13.5" customHeight="1" x14ac:dyDescent="0.2"/>
    <row r="125" spans="34:122" ht="13.5" customHeight="1" x14ac:dyDescent="0.2">
      <c r="DR125" s="5" t="s">
        <v>14</v>
      </c>
    </row>
  </sheetData>
  <sheetProtection algorithmName="SHA-512" hashValue="qqNGdEJYvSbqHPDe6XD7qPKYZKMl5OQtlCg2LlWZJzNBymWStymYxgha3nuYY8uEV9ybU3i2O7R1C5FBJeoQrQ==" saltValue="m5yQyaz9nyVIepMRQ9RHrA=="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zoomScaleNormal="100" workbookViewId="0"/>
  </sheetViews>
  <sheetFormatPr defaultColWidth="0" defaultRowHeight="11.25" customHeight="1" zeroHeight="1" x14ac:dyDescent="0.2"/>
  <cols>
    <col min="1" max="1" width="1.6640625" style="73" customWidth="1"/>
    <col min="2" max="2" width="2.33203125" style="73" customWidth="1"/>
    <col min="3" max="16" width="2.6640625" style="73" customWidth="1"/>
    <col min="17" max="17" width="2.33203125" style="73" customWidth="1"/>
    <col min="18" max="95" width="1.6640625" style="73" customWidth="1"/>
    <col min="96" max="133" width="1.6640625" style="85" customWidth="1"/>
    <col min="134" max="143" width="1.6640625" style="73" customWidth="1"/>
    <col min="144" max="16384" width="0" style="73" hidden="1"/>
  </cols>
  <sheetData>
    <row r="1" spans="2:143" ht="22.5" customHeight="1" thickBot="1" x14ac:dyDescent="0.25">
      <c r="B1" s="71"/>
      <c r="C1" s="72"/>
      <c r="D1" s="72"/>
      <c r="E1" s="72"/>
      <c r="F1" s="72"/>
      <c r="G1" s="72"/>
      <c r="H1" s="72"/>
      <c r="I1" s="72"/>
      <c r="J1" s="72"/>
      <c r="K1" s="72"/>
      <c r="L1" s="72"/>
      <c r="M1" s="72"/>
      <c r="N1" s="72"/>
      <c r="O1" s="72"/>
      <c r="P1" s="72"/>
      <c r="Q1" s="72"/>
      <c r="R1" s="72"/>
      <c r="S1" s="72"/>
      <c r="T1" s="72"/>
      <c r="U1" s="72"/>
      <c r="V1" s="72"/>
      <c r="W1" s="72"/>
      <c r="X1" s="72"/>
      <c r="Y1" s="72"/>
      <c r="Z1" s="72"/>
      <c r="AA1" s="72"/>
      <c r="AB1" s="72"/>
      <c r="AC1" s="72"/>
      <c r="AD1" s="72"/>
      <c r="AE1" s="72"/>
      <c r="AF1" s="72"/>
      <c r="AG1" s="72"/>
      <c r="AH1" s="72"/>
      <c r="AI1" s="72"/>
      <c r="AJ1" s="72"/>
      <c r="AK1" s="72"/>
      <c r="AL1" s="72"/>
      <c r="AM1" s="72"/>
      <c r="AN1" s="72"/>
      <c r="AO1" s="72"/>
      <c r="AP1" s="72"/>
      <c r="AQ1" s="72"/>
      <c r="AR1" s="72"/>
      <c r="AS1" s="72"/>
      <c r="AT1" s="72"/>
      <c r="AU1" s="72"/>
      <c r="AV1" s="72"/>
      <c r="AW1" s="72"/>
      <c r="AX1" s="72"/>
      <c r="AY1" s="72"/>
      <c r="AZ1" s="72"/>
      <c r="BA1" s="72"/>
      <c r="BB1" s="72"/>
      <c r="BC1" s="72"/>
      <c r="BD1" s="72"/>
      <c r="BE1" s="72"/>
      <c r="BF1" s="72"/>
      <c r="BG1" s="72"/>
      <c r="BH1" s="72"/>
      <c r="BI1" s="72"/>
      <c r="BJ1" s="72"/>
      <c r="BK1" s="72"/>
      <c r="BL1" s="72"/>
      <c r="BM1" s="72"/>
      <c r="BN1" s="72"/>
      <c r="BO1" s="72"/>
      <c r="BP1" s="72"/>
      <c r="BQ1" s="72"/>
      <c r="BR1" s="72"/>
      <c r="BS1" s="72"/>
      <c r="BT1" s="72"/>
      <c r="BU1" s="72"/>
      <c r="BV1" s="72"/>
      <c r="BW1" s="72"/>
      <c r="BX1" s="72"/>
      <c r="BY1" s="72"/>
      <c r="BZ1" s="72"/>
      <c r="CA1" s="72"/>
      <c r="CB1" s="72"/>
      <c r="CC1" s="72"/>
      <c r="CD1" s="72"/>
      <c r="CE1" s="72"/>
      <c r="CF1" s="72"/>
      <c r="CG1" s="72"/>
      <c r="CH1" s="72"/>
      <c r="CI1" s="72"/>
      <c r="CJ1" s="72"/>
      <c r="CK1" s="72"/>
      <c r="CL1" s="72"/>
      <c r="CM1" s="72"/>
      <c r="CN1" s="72"/>
      <c r="CO1" s="72"/>
      <c r="CP1" s="72"/>
      <c r="CQ1" s="72"/>
      <c r="CR1" s="72"/>
      <c r="CS1" s="72"/>
      <c r="CT1" s="72"/>
      <c r="CU1" s="72"/>
      <c r="CV1" s="72"/>
      <c r="CW1" s="72"/>
      <c r="CX1" s="72"/>
      <c r="CY1" s="72"/>
      <c r="CZ1" s="72"/>
      <c r="DA1" s="72"/>
      <c r="DB1" s="72"/>
      <c r="DC1" s="72"/>
      <c r="DD1" s="72"/>
      <c r="DE1" s="72"/>
      <c r="DF1" s="72"/>
      <c r="DG1" s="72"/>
      <c r="DH1" s="596" t="s">
        <v>145</v>
      </c>
      <c r="DI1" s="597"/>
      <c r="DJ1" s="597"/>
      <c r="DK1" s="597"/>
      <c r="DL1" s="597"/>
      <c r="DM1" s="597"/>
      <c r="DN1" s="598"/>
      <c r="DO1" s="73"/>
      <c r="DP1" s="596" t="s">
        <v>146</v>
      </c>
      <c r="DQ1" s="597"/>
      <c r="DR1" s="597"/>
      <c r="DS1" s="597"/>
      <c r="DT1" s="597"/>
      <c r="DU1" s="597"/>
      <c r="DV1" s="597"/>
      <c r="DW1" s="597"/>
      <c r="DX1" s="597"/>
      <c r="DY1" s="597"/>
      <c r="DZ1" s="597"/>
      <c r="EA1" s="597"/>
      <c r="EB1" s="597"/>
      <c r="EC1" s="598"/>
      <c r="ED1" s="72"/>
      <c r="EE1" s="72"/>
      <c r="EF1" s="72"/>
      <c r="EG1" s="72"/>
      <c r="EH1" s="72"/>
      <c r="EI1" s="72"/>
      <c r="EJ1" s="72"/>
      <c r="EK1" s="72"/>
      <c r="EL1" s="72"/>
      <c r="EM1" s="72"/>
    </row>
    <row r="2" spans="2:143" ht="22.5" customHeight="1" x14ac:dyDescent="0.2">
      <c r="B2" s="74" t="s">
        <v>147</v>
      </c>
      <c r="R2" s="75"/>
      <c r="S2" s="75"/>
      <c r="T2" s="75"/>
      <c r="U2" s="75"/>
      <c r="V2" s="75"/>
      <c r="W2" s="75"/>
      <c r="X2" s="75"/>
      <c r="Y2" s="75"/>
      <c r="Z2" s="75"/>
      <c r="AA2" s="75"/>
      <c r="AB2" s="75"/>
      <c r="AC2" s="75"/>
      <c r="AE2" s="76"/>
      <c r="AF2" s="76"/>
      <c r="AG2" s="76"/>
      <c r="AH2" s="76"/>
      <c r="AI2" s="76"/>
      <c r="AJ2" s="75"/>
      <c r="AK2" s="75"/>
      <c r="AL2" s="75"/>
      <c r="AM2" s="75"/>
      <c r="AN2" s="75"/>
      <c r="AO2" s="75"/>
      <c r="AP2" s="75"/>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row>
    <row r="3" spans="2:143" ht="11.25" customHeight="1" x14ac:dyDescent="0.2">
      <c r="B3" s="599" t="s">
        <v>148</v>
      </c>
      <c r="C3" s="600"/>
      <c r="D3" s="600"/>
      <c r="E3" s="600"/>
      <c r="F3" s="600"/>
      <c r="G3" s="600"/>
      <c r="H3" s="600"/>
      <c r="I3" s="600"/>
      <c r="J3" s="600"/>
      <c r="K3" s="600"/>
      <c r="L3" s="600"/>
      <c r="M3" s="600"/>
      <c r="N3" s="600"/>
      <c r="O3" s="600"/>
      <c r="P3" s="600"/>
      <c r="Q3" s="600"/>
      <c r="R3" s="600"/>
      <c r="S3" s="600"/>
      <c r="T3" s="600"/>
      <c r="U3" s="600"/>
      <c r="V3" s="600"/>
      <c r="W3" s="600"/>
      <c r="X3" s="600"/>
      <c r="Y3" s="600"/>
      <c r="Z3" s="600"/>
      <c r="AA3" s="600"/>
      <c r="AB3" s="600"/>
      <c r="AC3" s="600"/>
      <c r="AD3" s="600"/>
      <c r="AE3" s="600"/>
      <c r="AF3" s="600"/>
      <c r="AG3" s="600"/>
      <c r="AH3" s="600"/>
      <c r="AI3" s="600"/>
      <c r="AJ3" s="600"/>
      <c r="AK3" s="600"/>
      <c r="AL3" s="600"/>
      <c r="AM3" s="600"/>
      <c r="AN3" s="600"/>
      <c r="AO3" s="600"/>
      <c r="AP3" s="599" t="s">
        <v>149</v>
      </c>
      <c r="AQ3" s="600"/>
      <c r="AR3" s="600"/>
      <c r="AS3" s="600"/>
      <c r="AT3" s="600"/>
      <c r="AU3" s="600"/>
      <c r="AV3" s="600"/>
      <c r="AW3" s="600"/>
      <c r="AX3" s="600"/>
      <c r="AY3" s="600"/>
      <c r="AZ3" s="600"/>
      <c r="BA3" s="600"/>
      <c r="BB3" s="600"/>
      <c r="BC3" s="600"/>
      <c r="BD3" s="600"/>
      <c r="BE3" s="600"/>
      <c r="BF3" s="600"/>
      <c r="BG3" s="600"/>
      <c r="BH3" s="600"/>
      <c r="BI3" s="600"/>
      <c r="BJ3" s="600"/>
      <c r="BK3" s="600"/>
      <c r="BL3" s="600"/>
      <c r="BM3" s="600"/>
      <c r="BN3" s="600"/>
      <c r="BO3" s="600"/>
      <c r="BP3" s="600"/>
      <c r="BQ3" s="600"/>
      <c r="BR3" s="600"/>
      <c r="BS3" s="600"/>
      <c r="BT3" s="600"/>
      <c r="BU3" s="600"/>
      <c r="BV3" s="600"/>
      <c r="BW3" s="600"/>
      <c r="BX3" s="600"/>
      <c r="BY3" s="600"/>
      <c r="BZ3" s="600"/>
      <c r="CA3" s="600"/>
      <c r="CB3" s="601"/>
      <c r="CD3" s="599" t="s">
        <v>150</v>
      </c>
      <c r="CE3" s="600"/>
      <c r="CF3" s="600"/>
      <c r="CG3" s="600"/>
      <c r="CH3" s="600"/>
      <c r="CI3" s="600"/>
      <c r="CJ3" s="600"/>
      <c r="CK3" s="600"/>
      <c r="CL3" s="600"/>
      <c r="CM3" s="600"/>
      <c r="CN3" s="600"/>
      <c r="CO3" s="600"/>
      <c r="CP3" s="600"/>
      <c r="CQ3" s="600"/>
      <c r="CR3" s="600"/>
      <c r="CS3" s="600"/>
      <c r="CT3" s="600"/>
      <c r="CU3" s="600"/>
      <c r="CV3" s="600"/>
      <c r="CW3" s="600"/>
      <c r="CX3" s="600"/>
      <c r="CY3" s="600"/>
      <c r="CZ3" s="600"/>
      <c r="DA3" s="600"/>
      <c r="DB3" s="600"/>
      <c r="DC3" s="600"/>
      <c r="DD3" s="600"/>
      <c r="DE3" s="600"/>
      <c r="DF3" s="600"/>
      <c r="DG3" s="600"/>
      <c r="DH3" s="600"/>
      <c r="DI3" s="600"/>
      <c r="DJ3" s="600"/>
      <c r="DK3" s="600"/>
      <c r="DL3" s="600"/>
      <c r="DM3" s="600"/>
      <c r="DN3" s="600"/>
      <c r="DO3" s="600"/>
      <c r="DP3" s="600"/>
      <c r="DQ3" s="600"/>
      <c r="DR3" s="600"/>
      <c r="DS3" s="600"/>
      <c r="DT3" s="600"/>
      <c r="DU3" s="600"/>
      <c r="DV3" s="600"/>
      <c r="DW3" s="600"/>
      <c r="DX3" s="600"/>
      <c r="DY3" s="600"/>
      <c r="DZ3" s="600"/>
      <c r="EA3" s="600"/>
      <c r="EB3" s="600"/>
      <c r="EC3" s="601"/>
    </row>
    <row r="4" spans="2:143" ht="11.25" customHeight="1" x14ac:dyDescent="0.2">
      <c r="B4" s="599" t="s">
        <v>22</v>
      </c>
      <c r="C4" s="600"/>
      <c r="D4" s="600"/>
      <c r="E4" s="600"/>
      <c r="F4" s="600"/>
      <c r="G4" s="600"/>
      <c r="H4" s="600"/>
      <c r="I4" s="600"/>
      <c r="J4" s="600"/>
      <c r="K4" s="600"/>
      <c r="L4" s="600"/>
      <c r="M4" s="600"/>
      <c r="N4" s="600"/>
      <c r="O4" s="600"/>
      <c r="P4" s="600"/>
      <c r="Q4" s="601"/>
      <c r="R4" s="599" t="s">
        <v>151</v>
      </c>
      <c r="S4" s="600"/>
      <c r="T4" s="600"/>
      <c r="U4" s="600"/>
      <c r="V4" s="600"/>
      <c r="W4" s="600"/>
      <c r="X4" s="600"/>
      <c r="Y4" s="601"/>
      <c r="Z4" s="599" t="s">
        <v>152</v>
      </c>
      <c r="AA4" s="600"/>
      <c r="AB4" s="600"/>
      <c r="AC4" s="601"/>
      <c r="AD4" s="599" t="s">
        <v>153</v>
      </c>
      <c r="AE4" s="600"/>
      <c r="AF4" s="600"/>
      <c r="AG4" s="600"/>
      <c r="AH4" s="600"/>
      <c r="AI4" s="600"/>
      <c r="AJ4" s="600"/>
      <c r="AK4" s="601"/>
      <c r="AL4" s="599" t="s">
        <v>152</v>
      </c>
      <c r="AM4" s="600"/>
      <c r="AN4" s="600"/>
      <c r="AO4" s="601"/>
      <c r="AP4" s="602" t="s">
        <v>154</v>
      </c>
      <c r="AQ4" s="602"/>
      <c r="AR4" s="602"/>
      <c r="AS4" s="602"/>
      <c r="AT4" s="602"/>
      <c r="AU4" s="602"/>
      <c r="AV4" s="602"/>
      <c r="AW4" s="602"/>
      <c r="AX4" s="602"/>
      <c r="AY4" s="602"/>
      <c r="AZ4" s="602"/>
      <c r="BA4" s="602"/>
      <c r="BB4" s="602"/>
      <c r="BC4" s="602"/>
      <c r="BD4" s="602"/>
      <c r="BE4" s="602"/>
      <c r="BF4" s="602"/>
      <c r="BG4" s="602" t="s">
        <v>155</v>
      </c>
      <c r="BH4" s="602"/>
      <c r="BI4" s="602"/>
      <c r="BJ4" s="602"/>
      <c r="BK4" s="602"/>
      <c r="BL4" s="602"/>
      <c r="BM4" s="602"/>
      <c r="BN4" s="602"/>
      <c r="BO4" s="602" t="s">
        <v>152</v>
      </c>
      <c r="BP4" s="602"/>
      <c r="BQ4" s="602"/>
      <c r="BR4" s="602"/>
      <c r="BS4" s="602" t="s">
        <v>156</v>
      </c>
      <c r="BT4" s="602"/>
      <c r="BU4" s="602"/>
      <c r="BV4" s="602"/>
      <c r="BW4" s="602"/>
      <c r="BX4" s="602"/>
      <c r="BY4" s="602"/>
      <c r="BZ4" s="602"/>
      <c r="CA4" s="602"/>
      <c r="CB4" s="602"/>
      <c r="CD4" s="599" t="s">
        <v>157</v>
      </c>
      <c r="CE4" s="600"/>
      <c r="CF4" s="600"/>
      <c r="CG4" s="600"/>
      <c r="CH4" s="600"/>
      <c r="CI4" s="600"/>
      <c r="CJ4" s="600"/>
      <c r="CK4" s="600"/>
      <c r="CL4" s="600"/>
      <c r="CM4" s="600"/>
      <c r="CN4" s="600"/>
      <c r="CO4" s="600"/>
      <c r="CP4" s="600"/>
      <c r="CQ4" s="600"/>
      <c r="CR4" s="600"/>
      <c r="CS4" s="600"/>
      <c r="CT4" s="600"/>
      <c r="CU4" s="600"/>
      <c r="CV4" s="600"/>
      <c r="CW4" s="600"/>
      <c r="CX4" s="600"/>
      <c r="CY4" s="600"/>
      <c r="CZ4" s="600"/>
      <c r="DA4" s="600"/>
      <c r="DB4" s="600"/>
      <c r="DC4" s="600"/>
      <c r="DD4" s="600"/>
      <c r="DE4" s="600"/>
      <c r="DF4" s="600"/>
      <c r="DG4" s="600"/>
      <c r="DH4" s="600"/>
      <c r="DI4" s="600"/>
      <c r="DJ4" s="600"/>
      <c r="DK4" s="600"/>
      <c r="DL4" s="600"/>
      <c r="DM4" s="600"/>
      <c r="DN4" s="600"/>
      <c r="DO4" s="600"/>
      <c r="DP4" s="600"/>
      <c r="DQ4" s="600"/>
      <c r="DR4" s="600"/>
      <c r="DS4" s="600"/>
      <c r="DT4" s="600"/>
      <c r="DU4" s="600"/>
      <c r="DV4" s="600"/>
      <c r="DW4" s="600"/>
      <c r="DX4" s="600"/>
      <c r="DY4" s="600"/>
      <c r="DZ4" s="600"/>
      <c r="EA4" s="600"/>
      <c r="EB4" s="600"/>
      <c r="EC4" s="601"/>
    </row>
    <row r="5" spans="2:143" ht="11.25" customHeight="1" x14ac:dyDescent="0.2">
      <c r="B5" s="603" t="s">
        <v>158</v>
      </c>
      <c r="C5" s="604"/>
      <c r="D5" s="604"/>
      <c r="E5" s="604"/>
      <c r="F5" s="604"/>
      <c r="G5" s="604"/>
      <c r="H5" s="604"/>
      <c r="I5" s="604"/>
      <c r="J5" s="604"/>
      <c r="K5" s="604"/>
      <c r="L5" s="604"/>
      <c r="M5" s="604"/>
      <c r="N5" s="604"/>
      <c r="O5" s="604"/>
      <c r="P5" s="604"/>
      <c r="Q5" s="605"/>
      <c r="R5" s="606">
        <v>14749451</v>
      </c>
      <c r="S5" s="607"/>
      <c r="T5" s="607"/>
      <c r="U5" s="607"/>
      <c r="V5" s="607"/>
      <c r="W5" s="607"/>
      <c r="X5" s="607"/>
      <c r="Y5" s="608"/>
      <c r="Z5" s="609">
        <v>31.3</v>
      </c>
      <c r="AA5" s="609"/>
      <c r="AB5" s="609"/>
      <c r="AC5" s="609"/>
      <c r="AD5" s="610">
        <v>14749451</v>
      </c>
      <c r="AE5" s="610"/>
      <c r="AF5" s="610"/>
      <c r="AG5" s="610"/>
      <c r="AH5" s="610"/>
      <c r="AI5" s="610"/>
      <c r="AJ5" s="610"/>
      <c r="AK5" s="610"/>
      <c r="AL5" s="611">
        <v>56.1</v>
      </c>
      <c r="AM5" s="612"/>
      <c r="AN5" s="612"/>
      <c r="AO5" s="613"/>
      <c r="AP5" s="603" t="s">
        <v>159</v>
      </c>
      <c r="AQ5" s="604"/>
      <c r="AR5" s="604"/>
      <c r="AS5" s="604"/>
      <c r="AT5" s="604"/>
      <c r="AU5" s="604"/>
      <c r="AV5" s="604"/>
      <c r="AW5" s="604"/>
      <c r="AX5" s="604"/>
      <c r="AY5" s="604"/>
      <c r="AZ5" s="604"/>
      <c r="BA5" s="604"/>
      <c r="BB5" s="604"/>
      <c r="BC5" s="604"/>
      <c r="BD5" s="604"/>
      <c r="BE5" s="604"/>
      <c r="BF5" s="605"/>
      <c r="BG5" s="617">
        <v>14739082</v>
      </c>
      <c r="BH5" s="618"/>
      <c r="BI5" s="618"/>
      <c r="BJ5" s="618"/>
      <c r="BK5" s="618"/>
      <c r="BL5" s="618"/>
      <c r="BM5" s="618"/>
      <c r="BN5" s="619"/>
      <c r="BO5" s="620">
        <v>99.9</v>
      </c>
      <c r="BP5" s="620"/>
      <c r="BQ5" s="620"/>
      <c r="BR5" s="620"/>
      <c r="BS5" s="621">
        <v>319321</v>
      </c>
      <c r="BT5" s="621"/>
      <c r="BU5" s="621"/>
      <c r="BV5" s="621"/>
      <c r="BW5" s="621"/>
      <c r="BX5" s="621"/>
      <c r="BY5" s="621"/>
      <c r="BZ5" s="621"/>
      <c r="CA5" s="621"/>
      <c r="CB5" s="625"/>
      <c r="CD5" s="599" t="s">
        <v>154</v>
      </c>
      <c r="CE5" s="600"/>
      <c r="CF5" s="600"/>
      <c r="CG5" s="600"/>
      <c r="CH5" s="600"/>
      <c r="CI5" s="600"/>
      <c r="CJ5" s="600"/>
      <c r="CK5" s="600"/>
      <c r="CL5" s="600"/>
      <c r="CM5" s="600"/>
      <c r="CN5" s="600"/>
      <c r="CO5" s="600"/>
      <c r="CP5" s="600"/>
      <c r="CQ5" s="601"/>
      <c r="CR5" s="599" t="s">
        <v>160</v>
      </c>
      <c r="CS5" s="600"/>
      <c r="CT5" s="600"/>
      <c r="CU5" s="600"/>
      <c r="CV5" s="600"/>
      <c r="CW5" s="600"/>
      <c r="CX5" s="600"/>
      <c r="CY5" s="601"/>
      <c r="CZ5" s="599" t="s">
        <v>152</v>
      </c>
      <c r="DA5" s="600"/>
      <c r="DB5" s="600"/>
      <c r="DC5" s="601"/>
      <c r="DD5" s="599" t="s">
        <v>161</v>
      </c>
      <c r="DE5" s="600"/>
      <c r="DF5" s="600"/>
      <c r="DG5" s="600"/>
      <c r="DH5" s="600"/>
      <c r="DI5" s="600"/>
      <c r="DJ5" s="600"/>
      <c r="DK5" s="600"/>
      <c r="DL5" s="600"/>
      <c r="DM5" s="600"/>
      <c r="DN5" s="600"/>
      <c r="DO5" s="600"/>
      <c r="DP5" s="601"/>
      <c r="DQ5" s="599" t="s">
        <v>162</v>
      </c>
      <c r="DR5" s="600"/>
      <c r="DS5" s="600"/>
      <c r="DT5" s="600"/>
      <c r="DU5" s="600"/>
      <c r="DV5" s="600"/>
      <c r="DW5" s="600"/>
      <c r="DX5" s="600"/>
      <c r="DY5" s="600"/>
      <c r="DZ5" s="600"/>
      <c r="EA5" s="600"/>
      <c r="EB5" s="600"/>
      <c r="EC5" s="601"/>
    </row>
    <row r="6" spans="2:143" ht="11.25" customHeight="1" x14ac:dyDescent="0.2">
      <c r="B6" s="614" t="s">
        <v>163</v>
      </c>
      <c r="C6" s="615"/>
      <c r="D6" s="615"/>
      <c r="E6" s="615"/>
      <c r="F6" s="615"/>
      <c r="G6" s="615"/>
      <c r="H6" s="615"/>
      <c r="I6" s="615"/>
      <c r="J6" s="615"/>
      <c r="K6" s="615"/>
      <c r="L6" s="615"/>
      <c r="M6" s="615"/>
      <c r="N6" s="615"/>
      <c r="O6" s="615"/>
      <c r="P6" s="615"/>
      <c r="Q6" s="616"/>
      <c r="R6" s="617">
        <v>427682</v>
      </c>
      <c r="S6" s="618"/>
      <c r="T6" s="618"/>
      <c r="U6" s="618"/>
      <c r="V6" s="618"/>
      <c r="W6" s="618"/>
      <c r="X6" s="618"/>
      <c r="Y6" s="619"/>
      <c r="Z6" s="620">
        <v>0.9</v>
      </c>
      <c r="AA6" s="620"/>
      <c r="AB6" s="620"/>
      <c r="AC6" s="620"/>
      <c r="AD6" s="621">
        <v>427682</v>
      </c>
      <c r="AE6" s="621"/>
      <c r="AF6" s="621"/>
      <c r="AG6" s="621"/>
      <c r="AH6" s="621"/>
      <c r="AI6" s="621"/>
      <c r="AJ6" s="621"/>
      <c r="AK6" s="621"/>
      <c r="AL6" s="622">
        <v>1.6</v>
      </c>
      <c r="AM6" s="623"/>
      <c r="AN6" s="623"/>
      <c r="AO6" s="624"/>
      <c r="AP6" s="614" t="s">
        <v>164</v>
      </c>
      <c r="AQ6" s="615"/>
      <c r="AR6" s="615"/>
      <c r="AS6" s="615"/>
      <c r="AT6" s="615"/>
      <c r="AU6" s="615"/>
      <c r="AV6" s="615"/>
      <c r="AW6" s="615"/>
      <c r="AX6" s="615"/>
      <c r="AY6" s="615"/>
      <c r="AZ6" s="615"/>
      <c r="BA6" s="615"/>
      <c r="BB6" s="615"/>
      <c r="BC6" s="615"/>
      <c r="BD6" s="615"/>
      <c r="BE6" s="615"/>
      <c r="BF6" s="616"/>
      <c r="BG6" s="617">
        <v>14739082</v>
      </c>
      <c r="BH6" s="618"/>
      <c r="BI6" s="618"/>
      <c r="BJ6" s="618"/>
      <c r="BK6" s="618"/>
      <c r="BL6" s="618"/>
      <c r="BM6" s="618"/>
      <c r="BN6" s="619"/>
      <c r="BO6" s="620">
        <v>99.9</v>
      </c>
      <c r="BP6" s="620"/>
      <c r="BQ6" s="620"/>
      <c r="BR6" s="620"/>
      <c r="BS6" s="621">
        <v>319321</v>
      </c>
      <c r="BT6" s="621"/>
      <c r="BU6" s="621"/>
      <c r="BV6" s="621"/>
      <c r="BW6" s="621"/>
      <c r="BX6" s="621"/>
      <c r="BY6" s="621"/>
      <c r="BZ6" s="621"/>
      <c r="CA6" s="621"/>
      <c r="CB6" s="625"/>
      <c r="CD6" s="603" t="s">
        <v>165</v>
      </c>
      <c r="CE6" s="604"/>
      <c r="CF6" s="604"/>
      <c r="CG6" s="604"/>
      <c r="CH6" s="604"/>
      <c r="CI6" s="604"/>
      <c r="CJ6" s="604"/>
      <c r="CK6" s="604"/>
      <c r="CL6" s="604"/>
      <c r="CM6" s="604"/>
      <c r="CN6" s="604"/>
      <c r="CO6" s="604"/>
      <c r="CP6" s="604"/>
      <c r="CQ6" s="605"/>
      <c r="CR6" s="617">
        <v>232842</v>
      </c>
      <c r="CS6" s="618"/>
      <c r="CT6" s="618"/>
      <c r="CU6" s="618"/>
      <c r="CV6" s="618"/>
      <c r="CW6" s="618"/>
      <c r="CX6" s="618"/>
      <c r="CY6" s="619"/>
      <c r="CZ6" s="611">
        <v>0.5</v>
      </c>
      <c r="DA6" s="612"/>
      <c r="DB6" s="612"/>
      <c r="DC6" s="628"/>
      <c r="DD6" s="626" t="s">
        <v>62</v>
      </c>
      <c r="DE6" s="618"/>
      <c r="DF6" s="618"/>
      <c r="DG6" s="618"/>
      <c r="DH6" s="618"/>
      <c r="DI6" s="618"/>
      <c r="DJ6" s="618"/>
      <c r="DK6" s="618"/>
      <c r="DL6" s="618"/>
      <c r="DM6" s="618"/>
      <c r="DN6" s="618"/>
      <c r="DO6" s="618"/>
      <c r="DP6" s="619"/>
      <c r="DQ6" s="626">
        <v>232788</v>
      </c>
      <c r="DR6" s="618"/>
      <c r="DS6" s="618"/>
      <c r="DT6" s="618"/>
      <c r="DU6" s="618"/>
      <c r="DV6" s="618"/>
      <c r="DW6" s="618"/>
      <c r="DX6" s="618"/>
      <c r="DY6" s="618"/>
      <c r="DZ6" s="618"/>
      <c r="EA6" s="618"/>
      <c r="EB6" s="618"/>
      <c r="EC6" s="627"/>
    </row>
    <row r="7" spans="2:143" ht="11.25" customHeight="1" x14ac:dyDescent="0.2">
      <c r="B7" s="614" t="s">
        <v>166</v>
      </c>
      <c r="C7" s="615"/>
      <c r="D7" s="615"/>
      <c r="E7" s="615"/>
      <c r="F7" s="615"/>
      <c r="G7" s="615"/>
      <c r="H7" s="615"/>
      <c r="I7" s="615"/>
      <c r="J7" s="615"/>
      <c r="K7" s="615"/>
      <c r="L7" s="615"/>
      <c r="M7" s="615"/>
      <c r="N7" s="615"/>
      <c r="O7" s="615"/>
      <c r="P7" s="615"/>
      <c r="Q7" s="616"/>
      <c r="R7" s="617">
        <v>5572</v>
      </c>
      <c r="S7" s="618"/>
      <c r="T7" s="618"/>
      <c r="U7" s="618"/>
      <c r="V7" s="618"/>
      <c r="W7" s="618"/>
      <c r="X7" s="618"/>
      <c r="Y7" s="619"/>
      <c r="Z7" s="620">
        <v>0</v>
      </c>
      <c r="AA7" s="620"/>
      <c r="AB7" s="620"/>
      <c r="AC7" s="620"/>
      <c r="AD7" s="621">
        <v>5572</v>
      </c>
      <c r="AE7" s="621"/>
      <c r="AF7" s="621"/>
      <c r="AG7" s="621"/>
      <c r="AH7" s="621"/>
      <c r="AI7" s="621"/>
      <c r="AJ7" s="621"/>
      <c r="AK7" s="621"/>
      <c r="AL7" s="622">
        <v>0</v>
      </c>
      <c r="AM7" s="623"/>
      <c r="AN7" s="623"/>
      <c r="AO7" s="624"/>
      <c r="AP7" s="614" t="s">
        <v>167</v>
      </c>
      <c r="AQ7" s="615"/>
      <c r="AR7" s="615"/>
      <c r="AS7" s="615"/>
      <c r="AT7" s="615"/>
      <c r="AU7" s="615"/>
      <c r="AV7" s="615"/>
      <c r="AW7" s="615"/>
      <c r="AX7" s="615"/>
      <c r="AY7" s="615"/>
      <c r="AZ7" s="615"/>
      <c r="BA7" s="615"/>
      <c r="BB7" s="615"/>
      <c r="BC7" s="615"/>
      <c r="BD7" s="615"/>
      <c r="BE7" s="615"/>
      <c r="BF7" s="616"/>
      <c r="BG7" s="617">
        <v>6141799</v>
      </c>
      <c r="BH7" s="618"/>
      <c r="BI7" s="618"/>
      <c r="BJ7" s="618"/>
      <c r="BK7" s="618"/>
      <c r="BL7" s="618"/>
      <c r="BM7" s="618"/>
      <c r="BN7" s="619"/>
      <c r="BO7" s="620">
        <v>41.6</v>
      </c>
      <c r="BP7" s="620"/>
      <c r="BQ7" s="620"/>
      <c r="BR7" s="620"/>
      <c r="BS7" s="621">
        <v>319321</v>
      </c>
      <c r="BT7" s="621"/>
      <c r="BU7" s="621"/>
      <c r="BV7" s="621"/>
      <c r="BW7" s="621"/>
      <c r="BX7" s="621"/>
      <c r="BY7" s="621"/>
      <c r="BZ7" s="621"/>
      <c r="CA7" s="621"/>
      <c r="CB7" s="625"/>
      <c r="CD7" s="614" t="s">
        <v>168</v>
      </c>
      <c r="CE7" s="615"/>
      <c r="CF7" s="615"/>
      <c r="CG7" s="615"/>
      <c r="CH7" s="615"/>
      <c r="CI7" s="615"/>
      <c r="CJ7" s="615"/>
      <c r="CK7" s="615"/>
      <c r="CL7" s="615"/>
      <c r="CM7" s="615"/>
      <c r="CN7" s="615"/>
      <c r="CO7" s="615"/>
      <c r="CP7" s="615"/>
      <c r="CQ7" s="616"/>
      <c r="CR7" s="617">
        <v>6319125</v>
      </c>
      <c r="CS7" s="618"/>
      <c r="CT7" s="618"/>
      <c r="CU7" s="618"/>
      <c r="CV7" s="618"/>
      <c r="CW7" s="618"/>
      <c r="CX7" s="618"/>
      <c r="CY7" s="619"/>
      <c r="CZ7" s="620">
        <v>14.2</v>
      </c>
      <c r="DA7" s="620"/>
      <c r="DB7" s="620"/>
      <c r="DC7" s="620"/>
      <c r="DD7" s="626">
        <v>328231</v>
      </c>
      <c r="DE7" s="618"/>
      <c r="DF7" s="618"/>
      <c r="DG7" s="618"/>
      <c r="DH7" s="618"/>
      <c r="DI7" s="618"/>
      <c r="DJ7" s="618"/>
      <c r="DK7" s="618"/>
      <c r="DL7" s="618"/>
      <c r="DM7" s="618"/>
      <c r="DN7" s="618"/>
      <c r="DO7" s="618"/>
      <c r="DP7" s="619"/>
      <c r="DQ7" s="626">
        <v>4979480</v>
      </c>
      <c r="DR7" s="618"/>
      <c r="DS7" s="618"/>
      <c r="DT7" s="618"/>
      <c r="DU7" s="618"/>
      <c r="DV7" s="618"/>
      <c r="DW7" s="618"/>
      <c r="DX7" s="618"/>
      <c r="DY7" s="618"/>
      <c r="DZ7" s="618"/>
      <c r="EA7" s="618"/>
      <c r="EB7" s="618"/>
      <c r="EC7" s="627"/>
    </row>
    <row r="8" spans="2:143" ht="11.25" customHeight="1" x14ac:dyDescent="0.2">
      <c r="B8" s="614" t="s">
        <v>169</v>
      </c>
      <c r="C8" s="615"/>
      <c r="D8" s="615"/>
      <c r="E8" s="615"/>
      <c r="F8" s="615"/>
      <c r="G8" s="615"/>
      <c r="H8" s="615"/>
      <c r="I8" s="615"/>
      <c r="J8" s="615"/>
      <c r="K8" s="615"/>
      <c r="L8" s="615"/>
      <c r="M8" s="615"/>
      <c r="N8" s="615"/>
      <c r="O8" s="615"/>
      <c r="P8" s="615"/>
      <c r="Q8" s="616"/>
      <c r="R8" s="617">
        <v>79665</v>
      </c>
      <c r="S8" s="618"/>
      <c r="T8" s="618"/>
      <c r="U8" s="618"/>
      <c r="V8" s="618"/>
      <c r="W8" s="618"/>
      <c r="X8" s="618"/>
      <c r="Y8" s="619"/>
      <c r="Z8" s="620">
        <v>0.2</v>
      </c>
      <c r="AA8" s="620"/>
      <c r="AB8" s="620"/>
      <c r="AC8" s="620"/>
      <c r="AD8" s="621">
        <v>79665</v>
      </c>
      <c r="AE8" s="621"/>
      <c r="AF8" s="621"/>
      <c r="AG8" s="621"/>
      <c r="AH8" s="621"/>
      <c r="AI8" s="621"/>
      <c r="AJ8" s="621"/>
      <c r="AK8" s="621"/>
      <c r="AL8" s="622">
        <v>0.3</v>
      </c>
      <c r="AM8" s="623"/>
      <c r="AN8" s="623"/>
      <c r="AO8" s="624"/>
      <c r="AP8" s="614" t="s">
        <v>170</v>
      </c>
      <c r="AQ8" s="615"/>
      <c r="AR8" s="615"/>
      <c r="AS8" s="615"/>
      <c r="AT8" s="615"/>
      <c r="AU8" s="615"/>
      <c r="AV8" s="615"/>
      <c r="AW8" s="615"/>
      <c r="AX8" s="615"/>
      <c r="AY8" s="615"/>
      <c r="AZ8" s="615"/>
      <c r="BA8" s="615"/>
      <c r="BB8" s="615"/>
      <c r="BC8" s="615"/>
      <c r="BD8" s="615"/>
      <c r="BE8" s="615"/>
      <c r="BF8" s="616"/>
      <c r="BG8" s="617">
        <v>168837</v>
      </c>
      <c r="BH8" s="618"/>
      <c r="BI8" s="618"/>
      <c r="BJ8" s="618"/>
      <c r="BK8" s="618"/>
      <c r="BL8" s="618"/>
      <c r="BM8" s="618"/>
      <c r="BN8" s="619"/>
      <c r="BO8" s="620">
        <v>1.1000000000000001</v>
      </c>
      <c r="BP8" s="620"/>
      <c r="BQ8" s="620"/>
      <c r="BR8" s="620"/>
      <c r="BS8" s="621" t="s">
        <v>62</v>
      </c>
      <c r="BT8" s="621"/>
      <c r="BU8" s="621"/>
      <c r="BV8" s="621"/>
      <c r="BW8" s="621"/>
      <c r="BX8" s="621"/>
      <c r="BY8" s="621"/>
      <c r="BZ8" s="621"/>
      <c r="CA8" s="621"/>
      <c r="CB8" s="625"/>
      <c r="CD8" s="614" t="s">
        <v>171</v>
      </c>
      <c r="CE8" s="615"/>
      <c r="CF8" s="615"/>
      <c r="CG8" s="615"/>
      <c r="CH8" s="615"/>
      <c r="CI8" s="615"/>
      <c r="CJ8" s="615"/>
      <c r="CK8" s="615"/>
      <c r="CL8" s="615"/>
      <c r="CM8" s="615"/>
      <c r="CN8" s="615"/>
      <c r="CO8" s="615"/>
      <c r="CP8" s="615"/>
      <c r="CQ8" s="616"/>
      <c r="CR8" s="617">
        <v>17369798</v>
      </c>
      <c r="CS8" s="618"/>
      <c r="CT8" s="618"/>
      <c r="CU8" s="618"/>
      <c r="CV8" s="618"/>
      <c r="CW8" s="618"/>
      <c r="CX8" s="618"/>
      <c r="CY8" s="619"/>
      <c r="CZ8" s="620">
        <v>39.1</v>
      </c>
      <c r="DA8" s="620"/>
      <c r="DB8" s="620"/>
      <c r="DC8" s="620"/>
      <c r="DD8" s="626">
        <v>1736578</v>
      </c>
      <c r="DE8" s="618"/>
      <c r="DF8" s="618"/>
      <c r="DG8" s="618"/>
      <c r="DH8" s="618"/>
      <c r="DI8" s="618"/>
      <c r="DJ8" s="618"/>
      <c r="DK8" s="618"/>
      <c r="DL8" s="618"/>
      <c r="DM8" s="618"/>
      <c r="DN8" s="618"/>
      <c r="DO8" s="618"/>
      <c r="DP8" s="619"/>
      <c r="DQ8" s="626">
        <v>9178929</v>
      </c>
      <c r="DR8" s="618"/>
      <c r="DS8" s="618"/>
      <c r="DT8" s="618"/>
      <c r="DU8" s="618"/>
      <c r="DV8" s="618"/>
      <c r="DW8" s="618"/>
      <c r="DX8" s="618"/>
      <c r="DY8" s="618"/>
      <c r="DZ8" s="618"/>
      <c r="EA8" s="618"/>
      <c r="EB8" s="618"/>
      <c r="EC8" s="627"/>
    </row>
    <row r="9" spans="2:143" ht="11.25" customHeight="1" x14ac:dyDescent="0.2">
      <c r="B9" s="614" t="s">
        <v>172</v>
      </c>
      <c r="C9" s="615"/>
      <c r="D9" s="615"/>
      <c r="E9" s="615"/>
      <c r="F9" s="615"/>
      <c r="G9" s="615"/>
      <c r="H9" s="615"/>
      <c r="I9" s="615"/>
      <c r="J9" s="615"/>
      <c r="K9" s="615"/>
      <c r="L9" s="615"/>
      <c r="M9" s="615"/>
      <c r="N9" s="615"/>
      <c r="O9" s="615"/>
      <c r="P9" s="615"/>
      <c r="Q9" s="616"/>
      <c r="R9" s="617">
        <v>87472</v>
      </c>
      <c r="S9" s="618"/>
      <c r="T9" s="618"/>
      <c r="U9" s="618"/>
      <c r="V9" s="618"/>
      <c r="W9" s="618"/>
      <c r="X9" s="618"/>
      <c r="Y9" s="619"/>
      <c r="Z9" s="620">
        <v>0.2</v>
      </c>
      <c r="AA9" s="620"/>
      <c r="AB9" s="620"/>
      <c r="AC9" s="620"/>
      <c r="AD9" s="621">
        <v>87472</v>
      </c>
      <c r="AE9" s="621"/>
      <c r="AF9" s="621"/>
      <c r="AG9" s="621"/>
      <c r="AH9" s="621"/>
      <c r="AI9" s="621"/>
      <c r="AJ9" s="621"/>
      <c r="AK9" s="621"/>
      <c r="AL9" s="622">
        <v>0.3</v>
      </c>
      <c r="AM9" s="623"/>
      <c r="AN9" s="623"/>
      <c r="AO9" s="624"/>
      <c r="AP9" s="614" t="s">
        <v>173</v>
      </c>
      <c r="AQ9" s="615"/>
      <c r="AR9" s="615"/>
      <c r="AS9" s="615"/>
      <c r="AT9" s="615"/>
      <c r="AU9" s="615"/>
      <c r="AV9" s="615"/>
      <c r="AW9" s="615"/>
      <c r="AX9" s="615"/>
      <c r="AY9" s="615"/>
      <c r="AZ9" s="615"/>
      <c r="BA9" s="615"/>
      <c r="BB9" s="615"/>
      <c r="BC9" s="615"/>
      <c r="BD9" s="615"/>
      <c r="BE9" s="615"/>
      <c r="BF9" s="616"/>
      <c r="BG9" s="617">
        <v>4455791</v>
      </c>
      <c r="BH9" s="618"/>
      <c r="BI9" s="618"/>
      <c r="BJ9" s="618"/>
      <c r="BK9" s="618"/>
      <c r="BL9" s="618"/>
      <c r="BM9" s="618"/>
      <c r="BN9" s="619"/>
      <c r="BO9" s="620">
        <v>30.2</v>
      </c>
      <c r="BP9" s="620"/>
      <c r="BQ9" s="620"/>
      <c r="BR9" s="620"/>
      <c r="BS9" s="621" t="s">
        <v>62</v>
      </c>
      <c r="BT9" s="621"/>
      <c r="BU9" s="621"/>
      <c r="BV9" s="621"/>
      <c r="BW9" s="621"/>
      <c r="BX9" s="621"/>
      <c r="BY9" s="621"/>
      <c r="BZ9" s="621"/>
      <c r="CA9" s="621"/>
      <c r="CB9" s="625"/>
      <c r="CD9" s="614" t="s">
        <v>174</v>
      </c>
      <c r="CE9" s="615"/>
      <c r="CF9" s="615"/>
      <c r="CG9" s="615"/>
      <c r="CH9" s="615"/>
      <c r="CI9" s="615"/>
      <c r="CJ9" s="615"/>
      <c r="CK9" s="615"/>
      <c r="CL9" s="615"/>
      <c r="CM9" s="615"/>
      <c r="CN9" s="615"/>
      <c r="CO9" s="615"/>
      <c r="CP9" s="615"/>
      <c r="CQ9" s="616"/>
      <c r="CR9" s="617">
        <v>3807012</v>
      </c>
      <c r="CS9" s="618"/>
      <c r="CT9" s="618"/>
      <c r="CU9" s="618"/>
      <c r="CV9" s="618"/>
      <c r="CW9" s="618"/>
      <c r="CX9" s="618"/>
      <c r="CY9" s="619"/>
      <c r="CZ9" s="620">
        <v>8.6</v>
      </c>
      <c r="DA9" s="620"/>
      <c r="DB9" s="620"/>
      <c r="DC9" s="620"/>
      <c r="DD9" s="626">
        <v>110047</v>
      </c>
      <c r="DE9" s="618"/>
      <c r="DF9" s="618"/>
      <c r="DG9" s="618"/>
      <c r="DH9" s="618"/>
      <c r="DI9" s="618"/>
      <c r="DJ9" s="618"/>
      <c r="DK9" s="618"/>
      <c r="DL9" s="618"/>
      <c r="DM9" s="618"/>
      <c r="DN9" s="618"/>
      <c r="DO9" s="618"/>
      <c r="DP9" s="619"/>
      <c r="DQ9" s="626">
        <v>3020842</v>
      </c>
      <c r="DR9" s="618"/>
      <c r="DS9" s="618"/>
      <c r="DT9" s="618"/>
      <c r="DU9" s="618"/>
      <c r="DV9" s="618"/>
      <c r="DW9" s="618"/>
      <c r="DX9" s="618"/>
      <c r="DY9" s="618"/>
      <c r="DZ9" s="618"/>
      <c r="EA9" s="618"/>
      <c r="EB9" s="618"/>
      <c r="EC9" s="627"/>
    </row>
    <row r="10" spans="2:143" ht="11.25" customHeight="1" x14ac:dyDescent="0.2">
      <c r="B10" s="614" t="s">
        <v>175</v>
      </c>
      <c r="C10" s="615"/>
      <c r="D10" s="615"/>
      <c r="E10" s="615"/>
      <c r="F10" s="615"/>
      <c r="G10" s="615"/>
      <c r="H10" s="615"/>
      <c r="I10" s="615"/>
      <c r="J10" s="615"/>
      <c r="K10" s="615"/>
      <c r="L10" s="615"/>
      <c r="M10" s="615"/>
      <c r="N10" s="615"/>
      <c r="O10" s="615"/>
      <c r="P10" s="615"/>
      <c r="Q10" s="616"/>
      <c r="R10" s="617" t="s">
        <v>62</v>
      </c>
      <c r="S10" s="618"/>
      <c r="T10" s="618"/>
      <c r="U10" s="618"/>
      <c r="V10" s="618"/>
      <c r="W10" s="618"/>
      <c r="X10" s="618"/>
      <c r="Y10" s="619"/>
      <c r="Z10" s="620" t="s">
        <v>62</v>
      </c>
      <c r="AA10" s="620"/>
      <c r="AB10" s="620"/>
      <c r="AC10" s="620"/>
      <c r="AD10" s="621" t="s">
        <v>62</v>
      </c>
      <c r="AE10" s="621"/>
      <c r="AF10" s="621"/>
      <c r="AG10" s="621"/>
      <c r="AH10" s="621"/>
      <c r="AI10" s="621"/>
      <c r="AJ10" s="621"/>
      <c r="AK10" s="621"/>
      <c r="AL10" s="622" t="s">
        <v>62</v>
      </c>
      <c r="AM10" s="623"/>
      <c r="AN10" s="623"/>
      <c r="AO10" s="624"/>
      <c r="AP10" s="614" t="s">
        <v>176</v>
      </c>
      <c r="AQ10" s="615"/>
      <c r="AR10" s="615"/>
      <c r="AS10" s="615"/>
      <c r="AT10" s="615"/>
      <c r="AU10" s="615"/>
      <c r="AV10" s="615"/>
      <c r="AW10" s="615"/>
      <c r="AX10" s="615"/>
      <c r="AY10" s="615"/>
      <c r="AZ10" s="615"/>
      <c r="BA10" s="615"/>
      <c r="BB10" s="615"/>
      <c r="BC10" s="615"/>
      <c r="BD10" s="615"/>
      <c r="BE10" s="615"/>
      <c r="BF10" s="616"/>
      <c r="BG10" s="617">
        <v>286619</v>
      </c>
      <c r="BH10" s="618"/>
      <c r="BI10" s="618"/>
      <c r="BJ10" s="618"/>
      <c r="BK10" s="618"/>
      <c r="BL10" s="618"/>
      <c r="BM10" s="618"/>
      <c r="BN10" s="619"/>
      <c r="BO10" s="620">
        <v>1.9</v>
      </c>
      <c r="BP10" s="620"/>
      <c r="BQ10" s="620"/>
      <c r="BR10" s="620"/>
      <c r="BS10" s="621" t="s">
        <v>62</v>
      </c>
      <c r="BT10" s="621"/>
      <c r="BU10" s="621"/>
      <c r="BV10" s="621"/>
      <c r="BW10" s="621"/>
      <c r="BX10" s="621"/>
      <c r="BY10" s="621"/>
      <c r="BZ10" s="621"/>
      <c r="CA10" s="621"/>
      <c r="CB10" s="625"/>
      <c r="CD10" s="614" t="s">
        <v>177</v>
      </c>
      <c r="CE10" s="615"/>
      <c r="CF10" s="615"/>
      <c r="CG10" s="615"/>
      <c r="CH10" s="615"/>
      <c r="CI10" s="615"/>
      <c r="CJ10" s="615"/>
      <c r="CK10" s="615"/>
      <c r="CL10" s="615"/>
      <c r="CM10" s="615"/>
      <c r="CN10" s="615"/>
      <c r="CO10" s="615"/>
      <c r="CP10" s="615"/>
      <c r="CQ10" s="616"/>
      <c r="CR10" s="617">
        <v>168681</v>
      </c>
      <c r="CS10" s="618"/>
      <c r="CT10" s="618"/>
      <c r="CU10" s="618"/>
      <c r="CV10" s="618"/>
      <c r="CW10" s="618"/>
      <c r="CX10" s="618"/>
      <c r="CY10" s="619"/>
      <c r="CZ10" s="620">
        <v>0.4</v>
      </c>
      <c r="DA10" s="620"/>
      <c r="DB10" s="620"/>
      <c r="DC10" s="620"/>
      <c r="DD10" s="626">
        <v>35342</v>
      </c>
      <c r="DE10" s="618"/>
      <c r="DF10" s="618"/>
      <c r="DG10" s="618"/>
      <c r="DH10" s="618"/>
      <c r="DI10" s="618"/>
      <c r="DJ10" s="618"/>
      <c r="DK10" s="618"/>
      <c r="DL10" s="618"/>
      <c r="DM10" s="618"/>
      <c r="DN10" s="618"/>
      <c r="DO10" s="618"/>
      <c r="DP10" s="619"/>
      <c r="DQ10" s="626">
        <v>122163</v>
      </c>
      <c r="DR10" s="618"/>
      <c r="DS10" s="618"/>
      <c r="DT10" s="618"/>
      <c r="DU10" s="618"/>
      <c r="DV10" s="618"/>
      <c r="DW10" s="618"/>
      <c r="DX10" s="618"/>
      <c r="DY10" s="618"/>
      <c r="DZ10" s="618"/>
      <c r="EA10" s="618"/>
      <c r="EB10" s="618"/>
      <c r="EC10" s="627"/>
    </row>
    <row r="11" spans="2:143" ht="11.25" customHeight="1" x14ac:dyDescent="0.2">
      <c r="B11" s="614" t="s">
        <v>178</v>
      </c>
      <c r="C11" s="615"/>
      <c r="D11" s="615"/>
      <c r="E11" s="615"/>
      <c r="F11" s="615"/>
      <c r="G11" s="615"/>
      <c r="H11" s="615"/>
      <c r="I11" s="615"/>
      <c r="J11" s="615"/>
      <c r="K11" s="615"/>
      <c r="L11" s="615"/>
      <c r="M11" s="615"/>
      <c r="N11" s="615"/>
      <c r="O11" s="615"/>
      <c r="P11" s="615"/>
      <c r="Q11" s="616"/>
      <c r="R11" s="617">
        <v>2145418</v>
      </c>
      <c r="S11" s="618"/>
      <c r="T11" s="618"/>
      <c r="U11" s="618"/>
      <c r="V11" s="618"/>
      <c r="W11" s="618"/>
      <c r="X11" s="618"/>
      <c r="Y11" s="619"/>
      <c r="Z11" s="622">
        <v>4.5</v>
      </c>
      <c r="AA11" s="623"/>
      <c r="AB11" s="623"/>
      <c r="AC11" s="629"/>
      <c r="AD11" s="626">
        <v>2145418</v>
      </c>
      <c r="AE11" s="618"/>
      <c r="AF11" s="618"/>
      <c r="AG11" s="618"/>
      <c r="AH11" s="618"/>
      <c r="AI11" s="618"/>
      <c r="AJ11" s="618"/>
      <c r="AK11" s="619"/>
      <c r="AL11" s="622">
        <v>8.1999999999999993</v>
      </c>
      <c r="AM11" s="623"/>
      <c r="AN11" s="623"/>
      <c r="AO11" s="624"/>
      <c r="AP11" s="614" t="s">
        <v>179</v>
      </c>
      <c r="AQ11" s="615"/>
      <c r="AR11" s="615"/>
      <c r="AS11" s="615"/>
      <c r="AT11" s="615"/>
      <c r="AU11" s="615"/>
      <c r="AV11" s="615"/>
      <c r="AW11" s="615"/>
      <c r="AX11" s="615"/>
      <c r="AY11" s="615"/>
      <c r="AZ11" s="615"/>
      <c r="BA11" s="615"/>
      <c r="BB11" s="615"/>
      <c r="BC11" s="615"/>
      <c r="BD11" s="615"/>
      <c r="BE11" s="615"/>
      <c r="BF11" s="616"/>
      <c r="BG11" s="617">
        <v>1230552</v>
      </c>
      <c r="BH11" s="618"/>
      <c r="BI11" s="618"/>
      <c r="BJ11" s="618"/>
      <c r="BK11" s="618"/>
      <c r="BL11" s="618"/>
      <c r="BM11" s="618"/>
      <c r="BN11" s="619"/>
      <c r="BO11" s="620">
        <v>8.3000000000000007</v>
      </c>
      <c r="BP11" s="620"/>
      <c r="BQ11" s="620"/>
      <c r="BR11" s="620"/>
      <c r="BS11" s="621">
        <v>319321</v>
      </c>
      <c r="BT11" s="621"/>
      <c r="BU11" s="621"/>
      <c r="BV11" s="621"/>
      <c r="BW11" s="621"/>
      <c r="BX11" s="621"/>
      <c r="BY11" s="621"/>
      <c r="BZ11" s="621"/>
      <c r="CA11" s="621"/>
      <c r="CB11" s="625"/>
      <c r="CD11" s="614" t="s">
        <v>180</v>
      </c>
      <c r="CE11" s="615"/>
      <c r="CF11" s="615"/>
      <c r="CG11" s="615"/>
      <c r="CH11" s="615"/>
      <c r="CI11" s="615"/>
      <c r="CJ11" s="615"/>
      <c r="CK11" s="615"/>
      <c r="CL11" s="615"/>
      <c r="CM11" s="615"/>
      <c r="CN11" s="615"/>
      <c r="CO11" s="615"/>
      <c r="CP11" s="615"/>
      <c r="CQ11" s="616"/>
      <c r="CR11" s="617">
        <v>1752891</v>
      </c>
      <c r="CS11" s="618"/>
      <c r="CT11" s="618"/>
      <c r="CU11" s="618"/>
      <c r="CV11" s="618"/>
      <c r="CW11" s="618"/>
      <c r="CX11" s="618"/>
      <c r="CY11" s="619"/>
      <c r="CZ11" s="620">
        <v>3.9</v>
      </c>
      <c r="DA11" s="620"/>
      <c r="DB11" s="620"/>
      <c r="DC11" s="620"/>
      <c r="DD11" s="626">
        <v>364030</v>
      </c>
      <c r="DE11" s="618"/>
      <c r="DF11" s="618"/>
      <c r="DG11" s="618"/>
      <c r="DH11" s="618"/>
      <c r="DI11" s="618"/>
      <c r="DJ11" s="618"/>
      <c r="DK11" s="618"/>
      <c r="DL11" s="618"/>
      <c r="DM11" s="618"/>
      <c r="DN11" s="618"/>
      <c r="DO11" s="618"/>
      <c r="DP11" s="619"/>
      <c r="DQ11" s="626">
        <v>1014385</v>
      </c>
      <c r="DR11" s="618"/>
      <c r="DS11" s="618"/>
      <c r="DT11" s="618"/>
      <c r="DU11" s="618"/>
      <c r="DV11" s="618"/>
      <c r="DW11" s="618"/>
      <c r="DX11" s="618"/>
      <c r="DY11" s="618"/>
      <c r="DZ11" s="618"/>
      <c r="EA11" s="618"/>
      <c r="EB11" s="618"/>
      <c r="EC11" s="627"/>
    </row>
    <row r="12" spans="2:143" ht="11.25" customHeight="1" x14ac:dyDescent="0.2">
      <c r="B12" s="614" t="s">
        <v>181</v>
      </c>
      <c r="C12" s="615"/>
      <c r="D12" s="615"/>
      <c r="E12" s="615"/>
      <c r="F12" s="615"/>
      <c r="G12" s="615"/>
      <c r="H12" s="615"/>
      <c r="I12" s="615"/>
      <c r="J12" s="615"/>
      <c r="K12" s="615"/>
      <c r="L12" s="615"/>
      <c r="M12" s="615"/>
      <c r="N12" s="615"/>
      <c r="O12" s="615"/>
      <c r="P12" s="615"/>
      <c r="Q12" s="616"/>
      <c r="R12" s="617">
        <v>369744</v>
      </c>
      <c r="S12" s="618"/>
      <c r="T12" s="618"/>
      <c r="U12" s="618"/>
      <c r="V12" s="618"/>
      <c r="W12" s="618"/>
      <c r="X12" s="618"/>
      <c r="Y12" s="619"/>
      <c r="Z12" s="620">
        <v>0.8</v>
      </c>
      <c r="AA12" s="620"/>
      <c r="AB12" s="620"/>
      <c r="AC12" s="620"/>
      <c r="AD12" s="621">
        <v>369744</v>
      </c>
      <c r="AE12" s="621"/>
      <c r="AF12" s="621"/>
      <c r="AG12" s="621"/>
      <c r="AH12" s="621"/>
      <c r="AI12" s="621"/>
      <c r="AJ12" s="621"/>
      <c r="AK12" s="621"/>
      <c r="AL12" s="622">
        <v>1.4</v>
      </c>
      <c r="AM12" s="623"/>
      <c r="AN12" s="623"/>
      <c r="AO12" s="624"/>
      <c r="AP12" s="614" t="s">
        <v>182</v>
      </c>
      <c r="AQ12" s="615"/>
      <c r="AR12" s="615"/>
      <c r="AS12" s="615"/>
      <c r="AT12" s="615"/>
      <c r="AU12" s="615"/>
      <c r="AV12" s="615"/>
      <c r="AW12" s="615"/>
      <c r="AX12" s="615"/>
      <c r="AY12" s="615"/>
      <c r="AZ12" s="615"/>
      <c r="BA12" s="615"/>
      <c r="BB12" s="615"/>
      <c r="BC12" s="615"/>
      <c r="BD12" s="615"/>
      <c r="BE12" s="615"/>
      <c r="BF12" s="616"/>
      <c r="BG12" s="617">
        <v>7557409</v>
      </c>
      <c r="BH12" s="618"/>
      <c r="BI12" s="618"/>
      <c r="BJ12" s="618"/>
      <c r="BK12" s="618"/>
      <c r="BL12" s="618"/>
      <c r="BM12" s="618"/>
      <c r="BN12" s="619"/>
      <c r="BO12" s="620">
        <v>51.2</v>
      </c>
      <c r="BP12" s="620"/>
      <c r="BQ12" s="620"/>
      <c r="BR12" s="620"/>
      <c r="BS12" s="621" t="s">
        <v>62</v>
      </c>
      <c r="BT12" s="621"/>
      <c r="BU12" s="621"/>
      <c r="BV12" s="621"/>
      <c r="BW12" s="621"/>
      <c r="BX12" s="621"/>
      <c r="BY12" s="621"/>
      <c r="BZ12" s="621"/>
      <c r="CA12" s="621"/>
      <c r="CB12" s="625"/>
      <c r="CD12" s="614" t="s">
        <v>183</v>
      </c>
      <c r="CE12" s="615"/>
      <c r="CF12" s="615"/>
      <c r="CG12" s="615"/>
      <c r="CH12" s="615"/>
      <c r="CI12" s="615"/>
      <c r="CJ12" s="615"/>
      <c r="CK12" s="615"/>
      <c r="CL12" s="615"/>
      <c r="CM12" s="615"/>
      <c r="CN12" s="615"/>
      <c r="CO12" s="615"/>
      <c r="CP12" s="615"/>
      <c r="CQ12" s="616"/>
      <c r="CR12" s="617">
        <v>743813</v>
      </c>
      <c r="CS12" s="618"/>
      <c r="CT12" s="618"/>
      <c r="CU12" s="618"/>
      <c r="CV12" s="618"/>
      <c r="CW12" s="618"/>
      <c r="CX12" s="618"/>
      <c r="CY12" s="619"/>
      <c r="CZ12" s="620">
        <v>1.7</v>
      </c>
      <c r="DA12" s="620"/>
      <c r="DB12" s="620"/>
      <c r="DC12" s="620"/>
      <c r="DD12" s="626">
        <v>196187</v>
      </c>
      <c r="DE12" s="618"/>
      <c r="DF12" s="618"/>
      <c r="DG12" s="618"/>
      <c r="DH12" s="618"/>
      <c r="DI12" s="618"/>
      <c r="DJ12" s="618"/>
      <c r="DK12" s="618"/>
      <c r="DL12" s="618"/>
      <c r="DM12" s="618"/>
      <c r="DN12" s="618"/>
      <c r="DO12" s="618"/>
      <c r="DP12" s="619"/>
      <c r="DQ12" s="626">
        <v>461615</v>
      </c>
      <c r="DR12" s="618"/>
      <c r="DS12" s="618"/>
      <c r="DT12" s="618"/>
      <c r="DU12" s="618"/>
      <c r="DV12" s="618"/>
      <c r="DW12" s="618"/>
      <c r="DX12" s="618"/>
      <c r="DY12" s="618"/>
      <c r="DZ12" s="618"/>
      <c r="EA12" s="618"/>
      <c r="EB12" s="618"/>
      <c r="EC12" s="627"/>
    </row>
    <row r="13" spans="2:143" ht="11.25" customHeight="1" x14ac:dyDescent="0.2">
      <c r="B13" s="614" t="s">
        <v>184</v>
      </c>
      <c r="C13" s="615"/>
      <c r="D13" s="615"/>
      <c r="E13" s="615"/>
      <c r="F13" s="615"/>
      <c r="G13" s="615"/>
      <c r="H13" s="615"/>
      <c r="I13" s="615"/>
      <c r="J13" s="615"/>
      <c r="K13" s="615"/>
      <c r="L13" s="615"/>
      <c r="M13" s="615"/>
      <c r="N13" s="615"/>
      <c r="O13" s="615"/>
      <c r="P13" s="615"/>
      <c r="Q13" s="616"/>
      <c r="R13" s="617" t="s">
        <v>62</v>
      </c>
      <c r="S13" s="618"/>
      <c r="T13" s="618"/>
      <c r="U13" s="618"/>
      <c r="V13" s="618"/>
      <c r="W13" s="618"/>
      <c r="X13" s="618"/>
      <c r="Y13" s="619"/>
      <c r="Z13" s="620" t="s">
        <v>62</v>
      </c>
      <c r="AA13" s="620"/>
      <c r="AB13" s="620"/>
      <c r="AC13" s="620"/>
      <c r="AD13" s="621" t="s">
        <v>62</v>
      </c>
      <c r="AE13" s="621"/>
      <c r="AF13" s="621"/>
      <c r="AG13" s="621"/>
      <c r="AH13" s="621"/>
      <c r="AI13" s="621"/>
      <c r="AJ13" s="621"/>
      <c r="AK13" s="621"/>
      <c r="AL13" s="622" t="s">
        <v>62</v>
      </c>
      <c r="AM13" s="623"/>
      <c r="AN13" s="623"/>
      <c r="AO13" s="624"/>
      <c r="AP13" s="614" t="s">
        <v>185</v>
      </c>
      <c r="AQ13" s="615"/>
      <c r="AR13" s="615"/>
      <c r="AS13" s="615"/>
      <c r="AT13" s="615"/>
      <c r="AU13" s="615"/>
      <c r="AV13" s="615"/>
      <c r="AW13" s="615"/>
      <c r="AX13" s="615"/>
      <c r="AY13" s="615"/>
      <c r="AZ13" s="615"/>
      <c r="BA13" s="615"/>
      <c r="BB13" s="615"/>
      <c r="BC13" s="615"/>
      <c r="BD13" s="615"/>
      <c r="BE13" s="615"/>
      <c r="BF13" s="616"/>
      <c r="BG13" s="617">
        <v>7549849</v>
      </c>
      <c r="BH13" s="618"/>
      <c r="BI13" s="618"/>
      <c r="BJ13" s="618"/>
      <c r="BK13" s="618"/>
      <c r="BL13" s="618"/>
      <c r="BM13" s="618"/>
      <c r="BN13" s="619"/>
      <c r="BO13" s="620">
        <v>51.2</v>
      </c>
      <c r="BP13" s="620"/>
      <c r="BQ13" s="620"/>
      <c r="BR13" s="620"/>
      <c r="BS13" s="621" t="s">
        <v>62</v>
      </c>
      <c r="BT13" s="621"/>
      <c r="BU13" s="621"/>
      <c r="BV13" s="621"/>
      <c r="BW13" s="621"/>
      <c r="BX13" s="621"/>
      <c r="BY13" s="621"/>
      <c r="BZ13" s="621"/>
      <c r="CA13" s="621"/>
      <c r="CB13" s="625"/>
      <c r="CD13" s="614" t="s">
        <v>186</v>
      </c>
      <c r="CE13" s="615"/>
      <c r="CF13" s="615"/>
      <c r="CG13" s="615"/>
      <c r="CH13" s="615"/>
      <c r="CI13" s="615"/>
      <c r="CJ13" s="615"/>
      <c r="CK13" s="615"/>
      <c r="CL13" s="615"/>
      <c r="CM13" s="615"/>
      <c r="CN13" s="615"/>
      <c r="CO13" s="615"/>
      <c r="CP13" s="615"/>
      <c r="CQ13" s="616"/>
      <c r="CR13" s="617">
        <v>3098027</v>
      </c>
      <c r="CS13" s="618"/>
      <c r="CT13" s="618"/>
      <c r="CU13" s="618"/>
      <c r="CV13" s="618"/>
      <c r="CW13" s="618"/>
      <c r="CX13" s="618"/>
      <c r="CY13" s="619"/>
      <c r="CZ13" s="620">
        <v>7</v>
      </c>
      <c r="DA13" s="620"/>
      <c r="DB13" s="620"/>
      <c r="DC13" s="620"/>
      <c r="DD13" s="626">
        <v>1137287</v>
      </c>
      <c r="DE13" s="618"/>
      <c r="DF13" s="618"/>
      <c r="DG13" s="618"/>
      <c r="DH13" s="618"/>
      <c r="DI13" s="618"/>
      <c r="DJ13" s="618"/>
      <c r="DK13" s="618"/>
      <c r="DL13" s="618"/>
      <c r="DM13" s="618"/>
      <c r="DN13" s="618"/>
      <c r="DO13" s="618"/>
      <c r="DP13" s="619"/>
      <c r="DQ13" s="626">
        <v>2276337</v>
      </c>
      <c r="DR13" s="618"/>
      <c r="DS13" s="618"/>
      <c r="DT13" s="618"/>
      <c r="DU13" s="618"/>
      <c r="DV13" s="618"/>
      <c r="DW13" s="618"/>
      <c r="DX13" s="618"/>
      <c r="DY13" s="618"/>
      <c r="DZ13" s="618"/>
      <c r="EA13" s="618"/>
      <c r="EB13" s="618"/>
      <c r="EC13" s="627"/>
    </row>
    <row r="14" spans="2:143" ht="11.25" customHeight="1" x14ac:dyDescent="0.2">
      <c r="B14" s="614" t="s">
        <v>187</v>
      </c>
      <c r="C14" s="615"/>
      <c r="D14" s="615"/>
      <c r="E14" s="615"/>
      <c r="F14" s="615"/>
      <c r="G14" s="615"/>
      <c r="H14" s="615"/>
      <c r="I14" s="615"/>
      <c r="J14" s="615"/>
      <c r="K14" s="615"/>
      <c r="L14" s="615"/>
      <c r="M14" s="615"/>
      <c r="N14" s="615"/>
      <c r="O14" s="615"/>
      <c r="P14" s="615"/>
      <c r="Q14" s="616"/>
      <c r="R14" s="617">
        <v>5740</v>
      </c>
      <c r="S14" s="618"/>
      <c r="T14" s="618"/>
      <c r="U14" s="618"/>
      <c r="V14" s="618"/>
      <c r="W14" s="618"/>
      <c r="X14" s="618"/>
      <c r="Y14" s="619"/>
      <c r="Z14" s="620">
        <v>0</v>
      </c>
      <c r="AA14" s="620"/>
      <c r="AB14" s="620"/>
      <c r="AC14" s="620"/>
      <c r="AD14" s="621">
        <v>5740</v>
      </c>
      <c r="AE14" s="621"/>
      <c r="AF14" s="621"/>
      <c r="AG14" s="621"/>
      <c r="AH14" s="621"/>
      <c r="AI14" s="621"/>
      <c r="AJ14" s="621"/>
      <c r="AK14" s="621"/>
      <c r="AL14" s="622">
        <v>0</v>
      </c>
      <c r="AM14" s="623"/>
      <c r="AN14" s="623"/>
      <c r="AO14" s="624"/>
      <c r="AP14" s="614" t="s">
        <v>188</v>
      </c>
      <c r="AQ14" s="615"/>
      <c r="AR14" s="615"/>
      <c r="AS14" s="615"/>
      <c r="AT14" s="615"/>
      <c r="AU14" s="615"/>
      <c r="AV14" s="615"/>
      <c r="AW14" s="615"/>
      <c r="AX14" s="615"/>
      <c r="AY14" s="615"/>
      <c r="AZ14" s="615"/>
      <c r="BA14" s="615"/>
      <c r="BB14" s="615"/>
      <c r="BC14" s="615"/>
      <c r="BD14" s="615"/>
      <c r="BE14" s="615"/>
      <c r="BF14" s="616"/>
      <c r="BG14" s="617">
        <v>366359</v>
      </c>
      <c r="BH14" s="618"/>
      <c r="BI14" s="618"/>
      <c r="BJ14" s="618"/>
      <c r="BK14" s="618"/>
      <c r="BL14" s="618"/>
      <c r="BM14" s="618"/>
      <c r="BN14" s="619"/>
      <c r="BO14" s="620">
        <v>2.5</v>
      </c>
      <c r="BP14" s="620"/>
      <c r="BQ14" s="620"/>
      <c r="BR14" s="620"/>
      <c r="BS14" s="621" t="s">
        <v>62</v>
      </c>
      <c r="BT14" s="621"/>
      <c r="BU14" s="621"/>
      <c r="BV14" s="621"/>
      <c r="BW14" s="621"/>
      <c r="BX14" s="621"/>
      <c r="BY14" s="621"/>
      <c r="BZ14" s="621"/>
      <c r="CA14" s="621"/>
      <c r="CB14" s="625"/>
      <c r="CD14" s="614" t="s">
        <v>189</v>
      </c>
      <c r="CE14" s="615"/>
      <c r="CF14" s="615"/>
      <c r="CG14" s="615"/>
      <c r="CH14" s="615"/>
      <c r="CI14" s="615"/>
      <c r="CJ14" s="615"/>
      <c r="CK14" s="615"/>
      <c r="CL14" s="615"/>
      <c r="CM14" s="615"/>
      <c r="CN14" s="615"/>
      <c r="CO14" s="615"/>
      <c r="CP14" s="615"/>
      <c r="CQ14" s="616"/>
      <c r="CR14" s="617">
        <v>1585064</v>
      </c>
      <c r="CS14" s="618"/>
      <c r="CT14" s="618"/>
      <c r="CU14" s="618"/>
      <c r="CV14" s="618"/>
      <c r="CW14" s="618"/>
      <c r="CX14" s="618"/>
      <c r="CY14" s="619"/>
      <c r="CZ14" s="620">
        <v>3.6</v>
      </c>
      <c r="DA14" s="620"/>
      <c r="DB14" s="620"/>
      <c r="DC14" s="620"/>
      <c r="DD14" s="626">
        <v>22860</v>
      </c>
      <c r="DE14" s="618"/>
      <c r="DF14" s="618"/>
      <c r="DG14" s="618"/>
      <c r="DH14" s="618"/>
      <c r="DI14" s="618"/>
      <c r="DJ14" s="618"/>
      <c r="DK14" s="618"/>
      <c r="DL14" s="618"/>
      <c r="DM14" s="618"/>
      <c r="DN14" s="618"/>
      <c r="DO14" s="618"/>
      <c r="DP14" s="619"/>
      <c r="DQ14" s="626">
        <v>1541064</v>
      </c>
      <c r="DR14" s="618"/>
      <c r="DS14" s="618"/>
      <c r="DT14" s="618"/>
      <c r="DU14" s="618"/>
      <c r="DV14" s="618"/>
      <c r="DW14" s="618"/>
      <c r="DX14" s="618"/>
      <c r="DY14" s="618"/>
      <c r="DZ14" s="618"/>
      <c r="EA14" s="618"/>
      <c r="EB14" s="618"/>
      <c r="EC14" s="627"/>
    </row>
    <row r="15" spans="2:143" ht="11.25" customHeight="1" x14ac:dyDescent="0.2">
      <c r="B15" s="614" t="s">
        <v>190</v>
      </c>
      <c r="C15" s="615"/>
      <c r="D15" s="615"/>
      <c r="E15" s="615"/>
      <c r="F15" s="615"/>
      <c r="G15" s="615"/>
      <c r="H15" s="615"/>
      <c r="I15" s="615"/>
      <c r="J15" s="615"/>
      <c r="K15" s="615"/>
      <c r="L15" s="615"/>
      <c r="M15" s="615"/>
      <c r="N15" s="615"/>
      <c r="O15" s="615"/>
      <c r="P15" s="615"/>
      <c r="Q15" s="616"/>
      <c r="R15" s="617" t="s">
        <v>62</v>
      </c>
      <c r="S15" s="618"/>
      <c r="T15" s="618"/>
      <c r="U15" s="618"/>
      <c r="V15" s="618"/>
      <c r="W15" s="618"/>
      <c r="X15" s="618"/>
      <c r="Y15" s="619"/>
      <c r="Z15" s="620" t="s">
        <v>62</v>
      </c>
      <c r="AA15" s="620"/>
      <c r="AB15" s="620"/>
      <c r="AC15" s="620"/>
      <c r="AD15" s="621" t="s">
        <v>62</v>
      </c>
      <c r="AE15" s="621"/>
      <c r="AF15" s="621"/>
      <c r="AG15" s="621"/>
      <c r="AH15" s="621"/>
      <c r="AI15" s="621"/>
      <c r="AJ15" s="621"/>
      <c r="AK15" s="621"/>
      <c r="AL15" s="622" t="s">
        <v>62</v>
      </c>
      <c r="AM15" s="623"/>
      <c r="AN15" s="623"/>
      <c r="AO15" s="624"/>
      <c r="AP15" s="614" t="s">
        <v>191</v>
      </c>
      <c r="AQ15" s="615"/>
      <c r="AR15" s="615"/>
      <c r="AS15" s="615"/>
      <c r="AT15" s="615"/>
      <c r="AU15" s="615"/>
      <c r="AV15" s="615"/>
      <c r="AW15" s="615"/>
      <c r="AX15" s="615"/>
      <c r="AY15" s="615"/>
      <c r="AZ15" s="615"/>
      <c r="BA15" s="615"/>
      <c r="BB15" s="615"/>
      <c r="BC15" s="615"/>
      <c r="BD15" s="615"/>
      <c r="BE15" s="615"/>
      <c r="BF15" s="616"/>
      <c r="BG15" s="617">
        <v>673099</v>
      </c>
      <c r="BH15" s="618"/>
      <c r="BI15" s="618"/>
      <c r="BJ15" s="618"/>
      <c r="BK15" s="618"/>
      <c r="BL15" s="618"/>
      <c r="BM15" s="618"/>
      <c r="BN15" s="619"/>
      <c r="BO15" s="620">
        <v>4.5999999999999996</v>
      </c>
      <c r="BP15" s="620"/>
      <c r="BQ15" s="620"/>
      <c r="BR15" s="620"/>
      <c r="BS15" s="621" t="s">
        <v>62</v>
      </c>
      <c r="BT15" s="621"/>
      <c r="BU15" s="621"/>
      <c r="BV15" s="621"/>
      <c r="BW15" s="621"/>
      <c r="BX15" s="621"/>
      <c r="BY15" s="621"/>
      <c r="BZ15" s="621"/>
      <c r="CA15" s="621"/>
      <c r="CB15" s="625"/>
      <c r="CD15" s="614" t="s">
        <v>192</v>
      </c>
      <c r="CE15" s="615"/>
      <c r="CF15" s="615"/>
      <c r="CG15" s="615"/>
      <c r="CH15" s="615"/>
      <c r="CI15" s="615"/>
      <c r="CJ15" s="615"/>
      <c r="CK15" s="615"/>
      <c r="CL15" s="615"/>
      <c r="CM15" s="615"/>
      <c r="CN15" s="615"/>
      <c r="CO15" s="615"/>
      <c r="CP15" s="615"/>
      <c r="CQ15" s="616"/>
      <c r="CR15" s="617">
        <v>4908844</v>
      </c>
      <c r="CS15" s="618"/>
      <c r="CT15" s="618"/>
      <c r="CU15" s="618"/>
      <c r="CV15" s="618"/>
      <c r="CW15" s="618"/>
      <c r="CX15" s="618"/>
      <c r="CY15" s="619"/>
      <c r="CZ15" s="620">
        <v>11</v>
      </c>
      <c r="DA15" s="620"/>
      <c r="DB15" s="620"/>
      <c r="DC15" s="620"/>
      <c r="DD15" s="626">
        <v>1258160</v>
      </c>
      <c r="DE15" s="618"/>
      <c r="DF15" s="618"/>
      <c r="DG15" s="618"/>
      <c r="DH15" s="618"/>
      <c r="DI15" s="618"/>
      <c r="DJ15" s="618"/>
      <c r="DK15" s="618"/>
      <c r="DL15" s="618"/>
      <c r="DM15" s="618"/>
      <c r="DN15" s="618"/>
      <c r="DO15" s="618"/>
      <c r="DP15" s="619"/>
      <c r="DQ15" s="626">
        <v>2931281</v>
      </c>
      <c r="DR15" s="618"/>
      <c r="DS15" s="618"/>
      <c r="DT15" s="618"/>
      <c r="DU15" s="618"/>
      <c r="DV15" s="618"/>
      <c r="DW15" s="618"/>
      <c r="DX15" s="618"/>
      <c r="DY15" s="618"/>
      <c r="DZ15" s="618"/>
      <c r="EA15" s="618"/>
      <c r="EB15" s="618"/>
      <c r="EC15" s="627"/>
    </row>
    <row r="16" spans="2:143" ht="11.25" customHeight="1" x14ac:dyDescent="0.2">
      <c r="B16" s="614" t="s">
        <v>193</v>
      </c>
      <c r="C16" s="615"/>
      <c r="D16" s="615"/>
      <c r="E16" s="615"/>
      <c r="F16" s="615"/>
      <c r="G16" s="615"/>
      <c r="H16" s="615"/>
      <c r="I16" s="615"/>
      <c r="J16" s="615"/>
      <c r="K16" s="615"/>
      <c r="L16" s="615"/>
      <c r="M16" s="615"/>
      <c r="N16" s="615"/>
      <c r="O16" s="615"/>
      <c r="P16" s="615"/>
      <c r="Q16" s="616"/>
      <c r="R16" s="617">
        <v>68548</v>
      </c>
      <c r="S16" s="618"/>
      <c r="T16" s="618"/>
      <c r="U16" s="618"/>
      <c r="V16" s="618"/>
      <c r="W16" s="618"/>
      <c r="X16" s="618"/>
      <c r="Y16" s="619"/>
      <c r="Z16" s="620">
        <v>0.1</v>
      </c>
      <c r="AA16" s="620"/>
      <c r="AB16" s="620"/>
      <c r="AC16" s="620"/>
      <c r="AD16" s="621">
        <v>68548</v>
      </c>
      <c r="AE16" s="621"/>
      <c r="AF16" s="621"/>
      <c r="AG16" s="621"/>
      <c r="AH16" s="621"/>
      <c r="AI16" s="621"/>
      <c r="AJ16" s="621"/>
      <c r="AK16" s="621"/>
      <c r="AL16" s="622">
        <v>0.3</v>
      </c>
      <c r="AM16" s="623"/>
      <c r="AN16" s="623"/>
      <c r="AO16" s="624"/>
      <c r="AP16" s="614" t="s">
        <v>194</v>
      </c>
      <c r="AQ16" s="615"/>
      <c r="AR16" s="615"/>
      <c r="AS16" s="615"/>
      <c r="AT16" s="615"/>
      <c r="AU16" s="615"/>
      <c r="AV16" s="615"/>
      <c r="AW16" s="615"/>
      <c r="AX16" s="615"/>
      <c r="AY16" s="615"/>
      <c r="AZ16" s="615"/>
      <c r="BA16" s="615"/>
      <c r="BB16" s="615"/>
      <c r="BC16" s="615"/>
      <c r="BD16" s="615"/>
      <c r="BE16" s="615"/>
      <c r="BF16" s="616"/>
      <c r="BG16" s="617">
        <v>416</v>
      </c>
      <c r="BH16" s="618"/>
      <c r="BI16" s="618"/>
      <c r="BJ16" s="618"/>
      <c r="BK16" s="618"/>
      <c r="BL16" s="618"/>
      <c r="BM16" s="618"/>
      <c r="BN16" s="619"/>
      <c r="BO16" s="620">
        <v>0</v>
      </c>
      <c r="BP16" s="620"/>
      <c r="BQ16" s="620"/>
      <c r="BR16" s="620"/>
      <c r="BS16" s="621" t="s">
        <v>62</v>
      </c>
      <c r="BT16" s="621"/>
      <c r="BU16" s="621"/>
      <c r="BV16" s="621"/>
      <c r="BW16" s="621"/>
      <c r="BX16" s="621"/>
      <c r="BY16" s="621"/>
      <c r="BZ16" s="621"/>
      <c r="CA16" s="621"/>
      <c r="CB16" s="625"/>
      <c r="CD16" s="614" t="s">
        <v>195</v>
      </c>
      <c r="CE16" s="615"/>
      <c r="CF16" s="615"/>
      <c r="CG16" s="615"/>
      <c r="CH16" s="615"/>
      <c r="CI16" s="615"/>
      <c r="CJ16" s="615"/>
      <c r="CK16" s="615"/>
      <c r="CL16" s="615"/>
      <c r="CM16" s="615"/>
      <c r="CN16" s="615"/>
      <c r="CO16" s="615"/>
      <c r="CP16" s="615"/>
      <c r="CQ16" s="616"/>
      <c r="CR16" s="617">
        <v>113405</v>
      </c>
      <c r="CS16" s="618"/>
      <c r="CT16" s="618"/>
      <c r="CU16" s="618"/>
      <c r="CV16" s="618"/>
      <c r="CW16" s="618"/>
      <c r="CX16" s="618"/>
      <c r="CY16" s="619"/>
      <c r="CZ16" s="620">
        <v>0.3</v>
      </c>
      <c r="DA16" s="620"/>
      <c r="DB16" s="620"/>
      <c r="DC16" s="620"/>
      <c r="DD16" s="626" t="s">
        <v>62</v>
      </c>
      <c r="DE16" s="618"/>
      <c r="DF16" s="618"/>
      <c r="DG16" s="618"/>
      <c r="DH16" s="618"/>
      <c r="DI16" s="618"/>
      <c r="DJ16" s="618"/>
      <c r="DK16" s="618"/>
      <c r="DL16" s="618"/>
      <c r="DM16" s="618"/>
      <c r="DN16" s="618"/>
      <c r="DO16" s="618"/>
      <c r="DP16" s="619"/>
      <c r="DQ16" s="626">
        <v>30450</v>
      </c>
      <c r="DR16" s="618"/>
      <c r="DS16" s="618"/>
      <c r="DT16" s="618"/>
      <c r="DU16" s="618"/>
      <c r="DV16" s="618"/>
      <c r="DW16" s="618"/>
      <c r="DX16" s="618"/>
      <c r="DY16" s="618"/>
      <c r="DZ16" s="618"/>
      <c r="EA16" s="618"/>
      <c r="EB16" s="618"/>
      <c r="EC16" s="627"/>
    </row>
    <row r="17" spans="2:133" ht="11.25" customHeight="1" x14ac:dyDescent="0.2">
      <c r="B17" s="614" t="s">
        <v>196</v>
      </c>
      <c r="C17" s="615"/>
      <c r="D17" s="615"/>
      <c r="E17" s="615"/>
      <c r="F17" s="615"/>
      <c r="G17" s="615"/>
      <c r="H17" s="615"/>
      <c r="I17" s="615"/>
      <c r="J17" s="615"/>
      <c r="K17" s="615"/>
      <c r="L17" s="615"/>
      <c r="M17" s="615"/>
      <c r="N17" s="615"/>
      <c r="O17" s="615"/>
      <c r="P17" s="615"/>
      <c r="Q17" s="616"/>
      <c r="R17" s="617">
        <v>285003</v>
      </c>
      <c r="S17" s="618"/>
      <c r="T17" s="618"/>
      <c r="U17" s="618"/>
      <c r="V17" s="618"/>
      <c r="W17" s="618"/>
      <c r="X17" s="618"/>
      <c r="Y17" s="619"/>
      <c r="Z17" s="620">
        <v>0.6</v>
      </c>
      <c r="AA17" s="620"/>
      <c r="AB17" s="620"/>
      <c r="AC17" s="620"/>
      <c r="AD17" s="621">
        <v>285003</v>
      </c>
      <c r="AE17" s="621"/>
      <c r="AF17" s="621"/>
      <c r="AG17" s="621"/>
      <c r="AH17" s="621"/>
      <c r="AI17" s="621"/>
      <c r="AJ17" s="621"/>
      <c r="AK17" s="621"/>
      <c r="AL17" s="622">
        <v>1.1000000000000001</v>
      </c>
      <c r="AM17" s="623"/>
      <c r="AN17" s="623"/>
      <c r="AO17" s="624"/>
      <c r="AP17" s="614" t="s">
        <v>197</v>
      </c>
      <c r="AQ17" s="615"/>
      <c r="AR17" s="615"/>
      <c r="AS17" s="615"/>
      <c r="AT17" s="615"/>
      <c r="AU17" s="615"/>
      <c r="AV17" s="615"/>
      <c r="AW17" s="615"/>
      <c r="AX17" s="615"/>
      <c r="AY17" s="615"/>
      <c r="AZ17" s="615"/>
      <c r="BA17" s="615"/>
      <c r="BB17" s="615"/>
      <c r="BC17" s="615"/>
      <c r="BD17" s="615"/>
      <c r="BE17" s="615"/>
      <c r="BF17" s="616"/>
      <c r="BG17" s="617" t="s">
        <v>62</v>
      </c>
      <c r="BH17" s="618"/>
      <c r="BI17" s="618"/>
      <c r="BJ17" s="618"/>
      <c r="BK17" s="618"/>
      <c r="BL17" s="618"/>
      <c r="BM17" s="618"/>
      <c r="BN17" s="619"/>
      <c r="BO17" s="620" t="s">
        <v>62</v>
      </c>
      <c r="BP17" s="620"/>
      <c r="BQ17" s="620"/>
      <c r="BR17" s="620"/>
      <c r="BS17" s="621" t="s">
        <v>62</v>
      </c>
      <c r="BT17" s="621"/>
      <c r="BU17" s="621"/>
      <c r="BV17" s="621"/>
      <c r="BW17" s="621"/>
      <c r="BX17" s="621"/>
      <c r="BY17" s="621"/>
      <c r="BZ17" s="621"/>
      <c r="CA17" s="621"/>
      <c r="CB17" s="625"/>
      <c r="CD17" s="614" t="s">
        <v>198</v>
      </c>
      <c r="CE17" s="615"/>
      <c r="CF17" s="615"/>
      <c r="CG17" s="615"/>
      <c r="CH17" s="615"/>
      <c r="CI17" s="615"/>
      <c r="CJ17" s="615"/>
      <c r="CK17" s="615"/>
      <c r="CL17" s="615"/>
      <c r="CM17" s="615"/>
      <c r="CN17" s="615"/>
      <c r="CO17" s="615"/>
      <c r="CP17" s="615"/>
      <c r="CQ17" s="616"/>
      <c r="CR17" s="617">
        <v>4373824</v>
      </c>
      <c r="CS17" s="618"/>
      <c r="CT17" s="618"/>
      <c r="CU17" s="618"/>
      <c r="CV17" s="618"/>
      <c r="CW17" s="618"/>
      <c r="CX17" s="618"/>
      <c r="CY17" s="619"/>
      <c r="CZ17" s="620">
        <v>9.8000000000000007</v>
      </c>
      <c r="DA17" s="620"/>
      <c r="DB17" s="620"/>
      <c r="DC17" s="620"/>
      <c r="DD17" s="626" t="s">
        <v>62</v>
      </c>
      <c r="DE17" s="618"/>
      <c r="DF17" s="618"/>
      <c r="DG17" s="618"/>
      <c r="DH17" s="618"/>
      <c r="DI17" s="618"/>
      <c r="DJ17" s="618"/>
      <c r="DK17" s="618"/>
      <c r="DL17" s="618"/>
      <c r="DM17" s="618"/>
      <c r="DN17" s="618"/>
      <c r="DO17" s="618"/>
      <c r="DP17" s="619"/>
      <c r="DQ17" s="626">
        <v>4356718</v>
      </c>
      <c r="DR17" s="618"/>
      <c r="DS17" s="618"/>
      <c r="DT17" s="618"/>
      <c r="DU17" s="618"/>
      <c r="DV17" s="618"/>
      <c r="DW17" s="618"/>
      <c r="DX17" s="618"/>
      <c r="DY17" s="618"/>
      <c r="DZ17" s="618"/>
      <c r="EA17" s="618"/>
      <c r="EB17" s="618"/>
      <c r="EC17" s="627"/>
    </row>
    <row r="18" spans="2:133" ht="11.25" customHeight="1" x14ac:dyDescent="0.2">
      <c r="B18" s="614" t="s">
        <v>199</v>
      </c>
      <c r="C18" s="615"/>
      <c r="D18" s="615"/>
      <c r="E18" s="615"/>
      <c r="F18" s="615"/>
      <c r="G18" s="615"/>
      <c r="H18" s="615"/>
      <c r="I18" s="615"/>
      <c r="J18" s="615"/>
      <c r="K18" s="615"/>
      <c r="L18" s="615"/>
      <c r="M18" s="615"/>
      <c r="N18" s="615"/>
      <c r="O18" s="615"/>
      <c r="P18" s="615"/>
      <c r="Q18" s="616"/>
      <c r="R18" s="617">
        <v>116084</v>
      </c>
      <c r="S18" s="618"/>
      <c r="T18" s="618"/>
      <c r="U18" s="618"/>
      <c r="V18" s="618"/>
      <c r="W18" s="618"/>
      <c r="X18" s="618"/>
      <c r="Y18" s="619"/>
      <c r="Z18" s="620">
        <v>0.2</v>
      </c>
      <c r="AA18" s="620"/>
      <c r="AB18" s="620"/>
      <c r="AC18" s="620"/>
      <c r="AD18" s="621">
        <v>116084</v>
      </c>
      <c r="AE18" s="621"/>
      <c r="AF18" s="621"/>
      <c r="AG18" s="621"/>
      <c r="AH18" s="621"/>
      <c r="AI18" s="621"/>
      <c r="AJ18" s="621"/>
      <c r="AK18" s="621"/>
      <c r="AL18" s="622">
        <v>0.4</v>
      </c>
      <c r="AM18" s="623"/>
      <c r="AN18" s="623"/>
      <c r="AO18" s="624"/>
      <c r="AP18" s="614" t="s">
        <v>200</v>
      </c>
      <c r="AQ18" s="615"/>
      <c r="AR18" s="615"/>
      <c r="AS18" s="615"/>
      <c r="AT18" s="615"/>
      <c r="AU18" s="615"/>
      <c r="AV18" s="615"/>
      <c r="AW18" s="615"/>
      <c r="AX18" s="615"/>
      <c r="AY18" s="615"/>
      <c r="AZ18" s="615"/>
      <c r="BA18" s="615"/>
      <c r="BB18" s="615"/>
      <c r="BC18" s="615"/>
      <c r="BD18" s="615"/>
      <c r="BE18" s="615"/>
      <c r="BF18" s="616"/>
      <c r="BG18" s="617" t="s">
        <v>62</v>
      </c>
      <c r="BH18" s="618"/>
      <c r="BI18" s="618"/>
      <c r="BJ18" s="618"/>
      <c r="BK18" s="618"/>
      <c r="BL18" s="618"/>
      <c r="BM18" s="618"/>
      <c r="BN18" s="619"/>
      <c r="BO18" s="620" t="s">
        <v>62</v>
      </c>
      <c r="BP18" s="620"/>
      <c r="BQ18" s="620"/>
      <c r="BR18" s="620"/>
      <c r="BS18" s="621" t="s">
        <v>62</v>
      </c>
      <c r="BT18" s="621"/>
      <c r="BU18" s="621"/>
      <c r="BV18" s="621"/>
      <c r="BW18" s="621"/>
      <c r="BX18" s="621"/>
      <c r="BY18" s="621"/>
      <c r="BZ18" s="621"/>
      <c r="CA18" s="621"/>
      <c r="CB18" s="625"/>
      <c r="CD18" s="614" t="s">
        <v>201</v>
      </c>
      <c r="CE18" s="615"/>
      <c r="CF18" s="615"/>
      <c r="CG18" s="615"/>
      <c r="CH18" s="615"/>
      <c r="CI18" s="615"/>
      <c r="CJ18" s="615"/>
      <c r="CK18" s="615"/>
      <c r="CL18" s="615"/>
      <c r="CM18" s="615"/>
      <c r="CN18" s="615"/>
      <c r="CO18" s="615"/>
      <c r="CP18" s="615"/>
      <c r="CQ18" s="616"/>
      <c r="CR18" s="617" t="s">
        <v>62</v>
      </c>
      <c r="CS18" s="618"/>
      <c r="CT18" s="618"/>
      <c r="CU18" s="618"/>
      <c r="CV18" s="618"/>
      <c r="CW18" s="618"/>
      <c r="CX18" s="618"/>
      <c r="CY18" s="619"/>
      <c r="CZ18" s="620" t="s">
        <v>62</v>
      </c>
      <c r="DA18" s="620"/>
      <c r="DB18" s="620"/>
      <c r="DC18" s="620"/>
      <c r="DD18" s="626" t="s">
        <v>62</v>
      </c>
      <c r="DE18" s="618"/>
      <c r="DF18" s="618"/>
      <c r="DG18" s="618"/>
      <c r="DH18" s="618"/>
      <c r="DI18" s="618"/>
      <c r="DJ18" s="618"/>
      <c r="DK18" s="618"/>
      <c r="DL18" s="618"/>
      <c r="DM18" s="618"/>
      <c r="DN18" s="618"/>
      <c r="DO18" s="618"/>
      <c r="DP18" s="619"/>
      <c r="DQ18" s="626" t="s">
        <v>62</v>
      </c>
      <c r="DR18" s="618"/>
      <c r="DS18" s="618"/>
      <c r="DT18" s="618"/>
      <c r="DU18" s="618"/>
      <c r="DV18" s="618"/>
      <c r="DW18" s="618"/>
      <c r="DX18" s="618"/>
      <c r="DY18" s="618"/>
      <c r="DZ18" s="618"/>
      <c r="EA18" s="618"/>
      <c r="EB18" s="618"/>
      <c r="EC18" s="627"/>
    </row>
    <row r="19" spans="2:133" ht="11.25" customHeight="1" x14ac:dyDescent="0.2">
      <c r="B19" s="614" t="s">
        <v>202</v>
      </c>
      <c r="C19" s="615"/>
      <c r="D19" s="615"/>
      <c r="E19" s="615"/>
      <c r="F19" s="615"/>
      <c r="G19" s="615"/>
      <c r="H19" s="615"/>
      <c r="I19" s="615"/>
      <c r="J19" s="615"/>
      <c r="K19" s="615"/>
      <c r="L19" s="615"/>
      <c r="M19" s="615"/>
      <c r="N19" s="615"/>
      <c r="O19" s="615"/>
      <c r="P19" s="615"/>
      <c r="Q19" s="616"/>
      <c r="R19" s="617">
        <v>94362</v>
      </c>
      <c r="S19" s="618"/>
      <c r="T19" s="618"/>
      <c r="U19" s="618"/>
      <c r="V19" s="618"/>
      <c r="W19" s="618"/>
      <c r="X19" s="618"/>
      <c r="Y19" s="619"/>
      <c r="Z19" s="620">
        <v>0.2</v>
      </c>
      <c r="AA19" s="620"/>
      <c r="AB19" s="620"/>
      <c r="AC19" s="620"/>
      <c r="AD19" s="621">
        <v>94362</v>
      </c>
      <c r="AE19" s="621"/>
      <c r="AF19" s="621"/>
      <c r="AG19" s="621"/>
      <c r="AH19" s="621"/>
      <c r="AI19" s="621"/>
      <c r="AJ19" s="621"/>
      <c r="AK19" s="621"/>
      <c r="AL19" s="622">
        <v>0.4</v>
      </c>
      <c r="AM19" s="623"/>
      <c r="AN19" s="623"/>
      <c r="AO19" s="624"/>
      <c r="AP19" s="614" t="s">
        <v>203</v>
      </c>
      <c r="AQ19" s="615"/>
      <c r="AR19" s="615"/>
      <c r="AS19" s="615"/>
      <c r="AT19" s="615"/>
      <c r="AU19" s="615"/>
      <c r="AV19" s="615"/>
      <c r="AW19" s="615"/>
      <c r="AX19" s="615"/>
      <c r="AY19" s="615"/>
      <c r="AZ19" s="615"/>
      <c r="BA19" s="615"/>
      <c r="BB19" s="615"/>
      <c r="BC19" s="615"/>
      <c r="BD19" s="615"/>
      <c r="BE19" s="615"/>
      <c r="BF19" s="616"/>
      <c r="BG19" s="617">
        <v>10369</v>
      </c>
      <c r="BH19" s="618"/>
      <c r="BI19" s="618"/>
      <c r="BJ19" s="618"/>
      <c r="BK19" s="618"/>
      <c r="BL19" s="618"/>
      <c r="BM19" s="618"/>
      <c r="BN19" s="619"/>
      <c r="BO19" s="620">
        <v>0.1</v>
      </c>
      <c r="BP19" s="620"/>
      <c r="BQ19" s="620"/>
      <c r="BR19" s="620"/>
      <c r="BS19" s="621" t="s">
        <v>62</v>
      </c>
      <c r="BT19" s="621"/>
      <c r="BU19" s="621"/>
      <c r="BV19" s="621"/>
      <c r="BW19" s="621"/>
      <c r="BX19" s="621"/>
      <c r="BY19" s="621"/>
      <c r="BZ19" s="621"/>
      <c r="CA19" s="621"/>
      <c r="CB19" s="625"/>
      <c r="CD19" s="614" t="s">
        <v>204</v>
      </c>
      <c r="CE19" s="615"/>
      <c r="CF19" s="615"/>
      <c r="CG19" s="615"/>
      <c r="CH19" s="615"/>
      <c r="CI19" s="615"/>
      <c r="CJ19" s="615"/>
      <c r="CK19" s="615"/>
      <c r="CL19" s="615"/>
      <c r="CM19" s="615"/>
      <c r="CN19" s="615"/>
      <c r="CO19" s="615"/>
      <c r="CP19" s="615"/>
      <c r="CQ19" s="616"/>
      <c r="CR19" s="617" t="s">
        <v>62</v>
      </c>
      <c r="CS19" s="618"/>
      <c r="CT19" s="618"/>
      <c r="CU19" s="618"/>
      <c r="CV19" s="618"/>
      <c r="CW19" s="618"/>
      <c r="CX19" s="618"/>
      <c r="CY19" s="619"/>
      <c r="CZ19" s="620" t="s">
        <v>62</v>
      </c>
      <c r="DA19" s="620"/>
      <c r="DB19" s="620"/>
      <c r="DC19" s="620"/>
      <c r="DD19" s="626" t="s">
        <v>62</v>
      </c>
      <c r="DE19" s="618"/>
      <c r="DF19" s="618"/>
      <c r="DG19" s="618"/>
      <c r="DH19" s="618"/>
      <c r="DI19" s="618"/>
      <c r="DJ19" s="618"/>
      <c r="DK19" s="618"/>
      <c r="DL19" s="618"/>
      <c r="DM19" s="618"/>
      <c r="DN19" s="618"/>
      <c r="DO19" s="618"/>
      <c r="DP19" s="619"/>
      <c r="DQ19" s="626" t="s">
        <v>62</v>
      </c>
      <c r="DR19" s="618"/>
      <c r="DS19" s="618"/>
      <c r="DT19" s="618"/>
      <c r="DU19" s="618"/>
      <c r="DV19" s="618"/>
      <c r="DW19" s="618"/>
      <c r="DX19" s="618"/>
      <c r="DY19" s="618"/>
      <c r="DZ19" s="618"/>
      <c r="EA19" s="618"/>
      <c r="EB19" s="618"/>
      <c r="EC19" s="627"/>
    </row>
    <row r="20" spans="2:133" ht="11.25" customHeight="1" x14ac:dyDescent="0.2">
      <c r="B20" s="630" t="s">
        <v>205</v>
      </c>
      <c r="C20" s="631"/>
      <c r="D20" s="631"/>
      <c r="E20" s="631"/>
      <c r="F20" s="631"/>
      <c r="G20" s="631"/>
      <c r="H20" s="631"/>
      <c r="I20" s="631"/>
      <c r="J20" s="631"/>
      <c r="K20" s="631"/>
      <c r="L20" s="631"/>
      <c r="M20" s="631"/>
      <c r="N20" s="631"/>
      <c r="O20" s="631"/>
      <c r="P20" s="631"/>
      <c r="Q20" s="632"/>
      <c r="R20" s="617">
        <v>21722</v>
      </c>
      <c r="S20" s="618"/>
      <c r="T20" s="618"/>
      <c r="U20" s="618"/>
      <c r="V20" s="618"/>
      <c r="W20" s="618"/>
      <c r="X20" s="618"/>
      <c r="Y20" s="619"/>
      <c r="Z20" s="620">
        <v>0</v>
      </c>
      <c r="AA20" s="620"/>
      <c r="AB20" s="620"/>
      <c r="AC20" s="620"/>
      <c r="AD20" s="621">
        <v>21722</v>
      </c>
      <c r="AE20" s="621"/>
      <c r="AF20" s="621"/>
      <c r="AG20" s="621"/>
      <c r="AH20" s="621"/>
      <c r="AI20" s="621"/>
      <c r="AJ20" s="621"/>
      <c r="AK20" s="621"/>
      <c r="AL20" s="622">
        <v>0.1</v>
      </c>
      <c r="AM20" s="623"/>
      <c r="AN20" s="623"/>
      <c r="AO20" s="624"/>
      <c r="AP20" s="614" t="s">
        <v>206</v>
      </c>
      <c r="AQ20" s="615"/>
      <c r="AR20" s="615"/>
      <c r="AS20" s="615"/>
      <c r="AT20" s="615"/>
      <c r="AU20" s="615"/>
      <c r="AV20" s="615"/>
      <c r="AW20" s="615"/>
      <c r="AX20" s="615"/>
      <c r="AY20" s="615"/>
      <c r="AZ20" s="615"/>
      <c r="BA20" s="615"/>
      <c r="BB20" s="615"/>
      <c r="BC20" s="615"/>
      <c r="BD20" s="615"/>
      <c r="BE20" s="615"/>
      <c r="BF20" s="616"/>
      <c r="BG20" s="617">
        <v>10369</v>
      </c>
      <c r="BH20" s="618"/>
      <c r="BI20" s="618"/>
      <c r="BJ20" s="618"/>
      <c r="BK20" s="618"/>
      <c r="BL20" s="618"/>
      <c r="BM20" s="618"/>
      <c r="BN20" s="619"/>
      <c r="BO20" s="620">
        <v>0.1</v>
      </c>
      <c r="BP20" s="620"/>
      <c r="BQ20" s="620"/>
      <c r="BR20" s="620"/>
      <c r="BS20" s="621" t="s">
        <v>62</v>
      </c>
      <c r="BT20" s="621"/>
      <c r="BU20" s="621"/>
      <c r="BV20" s="621"/>
      <c r="BW20" s="621"/>
      <c r="BX20" s="621"/>
      <c r="BY20" s="621"/>
      <c r="BZ20" s="621"/>
      <c r="CA20" s="621"/>
      <c r="CB20" s="625"/>
      <c r="CD20" s="614" t="s">
        <v>207</v>
      </c>
      <c r="CE20" s="615"/>
      <c r="CF20" s="615"/>
      <c r="CG20" s="615"/>
      <c r="CH20" s="615"/>
      <c r="CI20" s="615"/>
      <c r="CJ20" s="615"/>
      <c r="CK20" s="615"/>
      <c r="CL20" s="615"/>
      <c r="CM20" s="615"/>
      <c r="CN20" s="615"/>
      <c r="CO20" s="615"/>
      <c r="CP20" s="615"/>
      <c r="CQ20" s="616"/>
      <c r="CR20" s="617">
        <v>44473326</v>
      </c>
      <c r="CS20" s="618"/>
      <c r="CT20" s="618"/>
      <c r="CU20" s="618"/>
      <c r="CV20" s="618"/>
      <c r="CW20" s="618"/>
      <c r="CX20" s="618"/>
      <c r="CY20" s="619"/>
      <c r="CZ20" s="620">
        <v>100</v>
      </c>
      <c r="DA20" s="620"/>
      <c r="DB20" s="620"/>
      <c r="DC20" s="620"/>
      <c r="DD20" s="626">
        <v>5188722</v>
      </c>
      <c r="DE20" s="618"/>
      <c r="DF20" s="618"/>
      <c r="DG20" s="618"/>
      <c r="DH20" s="618"/>
      <c r="DI20" s="618"/>
      <c r="DJ20" s="618"/>
      <c r="DK20" s="618"/>
      <c r="DL20" s="618"/>
      <c r="DM20" s="618"/>
      <c r="DN20" s="618"/>
      <c r="DO20" s="618"/>
      <c r="DP20" s="619"/>
      <c r="DQ20" s="626">
        <v>30146052</v>
      </c>
      <c r="DR20" s="618"/>
      <c r="DS20" s="618"/>
      <c r="DT20" s="618"/>
      <c r="DU20" s="618"/>
      <c r="DV20" s="618"/>
      <c r="DW20" s="618"/>
      <c r="DX20" s="618"/>
      <c r="DY20" s="618"/>
      <c r="DZ20" s="618"/>
      <c r="EA20" s="618"/>
      <c r="EB20" s="618"/>
      <c r="EC20" s="627"/>
    </row>
    <row r="21" spans="2:133" ht="11.25" customHeight="1" x14ac:dyDescent="0.2">
      <c r="B21" s="614" t="s">
        <v>208</v>
      </c>
      <c r="C21" s="615"/>
      <c r="D21" s="615"/>
      <c r="E21" s="615"/>
      <c r="F21" s="615"/>
      <c r="G21" s="615"/>
      <c r="H21" s="615"/>
      <c r="I21" s="615"/>
      <c r="J21" s="615"/>
      <c r="K21" s="615"/>
      <c r="L21" s="615"/>
      <c r="M21" s="615"/>
      <c r="N21" s="615"/>
      <c r="O21" s="615"/>
      <c r="P21" s="615"/>
      <c r="Q21" s="616"/>
      <c r="R21" s="617">
        <v>9009791</v>
      </c>
      <c r="S21" s="618"/>
      <c r="T21" s="618"/>
      <c r="U21" s="618"/>
      <c r="V21" s="618"/>
      <c r="W21" s="618"/>
      <c r="X21" s="618"/>
      <c r="Y21" s="619"/>
      <c r="Z21" s="620">
        <v>19.100000000000001</v>
      </c>
      <c r="AA21" s="620"/>
      <c r="AB21" s="620"/>
      <c r="AC21" s="620"/>
      <c r="AD21" s="621">
        <v>7904225</v>
      </c>
      <c r="AE21" s="621"/>
      <c r="AF21" s="621"/>
      <c r="AG21" s="621"/>
      <c r="AH21" s="621"/>
      <c r="AI21" s="621"/>
      <c r="AJ21" s="621"/>
      <c r="AK21" s="621"/>
      <c r="AL21" s="622">
        <v>30.1</v>
      </c>
      <c r="AM21" s="623"/>
      <c r="AN21" s="623"/>
      <c r="AO21" s="624"/>
      <c r="AP21" s="614" t="s">
        <v>209</v>
      </c>
      <c r="AQ21" s="633"/>
      <c r="AR21" s="633"/>
      <c r="AS21" s="633"/>
      <c r="AT21" s="633"/>
      <c r="AU21" s="633"/>
      <c r="AV21" s="633"/>
      <c r="AW21" s="633"/>
      <c r="AX21" s="633"/>
      <c r="AY21" s="633"/>
      <c r="AZ21" s="633"/>
      <c r="BA21" s="633"/>
      <c r="BB21" s="633"/>
      <c r="BC21" s="633"/>
      <c r="BD21" s="633"/>
      <c r="BE21" s="633"/>
      <c r="BF21" s="634"/>
      <c r="BG21" s="617">
        <v>10369</v>
      </c>
      <c r="BH21" s="618"/>
      <c r="BI21" s="618"/>
      <c r="BJ21" s="618"/>
      <c r="BK21" s="618"/>
      <c r="BL21" s="618"/>
      <c r="BM21" s="618"/>
      <c r="BN21" s="619"/>
      <c r="BO21" s="620">
        <v>0.1</v>
      </c>
      <c r="BP21" s="620"/>
      <c r="BQ21" s="620"/>
      <c r="BR21" s="620"/>
      <c r="BS21" s="621" t="s">
        <v>62</v>
      </c>
      <c r="BT21" s="621"/>
      <c r="BU21" s="621"/>
      <c r="BV21" s="621"/>
      <c r="BW21" s="621"/>
      <c r="BX21" s="621"/>
      <c r="BY21" s="621"/>
      <c r="BZ21" s="621"/>
      <c r="CA21" s="621"/>
      <c r="CB21" s="625"/>
      <c r="CD21" s="638"/>
      <c r="CE21" s="639"/>
      <c r="CF21" s="639"/>
      <c r="CG21" s="639"/>
      <c r="CH21" s="639"/>
      <c r="CI21" s="639"/>
      <c r="CJ21" s="639"/>
      <c r="CK21" s="639"/>
      <c r="CL21" s="639"/>
      <c r="CM21" s="639"/>
      <c r="CN21" s="639"/>
      <c r="CO21" s="639"/>
      <c r="CP21" s="639"/>
      <c r="CQ21" s="640"/>
      <c r="CR21" s="641"/>
      <c r="CS21" s="636"/>
      <c r="CT21" s="636"/>
      <c r="CU21" s="636"/>
      <c r="CV21" s="636"/>
      <c r="CW21" s="636"/>
      <c r="CX21" s="636"/>
      <c r="CY21" s="642"/>
      <c r="CZ21" s="643"/>
      <c r="DA21" s="643"/>
      <c r="DB21" s="643"/>
      <c r="DC21" s="643"/>
      <c r="DD21" s="635"/>
      <c r="DE21" s="636"/>
      <c r="DF21" s="636"/>
      <c r="DG21" s="636"/>
      <c r="DH21" s="636"/>
      <c r="DI21" s="636"/>
      <c r="DJ21" s="636"/>
      <c r="DK21" s="636"/>
      <c r="DL21" s="636"/>
      <c r="DM21" s="636"/>
      <c r="DN21" s="636"/>
      <c r="DO21" s="636"/>
      <c r="DP21" s="642"/>
      <c r="DQ21" s="635"/>
      <c r="DR21" s="636"/>
      <c r="DS21" s="636"/>
      <c r="DT21" s="636"/>
      <c r="DU21" s="636"/>
      <c r="DV21" s="636"/>
      <c r="DW21" s="636"/>
      <c r="DX21" s="636"/>
      <c r="DY21" s="636"/>
      <c r="DZ21" s="636"/>
      <c r="EA21" s="636"/>
      <c r="EB21" s="636"/>
      <c r="EC21" s="637"/>
    </row>
    <row r="22" spans="2:133" ht="11.25" customHeight="1" x14ac:dyDescent="0.2">
      <c r="B22" s="614" t="s">
        <v>210</v>
      </c>
      <c r="C22" s="615"/>
      <c r="D22" s="615"/>
      <c r="E22" s="615"/>
      <c r="F22" s="615"/>
      <c r="G22" s="615"/>
      <c r="H22" s="615"/>
      <c r="I22" s="615"/>
      <c r="J22" s="615"/>
      <c r="K22" s="615"/>
      <c r="L22" s="615"/>
      <c r="M22" s="615"/>
      <c r="N22" s="615"/>
      <c r="O22" s="615"/>
      <c r="P22" s="615"/>
      <c r="Q22" s="616"/>
      <c r="R22" s="617">
        <v>7904225</v>
      </c>
      <c r="S22" s="618"/>
      <c r="T22" s="618"/>
      <c r="U22" s="618"/>
      <c r="V22" s="618"/>
      <c r="W22" s="618"/>
      <c r="X22" s="618"/>
      <c r="Y22" s="619"/>
      <c r="Z22" s="620">
        <v>16.8</v>
      </c>
      <c r="AA22" s="620"/>
      <c r="AB22" s="620"/>
      <c r="AC22" s="620"/>
      <c r="AD22" s="621">
        <v>7904225</v>
      </c>
      <c r="AE22" s="621"/>
      <c r="AF22" s="621"/>
      <c r="AG22" s="621"/>
      <c r="AH22" s="621"/>
      <c r="AI22" s="621"/>
      <c r="AJ22" s="621"/>
      <c r="AK22" s="621"/>
      <c r="AL22" s="622">
        <v>30.1</v>
      </c>
      <c r="AM22" s="623"/>
      <c r="AN22" s="623"/>
      <c r="AO22" s="624"/>
      <c r="AP22" s="614" t="s">
        <v>211</v>
      </c>
      <c r="AQ22" s="633"/>
      <c r="AR22" s="633"/>
      <c r="AS22" s="633"/>
      <c r="AT22" s="633"/>
      <c r="AU22" s="633"/>
      <c r="AV22" s="633"/>
      <c r="AW22" s="633"/>
      <c r="AX22" s="633"/>
      <c r="AY22" s="633"/>
      <c r="AZ22" s="633"/>
      <c r="BA22" s="633"/>
      <c r="BB22" s="633"/>
      <c r="BC22" s="633"/>
      <c r="BD22" s="633"/>
      <c r="BE22" s="633"/>
      <c r="BF22" s="634"/>
      <c r="BG22" s="617" t="s">
        <v>62</v>
      </c>
      <c r="BH22" s="618"/>
      <c r="BI22" s="618"/>
      <c r="BJ22" s="618"/>
      <c r="BK22" s="618"/>
      <c r="BL22" s="618"/>
      <c r="BM22" s="618"/>
      <c r="BN22" s="619"/>
      <c r="BO22" s="620" t="s">
        <v>62</v>
      </c>
      <c r="BP22" s="620"/>
      <c r="BQ22" s="620"/>
      <c r="BR22" s="620"/>
      <c r="BS22" s="621" t="s">
        <v>62</v>
      </c>
      <c r="BT22" s="621"/>
      <c r="BU22" s="621"/>
      <c r="BV22" s="621"/>
      <c r="BW22" s="621"/>
      <c r="BX22" s="621"/>
      <c r="BY22" s="621"/>
      <c r="BZ22" s="621"/>
      <c r="CA22" s="621"/>
      <c r="CB22" s="625"/>
      <c r="CD22" s="599" t="s">
        <v>212</v>
      </c>
      <c r="CE22" s="600"/>
      <c r="CF22" s="600"/>
      <c r="CG22" s="600"/>
      <c r="CH22" s="600"/>
      <c r="CI22" s="600"/>
      <c r="CJ22" s="600"/>
      <c r="CK22" s="600"/>
      <c r="CL22" s="600"/>
      <c r="CM22" s="600"/>
      <c r="CN22" s="600"/>
      <c r="CO22" s="600"/>
      <c r="CP22" s="600"/>
      <c r="CQ22" s="600"/>
      <c r="CR22" s="600"/>
      <c r="CS22" s="600"/>
      <c r="CT22" s="600"/>
      <c r="CU22" s="600"/>
      <c r="CV22" s="600"/>
      <c r="CW22" s="600"/>
      <c r="CX22" s="600"/>
      <c r="CY22" s="600"/>
      <c r="CZ22" s="600"/>
      <c r="DA22" s="600"/>
      <c r="DB22" s="600"/>
      <c r="DC22" s="600"/>
      <c r="DD22" s="600"/>
      <c r="DE22" s="600"/>
      <c r="DF22" s="600"/>
      <c r="DG22" s="600"/>
      <c r="DH22" s="600"/>
      <c r="DI22" s="600"/>
      <c r="DJ22" s="600"/>
      <c r="DK22" s="600"/>
      <c r="DL22" s="600"/>
      <c r="DM22" s="600"/>
      <c r="DN22" s="600"/>
      <c r="DO22" s="600"/>
      <c r="DP22" s="600"/>
      <c r="DQ22" s="600"/>
      <c r="DR22" s="600"/>
      <c r="DS22" s="600"/>
      <c r="DT22" s="600"/>
      <c r="DU22" s="600"/>
      <c r="DV22" s="600"/>
      <c r="DW22" s="600"/>
      <c r="DX22" s="600"/>
      <c r="DY22" s="600"/>
      <c r="DZ22" s="600"/>
      <c r="EA22" s="600"/>
      <c r="EB22" s="600"/>
      <c r="EC22" s="601"/>
    </row>
    <row r="23" spans="2:133" ht="11.25" customHeight="1" x14ac:dyDescent="0.2">
      <c r="B23" s="614" t="s">
        <v>213</v>
      </c>
      <c r="C23" s="615"/>
      <c r="D23" s="615"/>
      <c r="E23" s="615"/>
      <c r="F23" s="615"/>
      <c r="G23" s="615"/>
      <c r="H23" s="615"/>
      <c r="I23" s="615"/>
      <c r="J23" s="615"/>
      <c r="K23" s="615"/>
      <c r="L23" s="615"/>
      <c r="M23" s="615"/>
      <c r="N23" s="615"/>
      <c r="O23" s="615"/>
      <c r="P23" s="615"/>
      <c r="Q23" s="616"/>
      <c r="R23" s="617">
        <v>1105566</v>
      </c>
      <c r="S23" s="618"/>
      <c r="T23" s="618"/>
      <c r="U23" s="618"/>
      <c r="V23" s="618"/>
      <c r="W23" s="618"/>
      <c r="X23" s="618"/>
      <c r="Y23" s="619"/>
      <c r="Z23" s="620">
        <v>2.2999999999999998</v>
      </c>
      <c r="AA23" s="620"/>
      <c r="AB23" s="620"/>
      <c r="AC23" s="620"/>
      <c r="AD23" s="621" t="s">
        <v>62</v>
      </c>
      <c r="AE23" s="621"/>
      <c r="AF23" s="621"/>
      <c r="AG23" s="621"/>
      <c r="AH23" s="621"/>
      <c r="AI23" s="621"/>
      <c r="AJ23" s="621"/>
      <c r="AK23" s="621"/>
      <c r="AL23" s="622" t="s">
        <v>62</v>
      </c>
      <c r="AM23" s="623"/>
      <c r="AN23" s="623"/>
      <c r="AO23" s="624"/>
      <c r="AP23" s="614" t="s">
        <v>214</v>
      </c>
      <c r="AQ23" s="633"/>
      <c r="AR23" s="633"/>
      <c r="AS23" s="633"/>
      <c r="AT23" s="633"/>
      <c r="AU23" s="633"/>
      <c r="AV23" s="633"/>
      <c r="AW23" s="633"/>
      <c r="AX23" s="633"/>
      <c r="AY23" s="633"/>
      <c r="AZ23" s="633"/>
      <c r="BA23" s="633"/>
      <c r="BB23" s="633"/>
      <c r="BC23" s="633"/>
      <c r="BD23" s="633"/>
      <c r="BE23" s="633"/>
      <c r="BF23" s="634"/>
      <c r="BG23" s="617" t="s">
        <v>62</v>
      </c>
      <c r="BH23" s="618"/>
      <c r="BI23" s="618"/>
      <c r="BJ23" s="618"/>
      <c r="BK23" s="618"/>
      <c r="BL23" s="618"/>
      <c r="BM23" s="618"/>
      <c r="BN23" s="619"/>
      <c r="BO23" s="620" t="s">
        <v>62</v>
      </c>
      <c r="BP23" s="620"/>
      <c r="BQ23" s="620"/>
      <c r="BR23" s="620"/>
      <c r="BS23" s="621" t="s">
        <v>62</v>
      </c>
      <c r="BT23" s="621"/>
      <c r="BU23" s="621"/>
      <c r="BV23" s="621"/>
      <c r="BW23" s="621"/>
      <c r="BX23" s="621"/>
      <c r="BY23" s="621"/>
      <c r="BZ23" s="621"/>
      <c r="CA23" s="621"/>
      <c r="CB23" s="625"/>
      <c r="CD23" s="599" t="s">
        <v>154</v>
      </c>
      <c r="CE23" s="600"/>
      <c r="CF23" s="600"/>
      <c r="CG23" s="600"/>
      <c r="CH23" s="600"/>
      <c r="CI23" s="600"/>
      <c r="CJ23" s="600"/>
      <c r="CK23" s="600"/>
      <c r="CL23" s="600"/>
      <c r="CM23" s="600"/>
      <c r="CN23" s="600"/>
      <c r="CO23" s="600"/>
      <c r="CP23" s="600"/>
      <c r="CQ23" s="601"/>
      <c r="CR23" s="599" t="s">
        <v>215</v>
      </c>
      <c r="CS23" s="600"/>
      <c r="CT23" s="600"/>
      <c r="CU23" s="600"/>
      <c r="CV23" s="600"/>
      <c r="CW23" s="600"/>
      <c r="CX23" s="600"/>
      <c r="CY23" s="601"/>
      <c r="CZ23" s="599" t="s">
        <v>216</v>
      </c>
      <c r="DA23" s="600"/>
      <c r="DB23" s="600"/>
      <c r="DC23" s="601"/>
      <c r="DD23" s="599" t="s">
        <v>217</v>
      </c>
      <c r="DE23" s="600"/>
      <c r="DF23" s="600"/>
      <c r="DG23" s="600"/>
      <c r="DH23" s="600"/>
      <c r="DI23" s="600"/>
      <c r="DJ23" s="600"/>
      <c r="DK23" s="601"/>
      <c r="DL23" s="644" t="s">
        <v>218</v>
      </c>
      <c r="DM23" s="645"/>
      <c r="DN23" s="645"/>
      <c r="DO23" s="645"/>
      <c r="DP23" s="645"/>
      <c r="DQ23" s="645"/>
      <c r="DR23" s="645"/>
      <c r="DS23" s="645"/>
      <c r="DT23" s="645"/>
      <c r="DU23" s="645"/>
      <c r="DV23" s="646"/>
      <c r="DW23" s="599" t="s">
        <v>219</v>
      </c>
      <c r="DX23" s="600"/>
      <c r="DY23" s="600"/>
      <c r="DZ23" s="600"/>
      <c r="EA23" s="600"/>
      <c r="EB23" s="600"/>
      <c r="EC23" s="601"/>
    </row>
    <row r="24" spans="2:133" ht="11.25" customHeight="1" x14ac:dyDescent="0.2">
      <c r="B24" s="614" t="s">
        <v>220</v>
      </c>
      <c r="C24" s="615"/>
      <c r="D24" s="615"/>
      <c r="E24" s="615"/>
      <c r="F24" s="615"/>
      <c r="G24" s="615"/>
      <c r="H24" s="615"/>
      <c r="I24" s="615"/>
      <c r="J24" s="615"/>
      <c r="K24" s="615"/>
      <c r="L24" s="615"/>
      <c r="M24" s="615"/>
      <c r="N24" s="615"/>
      <c r="O24" s="615"/>
      <c r="P24" s="615"/>
      <c r="Q24" s="616"/>
      <c r="R24" s="617" t="s">
        <v>62</v>
      </c>
      <c r="S24" s="618"/>
      <c r="T24" s="618"/>
      <c r="U24" s="618"/>
      <c r="V24" s="618"/>
      <c r="W24" s="618"/>
      <c r="X24" s="618"/>
      <c r="Y24" s="619"/>
      <c r="Z24" s="620" t="s">
        <v>62</v>
      </c>
      <c r="AA24" s="620"/>
      <c r="AB24" s="620"/>
      <c r="AC24" s="620"/>
      <c r="AD24" s="621" t="s">
        <v>62</v>
      </c>
      <c r="AE24" s="621"/>
      <c r="AF24" s="621"/>
      <c r="AG24" s="621"/>
      <c r="AH24" s="621"/>
      <c r="AI24" s="621"/>
      <c r="AJ24" s="621"/>
      <c r="AK24" s="621"/>
      <c r="AL24" s="622" t="s">
        <v>62</v>
      </c>
      <c r="AM24" s="623"/>
      <c r="AN24" s="623"/>
      <c r="AO24" s="624"/>
      <c r="AP24" s="614" t="s">
        <v>221</v>
      </c>
      <c r="AQ24" s="633"/>
      <c r="AR24" s="633"/>
      <c r="AS24" s="633"/>
      <c r="AT24" s="633"/>
      <c r="AU24" s="633"/>
      <c r="AV24" s="633"/>
      <c r="AW24" s="633"/>
      <c r="AX24" s="633"/>
      <c r="AY24" s="633"/>
      <c r="AZ24" s="633"/>
      <c r="BA24" s="633"/>
      <c r="BB24" s="633"/>
      <c r="BC24" s="633"/>
      <c r="BD24" s="633"/>
      <c r="BE24" s="633"/>
      <c r="BF24" s="634"/>
      <c r="BG24" s="617" t="s">
        <v>62</v>
      </c>
      <c r="BH24" s="618"/>
      <c r="BI24" s="618"/>
      <c r="BJ24" s="618"/>
      <c r="BK24" s="618"/>
      <c r="BL24" s="618"/>
      <c r="BM24" s="618"/>
      <c r="BN24" s="619"/>
      <c r="BO24" s="620" t="s">
        <v>62</v>
      </c>
      <c r="BP24" s="620"/>
      <c r="BQ24" s="620"/>
      <c r="BR24" s="620"/>
      <c r="BS24" s="621" t="s">
        <v>62</v>
      </c>
      <c r="BT24" s="621"/>
      <c r="BU24" s="621"/>
      <c r="BV24" s="621"/>
      <c r="BW24" s="621"/>
      <c r="BX24" s="621"/>
      <c r="BY24" s="621"/>
      <c r="BZ24" s="621"/>
      <c r="CA24" s="621"/>
      <c r="CB24" s="625"/>
      <c r="CD24" s="603" t="s">
        <v>222</v>
      </c>
      <c r="CE24" s="604"/>
      <c r="CF24" s="604"/>
      <c r="CG24" s="604"/>
      <c r="CH24" s="604"/>
      <c r="CI24" s="604"/>
      <c r="CJ24" s="604"/>
      <c r="CK24" s="604"/>
      <c r="CL24" s="604"/>
      <c r="CM24" s="604"/>
      <c r="CN24" s="604"/>
      <c r="CO24" s="604"/>
      <c r="CP24" s="604"/>
      <c r="CQ24" s="605"/>
      <c r="CR24" s="606">
        <v>19585033</v>
      </c>
      <c r="CS24" s="607"/>
      <c r="CT24" s="607"/>
      <c r="CU24" s="607"/>
      <c r="CV24" s="607"/>
      <c r="CW24" s="607"/>
      <c r="CX24" s="607"/>
      <c r="CY24" s="608"/>
      <c r="CZ24" s="611">
        <v>44</v>
      </c>
      <c r="DA24" s="612"/>
      <c r="DB24" s="612"/>
      <c r="DC24" s="628"/>
      <c r="DD24" s="651">
        <v>13691168</v>
      </c>
      <c r="DE24" s="607"/>
      <c r="DF24" s="607"/>
      <c r="DG24" s="607"/>
      <c r="DH24" s="607"/>
      <c r="DI24" s="607"/>
      <c r="DJ24" s="607"/>
      <c r="DK24" s="608"/>
      <c r="DL24" s="651">
        <v>13061432</v>
      </c>
      <c r="DM24" s="607"/>
      <c r="DN24" s="607"/>
      <c r="DO24" s="607"/>
      <c r="DP24" s="607"/>
      <c r="DQ24" s="607"/>
      <c r="DR24" s="607"/>
      <c r="DS24" s="607"/>
      <c r="DT24" s="607"/>
      <c r="DU24" s="607"/>
      <c r="DV24" s="608"/>
      <c r="DW24" s="611">
        <v>49.5</v>
      </c>
      <c r="DX24" s="612"/>
      <c r="DY24" s="612"/>
      <c r="DZ24" s="612"/>
      <c r="EA24" s="612"/>
      <c r="EB24" s="612"/>
      <c r="EC24" s="613"/>
    </row>
    <row r="25" spans="2:133" ht="11.25" customHeight="1" x14ac:dyDescent="0.2">
      <c r="B25" s="614" t="s">
        <v>223</v>
      </c>
      <c r="C25" s="615"/>
      <c r="D25" s="615"/>
      <c r="E25" s="615"/>
      <c r="F25" s="615"/>
      <c r="G25" s="615"/>
      <c r="H25" s="615"/>
      <c r="I25" s="615"/>
      <c r="J25" s="615"/>
      <c r="K25" s="615"/>
      <c r="L25" s="615"/>
      <c r="M25" s="615"/>
      <c r="N25" s="615"/>
      <c r="O25" s="615"/>
      <c r="P25" s="615"/>
      <c r="Q25" s="616"/>
      <c r="R25" s="617">
        <v>27350170</v>
      </c>
      <c r="S25" s="618"/>
      <c r="T25" s="618"/>
      <c r="U25" s="618"/>
      <c r="V25" s="618"/>
      <c r="W25" s="618"/>
      <c r="X25" s="618"/>
      <c r="Y25" s="619"/>
      <c r="Z25" s="620">
        <v>58</v>
      </c>
      <c r="AA25" s="620"/>
      <c r="AB25" s="620"/>
      <c r="AC25" s="620"/>
      <c r="AD25" s="621">
        <v>26244604</v>
      </c>
      <c r="AE25" s="621"/>
      <c r="AF25" s="621"/>
      <c r="AG25" s="621"/>
      <c r="AH25" s="621"/>
      <c r="AI25" s="621"/>
      <c r="AJ25" s="621"/>
      <c r="AK25" s="621"/>
      <c r="AL25" s="622">
        <v>99.8</v>
      </c>
      <c r="AM25" s="623"/>
      <c r="AN25" s="623"/>
      <c r="AO25" s="624"/>
      <c r="AP25" s="614" t="s">
        <v>224</v>
      </c>
      <c r="AQ25" s="633"/>
      <c r="AR25" s="633"/>
      <c r="AS25" s="633"/>
      <c r="AT25" s="633"/>
      <c r="AU25" s="633"/>
      <c r="AV25" s="633"/>
      <c r="AW25" s="633"/>
      <c r="AX25" s="633"/>
      <c r="AY25" s="633"/>
      <c r="AZ25" s="633"/>
      <c r="BA25" s="633"/>
      <c r="BB25" s="633"/>
      <c r="BC25" s="633"/>
      <c r="BD25" s="633"/>
      <c r="BE25" s="633"/>
      <c r="BF25" s="634"/>
      <c r="BG25" s="617" t="s">
        <v>62</v>
      </c>
      <c r="BH25" s="618"/>
      <c r="BI25" s="618"/>
      <c r="BJ25" s="618"/>
      <c r="BK25" s="618"/>
      <c r="BL25" s="618"/>
      <c r="BM25" s="618"/>
      <c r="BN25" s="619"/>
      <c r="BO25" s="620" t="s">
        <v>62</v>
      </c>
      <c r="BP25" s="620"/>
      <c r="BQ25" s="620"/>
      <c r="BR25" s="620"/>
      <c r="BS25" s="621" t="s">
        <v>62</v>
      </c>
      <c r="BT25" s="621"/>
      <c r="BU25" s="621"/>
      <c r="BV25" s="621"/>
      <c r="BW25" s="621"/>
      <c r="BX25" s="621"/>
      <c r="BY25" s="621"/>
      <c r="BZ25" s="621"/>
      <c r="CA25" s="621"/>
      <c r="CB25" s="625"/>
      <c r="CD25" s="614" t="s">
        <v>225</v>
      </c>
      <c r="CE25" s="615"/>
      <c r="CF25" s="615"/>
      <c r="CG25" s="615"/>
      <c r="CH25" s="615"/>
      <c r="CI25" s="615"/>
      <c r="CJ25" s="615"/>
      <c r="CK25" s="615"/>
      <c r="CL25" s="615"/>
      <c r="CM25" s="615"/>
      <c r="CN25" s="615"/>
      <c r="CO25" s="615"/>
      <c r="CP25" s="615"/>
      <c r="CQ25" s="616"/>
      <c r="CR25" s="617">
        <v>7552187</v>
      </c>
      <c r="CS25" s="647"/>
      <c r="CT25" s="647"/>
      <c r="CU25" s="647"/>
      <c r="CV25" s="647"/>
      <c r="CW25" s="647"/>
      <c r="CX25" s="647"/>
      <c r="CY25" s="648"/>
      <c r="CZ25" s="622">
        <v>17</v>
      </c>
      <c r="DA25" s="649"/>
      <c r="DB25" s="649"/>
      <c r="DC25" s="652"/>
      <c r="DD25" s="626">
        <v>6889133</v>
      </c>
      <c r="DE25" s="647"/>
      <c r="DF25" s="647"/>
      <c r="DG25" s="647"/>
      <c r="DH25" s="647"/>
      <c r="DI25" s="647"/>
      <c r="DJ25" s="647"/>
      <c r="DK25" s="648"/>
      <c r="DL25" s="626">
        <v>6730350</v>
      </c>
      <c r="DM25" s="647"/>
      <c r="DN25" s="647"/>
      <c r="DO25" s="647"/>
      <c r="DP25" s="647"/>
      <c r="DQ25" s="647"/>
      <c r="DR25" s="647"/>
      <c r="DS25" s="647"/>
      <c r="DT25" s="647"/>
      <c r="DU25" s="647"/>
      <c r="DV25" s="648"/>
      <c r="DW25" s="622">
        <v>25.5</v>
      </c>
      <c r="DX25" s="649"/>
      <c r="DY25" s="649"/>
      <c r="DZ25" s="649"/>
      <c r="EA25" s="649"/>
      <c r="EB25" s="649"/>
      <c r="EC25" s="650"/>
    </row>
    <row r="26" spans="2:133" ht="11.25" customHeight="1" x14ac:dyDescent="0.2">
      <c r="B26" s="614" t="s">
        <v>226</v>
      </c>
      <c r="C26" s="615"/>
      <c r="D26" s="615"/>
      <c r="E26" s="615"/>
      <c r="F26" s="615"/>
      <c r="G26" s="615"/>
      <c r="H26" s="615"/>
      <c r="I26" s="615"/>
      <c r="J26" s="615"/>
      <c r="K26" s="615"/>
      <c r="L26" s="615"/>
      <c r="M26" s="615"/>
      <c r="N26" s="615"/>
      <c r="O26" s="615"/>
      <c r="P26" s="615"/>
      <c r="Q26" s="616"/>
      <c r="R26" s="617">
        <v>7248</v>
      </c>
      <c r="S26" s="618"/>
      <c r="T26" s="618"/>
      <c r="U26" s="618"/>
      <c r="V26" s="618"/>
      <c r="W26" s="618"/>
      <c r="X26" s="618"/>
      <c r="Y26" s="619"/>
      <c r="Z26" s="620">
        <v>0</v>
      </c>
      <c r="AA26" s="620"/>
      <c r="AB26" s="620"/>
      <c r="AC26" s="620"/>
      <c r="AD26" s="621">
        <v>7248</v>
      </c>
      <c r="AE26" s="621"/>
      <c r="AF26" s="621"/>
      <c r="AG26" s="621"/>
      <c r="AH26" s="621"/>
      <c r="AI26" s="621"/>
      <c r="AJ26" s="621"/>
      <c r="AK26" s="621"/>
      <c r="AL26" s="622">
        <v>0</v>
      </c>
      <c r="AM26" s="623"/>
      <c r="AN26" s="623"/>
      <c r="AO26" s="624"/>
      <c r="AP26" s="614" t="s">
        <v>227</v>
      </c>
      <c r="AQ26" s="633"/>
      <c r="AR26" s="633"/>
      <c r="AS26" s="633"/>
      <c r="AT26" s="633"/>
      <c r="AU26" s="633"/>
      <c r="AV26" s="633"/>
      <c r="AW26" s="633"/>
      <c r="AX26" s="633"/>
      <c r="AY26" s="633"/>
      <c r="AZ26" s="633"/>
      <c r="BA26" s="633"/>
      <c r="BB26" s="633"/>
      <c r="BC26" s="633"/>
      <c r="BD26" s="633"/>
      <c r="BE26" s="633"/>
      <c r="BF26" s="634"/>
      <c r="BG26" s="617" t="s">
        <v>62</v>
      </c>
      <c r="BH26" s="618"/>
      <c r="BI26" s="618"/>
      <c r="BJ26" s="618"/>
      <c r="BK26" s="618"/>
      <c r="BL26" s="618"/>
      <c r="BM26" s="618"/>
      <c r="BN26" s="619"/>
      <c r="BO26" s="620" t="s">
        <v>62</v>
      </c>
      <c r="BP26" s="620"/>
      <c r="BQ26" s="620"/>
      <c r="BR26" s="620"/>
      <c r="BS26" s="621" t="s">
        <v>62</v>
      </c>
      <c r="BT26" s="621"/>
      <c r="BU26" s="621"/>
      <c r="BV26" s="621"/>
      <c r="BW26" s="621"/>
      <c r="BX26" s="621"/>
      <c r="BY26" s="621"/>
      <c r="BZ26" s="621"/>
      <c r="CA26" s="621"/>
      <c r="CB26" s="625"/>
      <c r="CD26" s="614" t="s">
        <v>228</v>
      </c>
      <c r="CE26" s="615"/>
      <c r="CF26" s="615"/>
      <c r="CG26" s="615"/>
      <c r="CH26" s="615"/>
      <c r="CI26" s="615"/>
      <c r="CJ26" s="615"/>
      <c r="CK26" s="615"/>
      <c r="CL26" s="615"/>
      <c r="CM26" s="615"/>
      <c r="CN26" s="615"/>
      <c r="CO26" s="615"/>
      <c r="CP26" s="615"/>
      <c r="CQ26" s="616"/>
      <c r="CR26" s="617">
        <v>4954915</v>
      </c>
      <c r="CS26" s="618"/>
      <c r="CT26" s="618"/>
      <c r="CU26" s="618"/>
      <c r="CV26" s="618"/>
      <c r="CW26" s="618"/>
      <c r="CX26" s="618"/>
      <c r="CY26" s="619"/>
      <c r="CZ26" s="622">
        <v>11.1</v>
      </c>
      <c r="DA26" s="649"/>
      <c r="DB26" s="649"/>
      <c r="DC26" s="652"/>
      <c r="DD26" s="626">
        <v>4497606</v>
      </c>
      <c r="DE26" s="618"/>
      <c r="DF26" s="618"/>
      <c r="DG26" s="618"/>
      <c r="DH26" s="618"/>
      <c r="DI26" s="618"/>
      <c r="DJ26" s="618"/>
      <c r="DK26" s="619"/>
      <c r="DL26" s="626" t="s">
        <v>62</v>
      </c>
      <c r="DM26" s="618"/>
      <c r="DN26" s="618"/>
      <c r="DO26" s="618"/>
      <c r="DP26" s="618"/>
      <c r="DQ26" s="618"/>
      <c r="DR26" s="618"/>
      <c r="DS26" s="618"/>
      <c r="DT26" s="618"/>
      <c r="DU26" s="618"/>
      <c r="DV26" s="619"/>
      <c r="DW26" s="622" t="s">
        <v>62</v>
      </c>
      <c r="DX26" s="649"/>
      <c r="DY26" s="649"/>
      <c r="DZ26" s="649"/>
      <c r="EA26" s="649"/>
      <c r="EB26" s="649"/>
      <c r="EC26" s="650"/>
    </row>
    <row r="27" spans="2:133" ht="11.25" customHeight="1" x14ac:dyDescent="0.2">
      <c r="B27" s="614" t="s">
        <v>229</v>
      </c>
      <c r="C27" s="615"/>
      <c r="D27" s="615"/>
      <c r="E27" s="615"/>
      <c r="F27" s="615"/>
      <c r="G27" s="615"/>
      <c r="H27" s="615"/>
      <c r="I27" s="615"/>
      <c r="J27" s="615"/>
      <c r="K27" s="615"/>
      <c r="L27" s="615"/>
      <c r="M27" s="615"/>
      <c r="N27" s="615"/>
      <c r="O27" s="615"/>
      <c r="P27" s="615"/>
      <c r="Q27" s="616"/>
      <c r="R27" s="617">
        <v>412084</v>
      </c>
      <c r="S27" s="618"/>
      <c r="T27" s="618"/>
      <c r="U27" s="618"/>
      <c r="V27" s="618"/>
      <c r="W27" s="618"/>
      <c r="X27" s="618"/>
      <c r="Y27" s="619"/>
      <c r="Z27" s="620">
        <v>0.9</v>
      </c>
      <c r="AA27" s="620"/>
      <c r="AB27" s="620"/>
      <c r="AC27" s="620"/>
      <c r="AD27" s="621" t="s">
        <v>62</v>
      </c>
      <c r="AE27" s="621"/>
      <c r="AF27" s="621"/>
      <c r="AG27" s="621"/>
      <c r="AH27" s="621"/>
      <c r="AI27" s="621"/>
      <c r="AJ27" s="621"/>
      <c r="AK27" s="621"/>
      <c r="AL27" s="622" t="s">
        <v>62</v>
      </c>
      <c r="AM27" s="623"/>
      <c r="AN27" s="623"/>
      <c r="AO27" s="624"/>
      <c r="AP27" s="614" t="s">
        <v>230</v>
      </c>
      <c r="AQ27" s="615"/>
      <c r="AR27" s="615"/>
      <c r="AS27" s="615"/>
      <c r="AT27" s="615"/>
      <c r="AU27" s="615"/>
      <c r="AV27" s="615"/>
      <c r="AW27" s="615"/>
      <c r="AX27" s="615"/>
      <c r="AY27" s="615"/>
      <c r="AZ27" s="615"/>
      <c r="BA27" s="615"/>
      <c r="BB27" s="615"/>
      <c r="BC27" s="615"/>
      <c r="BD27" s="615"/>
      <c r="BE27" s="615"/>
      <c r="BF27" s="616"/>
      <c r="BG27" s="617">
        <v>14749451</v>
      </c>
      <c r="BH27" s="618"/>
      <c r="BI27" s="618"/>
      <c r="BJ27" s="618"/>
      <c r="BK27" s="618"/>
      <c r="BL27" s="618"/>
      <c r="BM27" s="618"/>
      <c r="BN27" s="619"/>
      <c r="BO27" s="620">
        <v>100</v>
      </c>
      <c r="BP27" s="620"/>
      <c r="BQ27" s="620"/>
      <c r="BR27" s="620"/>
      <c r="BS27" s="621">
        <v>319321</v>
      </c>
      <c r="BT27" s="621"/>
      <c r="BU27" s="621"/>
      <c r="BV27" s="621"/>
      <c r="BW27" s="621"/>
      <c r="BX27" s="621"/>
      <c r="BY27" s="621"/>
      <c r="BZ27" s="621"/>
      <c r="CA27" s="621"/>
      <c r="CB27" s="625"/>
      <c r="CD27" s="614" t="s">
        <v>231</v>
      </c>
      <c r="CE27" s="615"/>
      <c r="CF27" s="615"/>
      <c r="CG27" s="615"/>
      <c r="CH27" s="615"/>
      <c r="CI27" s="615"/>
      <c r="CJ27" s="615"/>
      <c r="CK27" s="615"/>
      <c r="CL27" s="615"/>
      <c r="CM27" s="615"/>
      <c r="CN27" s="615"/>
      <c r="CO27" s="615"/>
      <c r="CP27" s="615"/>
      <c r="CQ27" s="616"/>
      <c r="CR27" s="617">
        <v>7659022</v>
      </c>
      <c r="CS27" s="647"/>
      <c r="CT27" s="647"/>
      <c r="CU27" s="647"/>
      <c r="CV27" s="647"/>
      <c r="CW27" s="647"/>
      <c r="CX27" s="647"/>
      <c r="CY27" s="648"/>
      <c r="CZ27" s="622">
        <v>17.2</v>
      </c>
      <c r="DA27" s="649"/>
      <c r="DB27" s="649"/>
      <c r="DC27" s="652"/>
      <c r="DD27" s="626">
        <v>2445317</v>
      </c>
      <c r="DE27" s="647"/>
      <c r="DF27" s="647"/>
      <c r="DG27" s="647"/>
      <c r="DH27" s="647"/>
      <c r="DI27" s="647"/>
      <c r="DJ27" s="647"/>
      <c r="DK27" s="648"/>
      <c r="DL27" s="626">
        <v>1974364</v>
      </c>
      <c r="DM27" s="647"/>
      <c r="DN27" s="647"/>
      <c r="DO27" s="647"/>
      <c r="DP27" s="647"/>
      <c r="DQ27" s="647"/>
      <c r="DR27" s="647"/>
      <c r="DS27" s="647"/>
      <c r="DT27" s="647"/>
      <c r="DU27" s="647"/>
      <c r="DV27" s="648"/>
      <c r="DW27" s="622">
        <v>7.5</v>
      </c>
      <c r="DX27" s="649"/>
      <c r="DY27" s="649"/>
      <c r="DZ27" s="649"/>
      <c r="EA27" s="649"/>
      <c r="EB27" s="649"/>
      <c r="EC27" s="650"/>
    </row>
    <row r="28" spans="2:133" ht="11.25" customHeight="1" x14ac:dyDescent="0.2">
      <c r="B28" s="614" t="s">
        <v>232</v>
      </c>
      <c r="C28" s="615"/>
      <c r="D28" s="615"/>
      <c r="E28" s="615"/>
      <c r="F28" s="615"/>
      <c r="G28" s="615"/>
      <c r="H28" s="615"/>
      <c r="I28" s="615"/>
      <c r="J28" s="615"/>
      <c r="K28" s="615"/>
      <c r="L28" s="615"/>
      <c r="M28" s="615"/>
      <c r="N28" s="615"/>
      <c r="O28" s="615"/>
      <c r="P28" s="615"/>
      <c r="Q28" s="616"/>
      <c r="R28" s="617">
        <v>351019</v>
      </c>
      <c r="S28" s="618"/>
      <c r="T28" s="618"/>
      <c r="U28" s="618"/>
      <c r="V28" s="618"/>
      <c r="W28" s="618"/>
      <c r="X28" s="618"/>
      <c r="Y28" s="619"/>
      <c r="Z28" s="620">
        <v>0.7</v>
      </c>
      <c r="AA28" s="620"/>
      <c r="AB28" s="620"/>
      <c r="AC28" s="620"/>
      <c r="AD28" s="621">
        <v>45175</v>
      </c>
      <c r="AE28" s="621"/>
      <c r="AF28" s="621"/>
      <c r="AG28" s="621"/>
      <c r="AH28" s="621"/>
      <c r="AI28" s="621"/>
      <c r="AJ28" s="621"/>
      <c r="AK28" s="621"/>
      <c r="AL28" s="622">
        <v>0.2</v>
      </c>
      <c r="AM28" s="623"/>
      <c r="AN28" s="623"/>
      <c r="AO28" s="624"/>
      <c r="AP28" s="614"/>
      <c r="AQ28" s="615"/>
      <c r="AR28" s="615"/>
      <c r="AS28" s="615"/>
      <c r="AT28" s="615"/>
      <c r="AU28" s="615"/>
      <c r="AV28" s="615"/>
      <c r="AW28" s="615"/>
      <c r="AX28" s="615"/>
      <c r="AY28" s="615"/>
      <c r="AZ28" s="615"/>
      <c r="BA28" s="615"/>
      <c r="BB28" s="615"/>
      <c r="BC28" s="615"/>
      <c r="BD28" s="615"/>
      <c r="BE28" s="615"/>
      <c r="BF28" s="616"/>
      <c r="BG28" s="617"/>
      <c r="BH28" s="618"/>
      <c r="BI28" s="618"/>
      <c r="BJ28" s="618"/>
      <c r="BK28" s="618"/>
      <c r="BL28" s="618"/>
      <c r="BM28" s="618"/>
      <c r="BN28" s="619"/>
      <c r="BO28" s="620"/>
      <c r="BP28" s="620"/>
      <c r="BQ28" s="620"/>
      <c r="BR28" s="620"/>
      <c r="BS28" s="626"/>
      <c r="BT28" s="618"/>
      <c r="BU28" s="618"/>
      <c r="BV28" s="618"/>
      <c r="BW28" s="618"/>
      <c r="BX28" s="618"/>
      <c r="BY28" s="618"/>
      <c r="BZ28" s="618"/>
      <c r="CA28" s="618"/>
      <c r="CB28" s="627"/>
      <c r="CD28" s="614" t="s">
        <v>233</v>
      </c>
      <c r="CE28" s="615"/>
      <c r="CF28" s="615"/>
      <c r="CG28" s="615"/>
      <c r="CH28" s="615"/>
      <c r="CI28" s="615"/>
      <c r="CJ28" s="615"/>
      <c r="CK28" s="615"/>
      <c r="CL28" s="615"/>
      <c r="CM28" s="615"/>
      <c r="CN28" s="615"/>
      <c r="CO28" s="615"/>
      <c r="CP28" s="615"/>
      <c r="CQ28" s="616"/>
      <c r="CR28" s="617">
        <v>4373824</v>
      </c>
      <c r="CS28" s="618"/>
      <c r="CT28" s="618"/>
      <c r="CU28" s="618"/>
      <c r="CV28" s="618"/>
      <c r="CW28" s="618"/>
      <c r="CX28" s="618"/>
      <c r="CY28" s="619"/>
      <c r="CZ28" s="622">
        <v>9.8000000000000007</v>
      </c>
      <c r="DA28" s="649"/>
      <c r="DB28" s="649"/>
      <c r="DC28" s="652"/>
      <c r="DD28" s="626">
        <v>4356718</v>
      </c>
      <c r="DE28" s="618"/>
      <c r="DF28" s="618"/>
      <c r="DG28" s="618"/>
      <c r="DH28" s="618"/>
      <c r="DI28" s="618"/>
      <c r="DJ28" s="618"/>
      <c r="DK28" s="619"/>
      <c r="DL28" s="626">
        <v>4356718</v>
      </c>
      <c r="DM28" s="618"/>
      <c r="DN28" s="618"/>
      <c r="DO28" s="618"/>
      <c r="DP28" s="618"/>
      <c r="DQ28" s="618"/>
      <c r="DR28" s="618"/>
      <c r="DS28" s="618"/>
      <c r="DT28" s="618"/>
      <c r="DU28" s="618"/>
      <c r="DV28" s="619"/>
      <c r="DW28" s="622">
        <v>16.5</v>
      </c>
      <c r="DX28" s="649"/>
      <c r="DY28" s="649"/>
      <c r="DZ28" s="649"/>
      <c r="EA28" s="649"/>
      <c r="EB28" s="649"/>
      <c r="EC28" s="650"/>
    </row>
    <row r="29" spans="2:133" ht="11.25" customHeight="1" x14ac:dyDescent="0.2">
      <c r="B29" s="614" t="s">
        <v>234</v>
      </c>
      <c r="C29" s="615"/>
      <c r="D29" s="615"/>
      <c r="E29" s="615"/>
      <c r="F29" s="615"/>
      <c r="G29" s="615"/>
      <c r="H29" s="615"/>
      <c r="I29" s="615"/>
      <c r="J29" s="615"/>
      <c r="K29" s="615"/>
      <c r="L29" s="615"/>
      <c r="M29" s="615"/>
      <c r="N29" s="615"/>
      <c r="O29" s="615"/>
      <c r="P29" s="615"/>
      <c r="Q29" s="616"/>
      <c r="R29" s="617">
        <v>94321</v>
      </c>
      <c r="S29" s="618"/>
      <c r="T29" s="618"/>
      <c r="U29" s="618"/>
      <c r="V29" s="618"/>
      <c r="W29" s="618"/>
      <c r="X29" s="618"/>
      <c r="Y29" s="619"/>
      <c r="Z29" s="620">
        <v>0.2</v>
      </c>
      <c r="AA29" s="620"/>
      <c r="AB29" s="620"/>
      <c r="AC29" s="620"/>
      <c r="AD29" s="621" t="s">
        <v>62</v>
      </c>
      <c r="AE29" s="621"/>
      <c r="AF29" s="621"/>
      <c r="AG29" s="621"/>
      <c r="AH29" s="621"/>
      <c r="AI29" s="621"/>
      <c r="AJ29" s="621"/>
      <c r="AK29" s="621"/>
      <c r="AL29" s="622" t="s">
        <v>62</v>
      </c>
      <c r="AM29" s="623"/>
      <c r="AN29" s="623"/>
      <c r="AO29" s="624"/>
      <c r="AP29" s="638"/>
      <c r="AQ29" s="639"/>
      <c r="AR29" s="639"/>
      <c r="AS29" s="639"/>
      <c r="AT29" s="639"/>
      <c r="AU29" s="639"/>
      <c r="AV29" s="639"/>
      <c r="AW29" s="639"/>
      <c r="AX29" s="639"/>
      <c r="AY29" s="639"/>
      <c r="AZ29" s="639"/>
      <c r="BA29" s="639"/>
      <c r="BB29" s="639"/>
      <c r="BC29" s="639"/>
      <c r="BD29" s="639"/>
      <c r="BE29" s="639"/>
      <c r="BF29" s="640"/>
      <c r="BG29" s="617"/>
      <c r="BH29" s="618"/>
      <c r="BI29" s="618"/>
      <c r="BJ29" s="618"/>
      <c r="BK29" s="618"/>
      <c r="BL29" s="618"/>
      <c r="BM29" s="618"/>
      <c r="BN29" s="619"/>
      <c r="BO29" s="620"/>
      <c r="BP29" s="620"/>
      <c r="BQ29" s="620"/>
      <c r="BR29" s="620"/>
      <c r="BS29" s="621"/>
      <c r="BT29" s="621"/>
      <c r="BU29" s="621"/>
      <c r="BV29" s="621"/>
      <c r="BW29" s="621"/>
      <c r="BX29" s="621"/>
      <c r="BY29" s="621"/>
      <c r="BZ29" s="621"/>
      <c r="CA29" s="621"/>
      <c r="CB29" s="625"/>
      <c r="CD29" s="655" t="s">
        <v>235</v>
      </c>
      <c r="CE29" s="656"/>
      <c r="CF29" s="614" t="s">
        <v>236</v>
      </c>
      <c r="CG29" s="615"/>
      <c r="CH29" s="615"/>
      <c r="CI29" s="615"/>
      <c r="CJ29" s="615"/>
      <c r="CK29" s="615"/>
      <c r="CL29" s="615"/>
      <c r="CM29" s="615"/>
      <c r="CN29" s="615"/>
      <c r="CO29" s="615"/>
      <c r="CP29" s="615"/>
      <c r="CQ29" s="616"/>
      <c r="CR29" s="617">
        <v>4373644</v>
      </c>
      <c r="CS29" s="647"/>
      <c r="CT29" s="647"/>
      <c r="CU29" s="647"/>
      <c r="CV29" s="647"/>
      <c r="CW29" s="647"/>
      <c r="CX29" s="647"/>
      <c r="CY29" s="648"/>
      <c r="CZ29" s="622">
        <v>9.8000000000000007</v>
      </c>
      <c r="DA29" s="649"/>
      <c r="DB29" s="649"/>
      <c r="DC29" s="652"/>
      <c r="DD29" s="626">
        <v>4356538</v>
      </c>
      <c r="DE29" s="647"/>
      <c r="DF29" s="647"/>
      <c r="DG29" s="647"/>
      <c r="DH29" s="647"/>
      <c r="DI29" s="647"/>
      <c r="DJ29" s="647"/>
      <c r="DK29" s="648"/>
      <c r="DL29" s="626">
        <v>4356538</v>
      </c>
      <c r="DM29" s="647"/>
      <c r="DN29" s="647"/>
      <c r="DO29" s="647"/>
      <c r="DP29" s="647"/>
      <c r="DQ29" s="647"/>
      <c r="DR29" s="647"/>
      <c r="DS29" s="647"/>
      <c r="DT29" s="647"/>
      <c r="DU29" s="647"/>
      <c r="DV29" s="648"/>
      <c r="DW29" s="622">
        <v>16.5</v>
      </c>
      <c r="DX29" s="649"/>
      <c r="DY29" s="649"/>
      <c r="DZ29" s="649"/>
      <c r="EA29" s="649"/>
      <c r="EB29" s="649"/>
      <c r="EC29" s="650"/>
    </row>
    <row r="30" spans="2:133" ht="11.25" customHeight="1" x14ac:dyDescent="0.2">
      <c r="B30" s="614" t="s">
        <v>237</v>
      </c>
      <c r="C30" s="615"/>
      <c r="D30" s="615"/>
      <c r="E30" s="615"/>
      <c r="F30" s="615"/>
      <c r="G30" s="615"/>
      <c r="H30" s="615"/>
      <c r="I30" s="615"/>
      <c r="J30" s="615"/>
      <c r="K30" s="615"/>
      <c r="L30" s="615"/>
      <c r="M30" s="615"/>
      <c r="N30" s="615"/>
      <c r="O30" s="615"/>
      <c r="P30" s="615"/>
      <c r="Q30" s="616"/>
      <c r="R30" s="617">
        <v>6619699</v>
      </c>
      <c r="S30" s="618"/>
      <c r="T30" s="618"/>
      <c r="U30" s="618"/>
      <c r="V30" s="618"/>
      <c r="W30" s="618"/>
      <c r="X30" s="618"/>
      <c r="Y30" s="619"/>
      <c r="Z30" s="620">
        <v>14</v>
      </c>
      <c r="AA30" s="620"/>
      <c r="AB30" s="620"/>
      <c r="AC30" s="620"/>
      <c r="AD30" s="621" t="s">
        <v>62</v>
      </c>
      <c r="AE30" s="621"/>
      <c r="AF30" s="621"/>
      <c r="AG30" s="621"/>
      <c r="AH30" s="621"/>
      <c r="AI30" s="621"/>
      <c r="AJ30" s="621"/>
      <c r="AK30" s="621"/>
      <c r="AL30" s="622" t="s">
        <v>62</v>
      </c>
      <c r="AM30" s="623"/>
      <c r="AN30" s="623"/>
      <c r="AO30" s="624"/>
      <c r="AP30" s="599" t="s">
        <v>154</v>
      </c>
      <c r="AQ30" s="600"/>
      <c r="AR30" s="600"/>
      <c r="AS30" s="600"/>
      <c r="AT30" s="600"/>
      <c r="AU30" s="600"/>
      <c r="AV30" s="600"/>
      <c r="AW30" s="600"/>
      <c r="AX30" s="600"/>
      <c r="AY30" s="600"/>
      <c r="AZ30" s="600"/>
      <c r="BA30" s="600"/>
      <c r="BB30" s="600"/>
      <c r="BC30" s="600"/>
      <c r="BD30" s="600"/>
      <c r="BE30" s="600"/>
      <c r="BF30" s="601"/>
      <c r="BG30" s="599" t="s">
        <v>238</v>
      </c>
      <c r="BH30" s="653"/>
      <c r="BI30" s="653"/>
      <c r="BJ30" s="653"/>
      <c r="BK30" s="653"/>
      <c r="BL30" s="653"/>
      <c r="BM30" s="653"/>
      <c r="BN30" s="653"/>
      <c r="BO30" s="653"/>
      <c r="BP30" s="653"/>
      <c r="BQ30" s="654"/>
      <c r="BR30" s="599" t="s">
        <v>239</v>
      </c>
      <c r="BS30" s="653"/>
      <c r="BT30" s="653"/>
      <c r="BU30" s="653"/>
      <c r="BV30" s="653"/>
      <c r="BW30" s="653"/>
      <c r="BX30" s="653"/>
      <c r="BY30" s="653"/>
      <c r="BZ30" s="653"/>
      <c r="CA30" s="653"/>
      <c r="CB30" s="654"/>
      <c r="CD30" s="657"/>
      <c r="CE30" s="658"/>
      <c r="CF30" s="614" t="s">
        <v>240</v>
      </c>
      <c r="CG30" s="615"/>
      <c r="CH30" s="615"/>
      <c r="CI30" s="615"/>
      <c r="CJ30" s="615"/>
      <c r="CK30" s="615"/>
      <c r="CL30" s="615"/>
      <c r="CM30" s="615"/>
      <c r="CN30" s="615"/>
      <c r="CO30" s="615"/>
      <c r="CP30" s="615"/>
      <c r="CQ30" s="616"/>
      <c r="CR30" s="617">
        <v>4212169</v>
      </c>
      <c r="CS30" s="618"/>
      <c r="CT30" s="618"/>
      <c r="CU30" s="618"/>
      <c r="CV30" s="618"/>
      <c r="CW30" s="618"/>
      <c r="CX30" s="618"/>
      <c r="CY30" s="619"/>
      <c r="CZ30" s="622">
        <v>9.5</v>
      </c>
      <c r="DA30" s="649"/>
      <c r="DB30" s="649"/>
      <c r="DC30" s="652"/>
      <c r="DD30" s="626">
        <v>4195063</v>
      </c>
      <c r="DE30" s="618"/>
      <c r="DF30" s="618"/>
      <c r="DG30" s="618"/>
      <c r="DH30" s="618"/>
      <c r="DI30" s="618"/>
      <c r="DJ30" s="618"/>
      <c r="DK30" s="619"/>
      <c r="DL30" s="626">
        <v>4195063</v>
      </c>
      <c r="DM30" s="618"/>
      <c r="DN30" s="618"/>
      <c r="DO30" s="618"/>
      <c r="DP30" s="618"/>
      <c r="DQ30" s="618"/>
      <c r="DR30" s="618"/>
      <c r="DS30" s="618"/>
      <c r="DT30" s="618"/>
      <c r="DU30" s="618"/>
      <c r="DV30" s="619"/>
      <c r="DW30" s="622">
        <v>15.9</v>
      </c>
      <c r="DX30" s="649"/>
      <c r="DY30" s="649"/>
      <c r="DZ30" s="649"/>
      <c r="EA30" s="649"/>
      <c r="EB30" s="649"/>
      <c r="EC30" s="650"/>
    </row>
    <row r="31" spans="2:133" ht="11.25" customHeight="1" x14ac:dyDescent="0.2">
      <c r="B31" s="630" t="s">
        <v>241</v>
      </c>
      <c r="C31" s="631"/>
      <c r="D31" s="631"/>
      <c r="E31" s="631"/>
      <c r="F31" s="631"/>
      <c r="G31" s="631"/>
      <c r="H31" s="631"/>
      <c r="I31" s="631"/>
      <c r="J31" s="631"/>
      <c r="K31" s="631"/>
      <c r="L31" s="631"/>
      <c r="M31" s="631"/>
      <c r="N31" s="631"/>
      <c r="O31" s="631"/>
      <c r="P31" s="631"/>
      <c r="Q31" s="632"/>
      <c r="R31" s="617" t="s">
        <v>62</v>
      </c>
      <c r="S31" s="618"/>
      <c r="T31" s="618"/>
      <c r="U31" s="618"/>
      <c r="V31" s="618"/>
      <c r="W31" s="618"/>
      <c r="X31" s="618"/>
      <c r="Y31" s="619"/>
      <c r="Z31" s="620" t="s">
        <v>62</v>
      </c>
      <c r="AA31" s="620"/>
      <c r="AB31" s="620"/>
      <c r="AC31" s="620"/>
      <c r="AD31" s="621" t="s">
        <v>62</v>
      </c>
      <c r="AE31" s="621"/>
      <c r="AF31" s="621"/>
      <c r="AG31" s="621"/>
      <c r="AH31" s="621"/>
      <c r="AI31" s="621"/>
      <c r="AJ31" s="621"/>
      <c r="AK31" s="621"/>
      <c r="AL31" s="622" t="s">
        <v>62</v>
      </c>
      <c r="AM31" s="623"/>
      <c r="AN31" s="623"/>
      <c r="AO31" s="624"/>
      <c r="AP31" s="665" t="s">
        <v>242</v>
      </c>
      <c r="AQ31" s="666"/>
      <c r="AR31" s="666"/>
      <c r="AS31" s="666"/>
      <c r="AT31" s="671" t="s">
        <v>243</v>
      </c>
      <c r="AU31" s="77"/>
      <c r="AV31" s="77"/>
      <c r="AW31" s="77"/>
      <c r="AX31" s="603" t="s">
        <v>119</v>
      </c>
      <c r="AY31" s="604"/>
      <c r="AZ31" s="604"/>
      <c r="BA31" s="604"/>
      <c r="BB31" s="604"/>
      <c r="BC31" s="604"/>
      <c r="BD31" s="604"/>
      <c r="BE31" s="604"/>
      <c r="BF31" s="605"/>
      <c r="BG31" s="664">
        <v>99.2</v>
      </c>
      <c r="BH31" s="661"/>
      <c r="BI31" s="661"/>
      <c r="BJ31" s="661"/>
      <c r="BK31" s="661"/>
      <c r="BL31" s="661"/>
      <c r="BM31" s="612">
        <v>96.6</v>
      </c>
      <c r="BN31" s="661"/>
      <c r="BO31" s="661"/>
      <c r="BP31" s="661"/>
      <c r="BQ31" s="662"/>
      <c r="BR31" s="664">
        <v>99.2</v>
      </c>
      <c r="BS31" s="661"/>
      <c r="BT31" s="661"/>
      <c r="BU31" s="661"/>
      <c r="BV31" s="661"/>
      <c r="BW31" s="661"/>
      <c r="BX31" s="612">
        <v>96.4</v>
      </c>
      <c r="BY31" s="661"/>
      <c r="BZ31" s="661"/>
      <c r="CA31" s="661"/>
      <c r="CB31" s="662"/>
      <c r="CD31" s="657"/>
      <c r="CE31" s="658"/>
      <c r="CF31" s="614" t="s">
        <v>244</v>
      </c>
      <c r="CG31" s="615"/>
      <c r="CH31" s="615"/>
      <c r="CI31" s="615"/>
      <c r="CJ31" s="615"/>
      <c r="CK31" s="615"/>
      <c r="CL31" s="615"/>
      <c r="CM31" s="615"/>
      <c r="CN31" s="615"/>
      <c r="CO31" s="615"/>
      <c r="CP31" s="615"/>
      <c r="CQ31" s="616"/>
      <c r="CR31" s="617">
        <v>161475</v>
      </c>
      <c r="CS31" s="647"/>
      <c r="CT31" s="647"/>
      <c r="CU31" s="647"/>
      <c r="CV31" s="647"/>
      <c r="CW31" s="647"/>
      <c r="CX31" s="647"/>
      <c r="CY31" s="648"/>
      <c r="CZ31" s="622">
        <v>0.4</v>
      </c>
      <c r="DA31" s="649"/>
      <c r="DB31" s="649"/>
      <c r="DC31" s="652"/>
      <c r="DD31" s="626">
        <v>161475</v>
      </c>
      <c r="DE31" s="647"/>
      <c r="DF31" s="647"/>
      <c r="DG31" s="647"/>
      <c r="DH31" s="647"/>
      <c r="DI31" s="647"/>
      <c r="DJ31" s="647"/>
      <c r="DK31" s="648"/>
      <c r="DL31" s="626">
        <v>161475</v>
      </c>
      <c r="DM31" s="647"/>
      <c r="DN31" s="647"/>
      <c r="DO31" s="647"/>
      <c r="DP31" s="647"/>
      <c r="DQ31" s="647"/>
      <c r="DR31" s="647"/>
      <c r="DS31" s="647"/>
      <c r="DT31" s="647"/>
      <c r="DU31" s="647"/>
      <c r="DV31" s="648"/>
      <c r="DW31" s="622">
        <v>0.6</v>
      </c>
      <c r="DX31" s="649"/>
      <c r="DY31" s="649"/>
      <c r="DZ31" s="649"/>
      <c r="EA31" s="649"/>
      <c r="EB31" s="649"/>
      <c r="EC31" s="650"/>
    </row>
    <row r="32" spans="2:133" ht="11.25" customHeight="1" x14ac:dyDescent="0.2">
      <c r="B32" s="614" t="s">
        <v>245</v>
      </c>
      <c r="C32" s="615"/>
      <c r="D32" s="615"/>
      <c r="E32" s="615"/>
      <c r="F32" s="615"/>
      <c r="G32" s="615"/>
      <c r="H32" s="615"/>
      <c r="I32" s="615"/>
      <c r="J32" s="615"/>
      <c r="K32" s="615"/>
      <c r="L32" s="615"/>
      <c r="M32" s="615"/>
      <c r="N32" s="615"/>
      <c r="O32" s="615"/>
      <c r="P32" s="615"/>
      <c r="Q32" s="616"/>
      <c r="R32" s="617">
        <v>3117369</v>
      </c>
      <c r="S32" s="618"/>
      <c r="T32" s="618"/>
      <c r="U32" s="618"/>
      <c r="V32" s="618"/>
      <c r="W32" s="618"/>
      <c r="X32" s="618"/>
      <c r="Y32" s="619"/>
      <c r="Z32" s="620">
        <v>6.6</v>
      </c>
      <c r="AA32" s="620"/>
      <c r="AB32" s="620"/>
      <c r="AC32" s="620"/>
      <c r="AD32" s="621" t="s">
        <v>62</v>
      </c>
      <c r="AE32" s="621"/>
      <c r="AF32" s="621"/>
      <c r="AG32" s="621"/>
      <c r="AH32" s="621"/>
      <c r="AI32" s="621"/>
      <c r="AJ32" s="621"/>
      <c r="AK32" s="621"/>
      <c r="AL32" s="622" t="s">
        <v>62</v>
      </c>
      <c r="AM32" s="623"/>
      <c r="AN32" s="623"/>
      <c r="AO32" s="624"/>
      <c r="AP32" s="667"/>
      <c r="AQ32" s="668"/>
      <c r="AR32" s="668"/>
      <c r="AS32" s="668"/>
      <c r="AT32" s="672"/>
      <c r="AU32" s="73" t="s">
        <v>246</v>
      </c>
      <c r="AX32" s="614" t="s">
        <v>247</v>
      </c>
      <c r="AY32" s="615"/>
      <c r="AZ32" s="615"/>
      <c r="BA32" s="615"/>
      <c r="BB32" s="615"/>
      <c r="BC32" s="615"/>
      <c r="BD32" s="615"/>
      <c r="BE32" s="615"/>
      <c r="BF32" s="616"/>
      <c r="BG32" s="674">
        <v>99</v>
      </c>
      <c r="BH32" s="647"/>
      <c r="BI32" s="647"/>
      <c r="BJ32" s="647"/>
      <c r="BK32" s="647"/>
      <c r="BL32" s="647"/>
      <c r="BM32" s="623">
        <v>96.4</v>
      </c>
      <c r="BN32" s="647"/>
      <c r="BO32" s="647"/>
      <c r="BP32" s="647"/>
      <c r="BQ32" s="663"/>
      <c r="BR32" s="674">
        <v>99</v>
      </c>
      <c r="BS32" s="647"/>
      <c r="BT32" s="647"/>
      <c r="BU32" s="647"/>
      <c r="BV32" s="647"/>
      <c r="BW32" s="647"/>
      <c r="BX32" s="623">
        <v>96.2</v>
      </c>
      <c r="BY32" s="647"/>
      <c r="BZ32" s="647"/>
      <c r="CA32" s="647"/>
      <c r="CB32" s="663"/>
      <c r="CD32" s="659"/>
      <c r="CE32" s="660"/>
      <c r="CF32" s="614" t="s">
        <v>248</v>
      </c>
      <c r="CG32" s="615"/>
      <c r="CH32" s="615"/>
      <c r="CI32" s="615"/>
      <c r="CJ32" s="615"/>
      <c r="CK32" s="615"/>
      <c r="CL32" s="615"/>
      <c r="CM32" s="615"/>
      <c r="CN32" s="615"/>
      <c r="CO32" s="615"/>
      <c r="CP32" s="615"/>
      <c r="CQ32" s="616"/>
      <c r="CR32" s="617">
        <v>180</v>
      </c>
      <c r="CS32" s="618"/>
      <c r="CT32" s="618"/>
      <c r="CU32" s="618"/>
      <c r="CV32" s="618"/>
      <c r="CW32" s="618"/>
      <c r="CX32" s="618"/>
      <c r="CY32" s="619"/>
      <c r="CZ32" s="622">
        <v>0</v>
      </c>
      <c r="DA32" s="649"/>
      <c r="DB32" s="649"/>
      <c r="DC32" s="652"/>
      <c r="DD32" s="626">
        <v>180</v>
      </c>
      <c r="DE32" s="618"/>
      <c r="DF32" s="618"/>
      <c r="DG32" s="618"/>
      <c r="DH32" s="618"/>
      <c r="DI32" s="618"/>
      <c r="DJ32" s="618"/>
      <c r="DK32" s="619"/>
      <c r="DL32" s="626">
        <v>180</v>
      </c>
      <c r="DM32" s="618"/>
      <c r="DN32" s="618"/>
      <c r="DO32" s="618"/>
      <c r="DP32" s="618"/>
      <c r="DQ32" s="618"/>
      <c r="DR32" s="618"/>
      <c r="DS32" s="618"/>
      <c r="DT32" s="618"/>
      <c r="DU32" s="618"/>
      <c r="DV32" s="619"/>
      <c r="DW32" s="622">
        <v>0</v>
      </c>
      <c r="DX32" s="649"/>
      <c r="DY32" s="649"/>
      <c r="DZ32" s="649"/>
      <c r="EA32" s="649"/>
      <c r="EB32" s="649"/>
      <c r="EC32" s="650"/>
    </row>
    <row r="33" spans="2:133" ht="11.25" customHeight="1" x14ac:dyDescent="0.2">
      <c r="B33" s="614" t="s">
        <v>249</v>
      </c>
      <c r="C33" s="615"/>
      <c r="D33" s="615"/>
      <c r="E33" s="615"/>
      <c r="F33" s="615"/>
      <c r="G33" s="615"/>
      <c r="H33" s="615"/>
      <c r="I33" s="615"/>
      <c r="J33" s="615"/>
      <c r="K33" s="615"/>
      <c r="L33" s="615"/>
      <c r="M33" s="615"/>
      <c r="N33" s="615"/>
      <c r="O33" s="615"/>
      <c r="P33" s="615"/>
      <c r="Q33" s="616"/>
      <c r="R33" s="617">
        <v>93919</v>
      </c>
      <c r="S33" s="618"/>
      <c r="T33" s="618"/>
      <c r="U33" s="618"/>
      <c r="V33" s="618"/>
      <c r="W33" s="618"/>
      <c r="X33" s="618"/>
      <c r="Y33" s="619"/>
      <c r="Z33" s="620">
        <v>0.2</v>
      </c>
      <c r="AA33" s="620"/>
      <c r="AB33" s="620"/>
      <c r="AC33" s="620"/>
      <c r="AD33" s="621" t="s">
        <v>62</v>
      </c>
      <c r="AE33" s="621"/>
      <c r="AF33" s="621"/>
      <c r="AG33" s="621"/>
      <c r="AH33" s="621"/>
      <c r="AI33" s="621"/>
      <c r="AJ33" s="621"/>
      <c r="AK33" s="621"/>
      <c r="AL33" s="622" t="s">
        <v>62</v>
      </c>
      <c r="AM33" s="623"/>
      <c r="AN33" s="623"/>
      <c r="AO33" s="624"/>
      <c r="AP33" s="669"/>
      <c r="AQ33" s="670"/>
      <c r="AR33" s="670"/>
      <c r="AS33" s="670"/>
      <c r="AT33" s="673"/>
      <c r="AU33" s="78"/>
      <c r="AV33" s="78"/>
      <c r="AW33" s="78"/>
      <c r="AX33" s="638" t="s">
        <v>250</v>
      </c>
      <c r="AY33" s="639"/>
      <c r="AZ33" s="639"/>
      <c r="BA33" s="639"/>
      <c r="BB33" s="639"/>
      <c r="BC33" s="639"/>
      <c r="BD33" s="639"/>
      <c r="BE33" s="639"/>
      <c r="BF33" s="640"/>
      <c r="BG33" s="675">
        <v>99.3</v>
      </c>
      <c r="BH33" s="676"/>
      <c r="BI33" s="676"/>
      <c r="BJ33" s="676"/>
      <c r="BK33" s="676"/>
      <c r="BL33" s="676"/>
      <c r="BM33" s="677">
        <v>96.6</v>
      </c>
      <c r="BN33" s="676"/>
      <c r="BO33" s="676"/>
      <c r="BP33" s="676"/>
      <c r="BQ33" s="678"/>
      <c r="BR33" s="675">
        <v>99.2</v>
      </c>
      <c r="BS33" s="676"/>
      <c r="BT33" s="676"/>
      <c r="BU33" s="676"/>
      <c r="BV33" s="676"/>
      <c r="BW33" s="676"/>
      <c r="BX33" s="677">
        <v>96.1</v>
      </c>
      <c r="BY33" s="676"/>
      <c r="BZ33" s="676"/>
      <c r="CA33" s="676"/>
      <c r="CB33" s="678"/>
      <c r="CD33" s="614" t="s">
        <v>251</v>
      </c>
      <c r="CE33" s="615"/>
      <c r="CF33" s="615"/>
      <c r="CG33" s="615"/>
      <c r="CH33" s="615"/>
      <c r="CI33" s="615"/>
      <c r="CJ33" s="615"/>
      <c r="CK33" s="615"/>
      <c r="CL33" s="615"/>
      <c r="CM33" s="615"/>
      <c r="CN33" s="615"/>
      <c r="CO33" s="615"/>
      <c r="CP33" s="615"/>
      <c r="CQ33" s="616"/>
      <c r="CR33" s="617">
        <v>19586166</v>
      </c>
      <c r="CS33" s="647"/>
      <c r="CT33" s="647"/>
      <c r="CU33" s="647"/>
      <c r="CV33" s="647"/>
      <c r="CW33" s="647"/>
      <c r="CX33" s="647"/>
      <c r="CY33" s="648"/>
      <c r="CZ33" s="622">
        <v>44</v>
      </c>
      <c r="DA33" s="649"/>
      <c r="DB33" s="649"/>
      <c r="DC33" s="652"/>
      <c r="DD33" s="626">
        <v>15593130</v>
      </c>
      <c r="DE33" s="647"/>
      <c r="DF33" s="647"/>
      <c r="DG33" s="647"/>
      <c r="DH33" s="647"/>
      <c r="DI33" s="647"/>
      <c r="DJ33" s="647"/>
      <c r="DK33" s="648"/>
      <c r="DL33" s="626">
        <v>11140949</v>
      </c>
      <c r="DM33" s="647"/>
      <c r="DN33" s="647"/>
      <c r="DO33" s="647"/>
      <c r="DP33" s="647"/>
      <c r="DQ33" s="647"/>
      <c r="DR33" s="647"/>
      <c r="DS33" s="647"/>
      <c r="DT33" s="647"/>
      <c r="DU33" s="647"/>
      <c r="DV33" s="648"/>
      <c r="DW33" s="622">
        <v>42.2</v>
      </c>
      <c r="DX33" s="649"/>
      <c r="DY33" s="649"/>
      <c r="DZ33" s="649"/>
      <c r="EA33" s="649"/>
      <c r="EB33" s="649"/>
      <c r="EC33" s="650"/>
    </row>
    <row r="34" spans="2:133" ht="11.25" customHeight="1" x14ac:dyDescent="0.2">
      <c r="B34" s="614" t="s">
        <v>252</v>
      </c>
      <c r="C34" s="615"/>
      <c r="D34" s="615"/>
      <c r="E34" s="615"/>
      <c r="F34" s="615"/>
      <c r="G34" s="615"/>
      <c r="H34" s="615"/>
      <c r="I34" s="615"/>
      <c r="J34" s="615"/>
      <c r="K34" s="615"/>
      <c r="L34" s="615"/>
      <c r="M34" s="615"/>
      <c r="N34" s="615"/>
      <c r="O34" s="615"/>
      <c r="P34" s="615"/>
      <c r="Q34" s="616"/>
      <c r="R34" s="617">
        <v>315472</v>
      </c>
      <c r="S34" s="618"/>
      <c r="T34" s="618"/>
      <c r="U34" s="618"/>
      <c r="V34" s="618"/>
      <c r="W34" s="618"/>
      <c r="X34" s="618"/>
      <c r="Y34" s="619"/>
      <c r="Z34" s="620">
        <v>0.7</v>
      </c>
      <c r="AA34" s="620"/>
      <c r="AB34" s="620"/>
      <c r="AC34" s="620"/>
      <c r="AD34" s="621" t="s">
        <v>62</v>
      </c>
      <c r="AE34" s="621"/>
      <c r="AF34" s="621"/>
      <c r="AG34" s="621"/>
      <c r="AH34" s="621"/>
      <c r="AI34" s="621"/>
      <c r="AJ34" s="621"/>
      <c r="AK34" s="621"/>
      <c r="AL34" s="622" t="s">
        <v>62</v>
      </c>
      <c r="AM34" s="623"/>
      <c r="AN34" s="623"/>
      <c r="AO34" s="624"/>
      <c r="AP34" s="79"/>
      <c r="AQ34" s="80"/>
      <c r="AS34" s="77"/>
      <c r="AT34" s="77"/>
      <c r="AU34" s="77"/>
      <c r="AV34" s="77"/>
      <c r="AW34" s="77"/>
      <c r="AX34" s="77"/>
      <c r="AY34" s="77"/>
      <c r="AZ34" s="77"/>
      <c r="BA34" s="77"/>
      <c r="BB34" s="77"/>
      <c r="BC34" s="77"/>
      <c r="BD34" s="77"/>
      <c r="BE34" s="77"/>
      <c r="BF34" s="77"/>
      <c r="BG34" s="80"/>
      <c r="BH34" s="80"/>
      <c r="BI34" s="80"/>
      <c r="BJ34" s="80"/>
      <c r="BK34" s="80"/>
      <c r="BL34" s="80"/>
      <c r="BM34" s="80"/>
      <c r="BN34" s="80"/>
      <c r="BO34" s="80"/>
      <c r="BP34" s="80"/>
      <c r="BQ34" s="80"/>
      <c r="BR34" s="80"/>
      <c r="BS34" s="80"/>
      <c r="BT34" s="80"/>
      <c r="BU34" s="80"/>
      <c r="BV34" s="80"/>
      <c r="BW34" s="80"/>
      <c r="BX34" s="80"/>
      <c r="BY34" s="80"/>
      <c r="BZ34" s="80"/>
      <c r="CA34" s="80"/>
      <c r="CB34" s="80"/>
      <c r="CD34" s="614" t="s">
        <v>253</v>
      </c>
      <c r="CE34" s="615"/>
      <c r="CF34" s="615"/>
      <c r="CG34" s="615"/>
      <c r="CH34" s="615"/>
      <c r="CI34" s="615"/>
      <c r="CJ34" s="615"/>
      <c r="CK34" s="615"/>
      <c r="CL34" s="615"/>
      <c r="CM34" s="615"/>
      <c r="CN34" s="615"/>
      <c r="CO34" s="615"/>
      <c r="CP34" s="615"/>
      <c r="CQ34" s="616"/>
      <c r="CR34" s="617">
        <v>6413608</v>
      </c>
      <c r="CS34" s="618"/>
      <c r="CT34" s="618"/>
      <c r="CU34" s="618"/>
      <c r="CV34" s="618"/>
      <c r="CW34" s="618"/>
      <c r="CX34" s="618"/>
      <c r="CY34" s="619"/>
      <c r="CZ34" s="622">
        <v>14.4</v>
      </c>
      <c r="DA34" s="649"/>
      <c r="DB34" s="649"/>
      <c r="DC34" s="652"/>
      <c r="DD34" s="626">
        <v>4172264</v>
      </c>
      <c r="DE34" s="618"/>
      <c r="DF34" s="618"/>
      <c r="DG34" s="618"/>
      <c r="DH34" s="618"/>
      <c r="DI34" s="618"/>
      <c r="DJ34" s="618"/>
      <c r="DK34" s="619"/>
      <c r="DL34" s="626">
        <v>3988373</v>
      </c>
      <c r="DM34" s="618"/>
      <c r="DN34" s="618"/>
      <c r="DO34" s="618"/>
      <c r="DP34" s="618"/>
      <c r="DQ34" s="618"/>
      <c r="DR34" s="618"/>
      <c r="DS34" s="618"/>
      <c r="DT34" s="618"/>
      <c r="DU34" s="618"/>
      <c r="DV34" s="619"/>
      <c r="DW34" s="622">
        <v>15.1</v>
      </c>
      <c r="DX34" s="649"/>
      <c r="DY34" s="649"/>
      <c r="DZ34" s="649"/>
      <c r="EA34" s="649"/>
      <c r="EB34" s="649"/>
      <c r="EC34" s="650"/>
    </row>
    <row r="35" spans="2:133" ht="11.25" customHeight="1" x14ac:dyDescent="0.2">
      <c r="B35" s="614" t="s">
        <v>254</v>
      </c>
      <c r="C35" s="615"/>
      <c r="D35" s="615"/>
      <c r="E35" s="615"/>
      <c r="F35" s="615"/>
      <c r="G35" s="615"/>
      <c r="H35" s="615"/>
      <c r="I35" s="615"/>
      <c r="J35" s="615"/>
      <c r="K35" s="615"/>
      <c r="L35" s="615"/>
      <c r="M35" s="615"/>
      <c r="N35" s="615"/>
      <c r="O35" s="615"/>
      <c r="P35" s="615"/>
      <c r="Q35" s="616"/>
      <c r="R35" s="617">
        <v>3088267</v>
      </c>
      <c r="S35" s="618"/>
      <c r="T35" s="618"/>
      <c r="U35" s="618"/>
      <c r="V35" s="618"/>
      <c r="W35" s="618"/>
      <c r="X35" s="618"/>
      <c r="Y35" s="619"/>
      <c r="Z35" s="620">
        <v>6.5</v>
      </c>
      <c r="AA35" s="620"/>
      <c r="AB35" s="620"/>
      <c r="AC35" s="620"/>
      <c r="AD35" s="621" t="s">
        <v>62</v>
      </c>
      <c r="AE35" s="621"/>
      <c r="AF35" s="621"/>
      <c r="AG35" s="621"/>
      <c r="AH35" s="621"/>
      <c r="AI35" s="621"/>
      <c r="AJ35" s="621"/>
      <c r="AK35" s="621"/>
      <c r="AL35" s="622" t="s">
        <v>62</v>
      </c>
      <c r="AM35" s="623"/>
      <c r="AN35" s="623"/>
      <c r="AO35" s="624"/>
      <c r="AP35" s="81"/>
      <c r="AQ35" s="599" t="s">
        <v>255</v>
      </c>
      <c r="AR35" s="600"/>
      <c r="AS35" s="600"/>
      <c r="AT35" s="600"/>
      <c r="AU35" s="600"/>
      <c r="AV35" s="600"/>
      <c r="AW35" s="600"/>
      <c r="AX35" s="600"/>
      <c r="AY35" s="600"/>
      <c r="AZ35" s="600"/>
      <c r="BA35" s="600"/>
      <c r="BB35" s="600"/>
      <c r="BC35" s="600"/>
      <c r="BD35" s="600"/>
      <c r="BE35" s="600"/>
      <c r="BF35" s="601"/>
      <c r="BG35" s="599" t="s">
        <v>256</v>
      </c>
      <c r="BH35" s="600"/>
      <c r="BI35" s="600"/>
      <c r="BJ35" s="600"/>
      <c r="BK35" s="600"/>
      <c r="BL35" s="600"/>
      <c r="BM35" s="600"/>
      <c r="BN35" s="600"/>
      <c r="BO35" s="600"/>
      <c r="BP35" s="600"/>
      <c r="BQ35" s="600"/>
      <c r="BR35" s="600"/>
      <c r="BS35" s="600"/>
      <c r="BT35" s="600"/>
      <c r="BU35" s="600"/>
      <c r="BV35" s="600"/>
      <c r="BW35" s="600"/>
      <c r="BX35" s="600"/>
      <c r="BY35" s="600"/>
      <c r="BZ35" s="600"/>
      <c r="CA35" s="600"/>
      <c r="CB35" s="601"/>
      <c r="CD35" s="614" t="s">
        <v>257</v>
      </c>
      <c r="CE35" s="615"/>
      <c r="CF35" s="615"/>
      <c r="CG35" s="615"/>
      <c r="CH35" s="615"/>
      <c r="CI35" s="615"/>
      <c r="CJ35" s="615"/>
      <c r="CK35" s="615"/>
      <c r="CL35" s="615"/>
      <c r="CM35" s="615"/>
      <c r="CN35" s="615"/>
      <c r="CO35" s="615"/>
      <c r="CP35" s="615"/>
      <c r="CQ35" s="616"/>
      <c r="CR35" s="617">
        <v>359919</v>
      </c>
      <c r="CS35" s="647"/>
      <c r="CT35" s="647"/>
      <c r="CU35" s="647"/>
      <c r="CV35" s="647"/>
      <c r="CW35" s="647"/>
      <c r="CX35" s="647"/>
      <c r="CY35" s="648"/>
      <c r="CZ35" s="622">
        <v>0.8</v>
      </c>
      <c r="DA35" s="649"/>
      <c r="DB35" s="649"/>
      <c r="DC35" s="652"/>
      <c r="DD35" s="626">
        <v>341343</v>
      </c>
      <c r="DE35" s="647"/>
      <c r="DF35" s="647"/>
      <c r="DG35" s="647"/>
      <c r="DH35" s="647"/>
      <c r="DI35" s="647"/>
      <c r="DJ35" s="647"/>
      <c r="DK35" s="648"/>
      <c r="DL35" s="626">
        <v>341300</v>
      </c>
      <c r="DM35" s="647"/>
      <c r="DN35" s="647"/>
      <c r="DO35" s="647"/>
      <c r="DP35" s="647"/>
      <c r="DQ35" s="647"/>
      <c r="DR35" s="647"/>
      <c r="DS35" s="647"/>
      <c r="DT35" s="647"/>
      <c r="DU35" s="647"/>
      <c r="DV35" s="648"/>
      <c r="DW35" s="622">
        <v>1.3</v>
      </c>
      <c r="DX35" s="649"/>
      <c r="DY35" s="649"/>
      <c r="DZ35" s="649"/>
      <c r="EA35" s="649"/>
      <c r="EB35" s="649"/>
      <c r="EC35" s="650"/>
    </row>
    <row r="36" spans="2:133" ht="11.25" customHeight="1" x14ac:dyDescent="0.2">
      <c r="B36" s="614" t="s">
        <v>258</v>
      </c>
      <c r="C36" s="615"/>
      <c r="D36" s="615"/>
      <c r="E36" s="615"/>
      <c r="F36" s="615"/>
      <c r="G36" s="615"/>
      <c r="H36" s="615"/>
      <c r="I36" s="615"/>
      <c r="J36" s="615"/>
      <c r="K36" s="615"/>
      <c r="L36" s="615"/>
      <c r="M36" s="615"/>
      <c r="N36" s="615"/>
      <c r="O36" s="615"/>
      <c r="P36" s="615"/>
      <c r="Q36" s="616"/>
      <c r="R36" s="617">
        <v>2808525</v>
      </c>
      <c r="S36" s="618"/>
      <c r="T36" s="618"/>
      <c r="U36" s="618"/>
      <c r="V36" s="618"/>
      <c r="W36" s="618"/>
      <c r="X36" s="618"/>
      <c r="Y36" s="619"/>
      <c r="Z36" s="620">
        <v>6</v>
      </c>
      <c r="AA36" s="620"/>
      <c r="AB36" s="620"/>
      <c r="AC36" s="620"/>
      <c r="AD36" s="621" t="s">
        <v>62</v>
      </c>
      <c r="AE36" s="621"/>
      <c r="AF36" s="621"/>
      <c r="AG36" s="621"/>
      <c r="AH36" s="621"/>
      <c r="AI36" s="621"/>
      <c r="AJ36" s="621"/>
      <c r="AK36" s="621"/>
      <c r="AL36" s="622" t="s">
        <v>62</v>
      </c>
      <c r="AM36" s="623"/>
      <c r="AN36" s="623"/>
      <c r="AO36" s="624"/>
      <c r="AP36" s="81"/>
      <c r="AQ36" s="679" t="s">
        <v>259</v>
      </c>
      <c r="AR36" s="680"/>
      <c r="AS36" s="680"/>
      <c r="AT36" s="680"/>
      <c r="AU36" s="680"/>
      <c r="AV36" s="680"/>
      <c r="AW36" s="680"/>
      <c r="AX36" s="680"/>
      <c r="AY36" s="681"/>
      <c r="AZ36" s="606">
        <v>5459644</v>
      </c>
      <c r="BA36" s="607"/>
      <c r="BB36" s="607"/>
      <c r="BC36" s="607"/>
      <c r="BD36" s="607"/>
      <c r="BE36" s="607"/>
      <c r="BF36" s="682"/>
      <c r="BG36" s="603" t="s">
        <v>260</v>
      </c>
      <c r="BH36" s="604"/>
      <c r="BI36" s="604"/>
      <c r="BJ36" s="604"/>
      <c r="BK36" s="604"/>
      <c r="BL36" s="604"/>
      <c r="BM36" s="604"/>
      <c r="BN36" s="604"/>
      <c r="BO36" s="604"/>
      <c r="BP36" s="604"/>
      <c r="BQ36" s="604"/>
      <c r="BR36" s="604"/>
      <c r="BS36" s="604"/>
      <c r="BT36" s="604"/>
      <c r="BU36" s="605"/>
      <c r="BV36" s="606">
        <v>56843</v>
      </c>
      <c r="BW36" s="607"/>
      <c r="BX36" s="607"/>
      <c r="BY36" s="607"/>
      <c r="BZ36" s="607"/>
      <c r="CA36" s="607"/>
      <c r="CB36" s="682"/>
      <c r="CD36" s="614" t="s">
        <v>261</v>
      </c>
      <c r="CE36" s="615"/>
      <c r="CF36" s="615"/>
      <c r="CG36" s="615"/>
      <c r="CH36" s="615"/>
      <c r="CI36" s="615"/>
      <c r="CJ36" s="615"/>
      <c r="CK36" s="615"/>
      <c r="CL36" s="615"/>
      <c r="CM36" s="615"/>
      <c r="CN36" s="615"/>
      <c r="CO36" s="615"/>
      <c r="CP36" s="615"/>
      <c r="CQ36" s="616"/>
      <c r="CR36" s="617">
        <v>7189465</v>
      </c>
      <c r="CS36" s="618"/>
      <c r="CT36" s="618"/>
      <c r="CU36" s="618"/>
      <c r="CV36" s="618"/>
      <c r="CW36" s="618"/>
      <c r="CX36" s="618"/>
      <c r="CY36" s="619"/>
      <c r="CZ36" s="622">
        <v>16.2</v>
      </c>
      <c r="DA36" s="649"/>
      <c r="DB36" s="649"/>
      <c r="DC36" s="652"/>
      <c r="DD36" s="626">
        <v>5967541</v>
      </c>
      <c r="DE36" s="618"/>
      <c r="DF36" s="618"/>
      <c r="DG36" s="618"/>
      <c r="DH36" s="618"/>
      <c r="DI36" s="618"/>
      <c r="DJ36" s="618"/>
      <c r="DK36" s="619"/>
      <c r="DL36" s="626">
        <v>4286031</v>
      </c>
      <c r="DM36" s="618"/>
      <c r="DN36" s="618"/>
      <c r="DO36" s="618"/>
      <c r="DP36" s="618"/>
      <c r="DQ36" s="618"/>
      <c r="DR36" s="618"/>
      <c r="DS36" s="618"/>
      <c r="DT36" s="618"/>
      <c r="DU36" s="618"/>
      <c r="DV36" s="619"/>
      <c r="DW36" s="622">
        <v>16.2</v>
      </c>
      <c r="DX36" s="649"/>
      <c r="DY36" s="649"/>
      <c r="DZ36" s="649"/>
      <c r="EA36" s="649"/>
      <c r="EB36" s="649"/>
      <c r="EC36" s="650"/>
    </row>
    <row r="37" spans="2:133" ht="11.25" customHeight="1" x14ac:dyDescent="0.2">
      <c r="B37" s="614" t="s">
        <v>262</v>
      </c>
      <c r="C37" s="615"/>
      <c r="D37" s="615"/>
      <c r="E37" s="615"/>
      <c r="F37" s="615"/>
      <c r="G37" s="615"/>
      <c r="H37" s="615"/>
      <c r="I37" s="615"/>
      <c r="J37" s="615"/>
      <c r="K37" s="615"/>
      <c r="L37" s="615"/>
      <c r="M37" s="615"/>
      <c r="N37" s="615"/>
      <c r="O37" s="615"/>
      <c r="P37" s="615"/>
      <c r="Q37" s="616"/>
      <c r="R37" s="617">
        <v>466503</v>
      </c>
      <c r="S37" s="618"/>
      <c r="T37" s="618"/>
      <c r="U37" s="618"/>
      <c r="V37" s="618"/>
      <c r="W37" s="618"/>
      <c r="X37" s="618"/>
      <c r="Y37" s="619"/>
      <c r="Z37" s="620">
        <v>1</v>
      </c>
      <c r="AA37" s="620"/>
      <c r="AB37" s="620"/>
      <c r="AC37" s="620"/>
      <c r="AD37" s="621">
        <v>3000</v>
      </c>
      <c r="AE37" s="621"/>
      <c r="AF37" s="621"/>
      <c r="AG37" s="621"/>
      <c r="AH37" s="621"/>
      <c r="AI37" s="621"/>
      <c r="AJ37" s="621"/>
      <c r="AK37" s="621"/>
      <c r="AL37" s="622">
        <v>0</v>
      </c>
      <c r="AM37" s="623"/>
      <c r="AN37" s="623"/>
      <c r="AO37" s="624"/>
      <c r="AQ37" s="683" t="s">
        <v>263</v>
      </c>
      <c r="AR37" s="684"/>
      <c r="AS37" s="684"/>
      <c r="AT37" s="684"/>
      <c r="AU37" s="684"/>
      <c r="AV37" s="684"/>
      <c r="AW37" s="684"/>
      <c r="AX37" s="684"/>
      <c r="AY37" s="685"/>
      <c r="AZ37" s="617">
        <v>1346079</v>
      </c>
      <c r="BA37" s="618"/>
      <c r="BB37" s="618"/>
      <c r="BC37" s="618"/>
      <c r="BD37" s="647"/>
      <c r="BE37" s="647"/>
      <c r="BF37" s="663"/>
      <c r="BG37" s="614" t="s">
        <v>264</v>
      </c>
      <c r="BH37" s="615"/>
      <c r="BI37" s="615"/>
      <c r="BJ37" s="615"/>
      <c r="BK37" s="615"/>
      <c r="BL37" s="615"/>
      <c r="BM37" s="615"/>
      <c r="BN37" s="615"/>
      <c r="BO37" s="615"/>
      <c r="BP37" s="615"/>
      <c r="BQ37" s="615"/>
      <c r="BR37" s="615"/>
      <c r="BS37" s="615"/>
      <c r="BT37" s="615"/>
      <c r="BU37" s="616"/>
      <c r="BV37" s="617">
        <v>20529</v>
      </c>
      <c r="BW37" s="618"/>
      <c r="BX37" s="618"/>
      <c r="BY37" s="618"/>
      <c r="BZ37" s="618"/>
      <c r="CA37" s="618"/>
      <c r="CB37" s="627"/>
      <c r="CD37" s="614" t="s">
        <v>265</v>
      </c>
      <c r="CE37" s="615"/>
      <c r="CF37" s="615"/>
      <c r="CG37" s="615"/>
      <c r="CH37" s="615"/>
      <c r="CI37" s="615"/>
      <c r="CJ37" s="615"/>
      <c r="CK37" s="615"/>
      <c r="CL37" s="615"/>
      <c r="CM37" s="615"/>
      <c r="CN37" s="615"/>
      <c r="CO37" s="615"/>
      <c r="CP37" s="615"/>
      <c r="CQ37" s="616"/>
      <c r="CR37" s="617">
        <v>2294429</v>
      </c>
      <c r="CS37" s="647"/>
      <c r="CT37" s="647"/>
      <c r="CU37" s="647"/>
      <c r="CV37" s="647"/>
      <c r="CW37" s="647"/>
      <c r="CX37" s="647"/>
      <c r="CY37" s="648"/>
      <c r="CZ37" s="622">
        <v>5.2</v>
      </c>
      <c r="DA37" s="649"/>
      <c r="DB37" s="649"/>
      <c r="DC37" s="652"/>
      <c r="DD37" s="626">
        <v>2125429</v>
      </c>
      <c r="DE37" s="647"/>
      <c r="DF37" s="647"/>
      <c r="DG37" s="647"/>
      <c r="DH37" s="647"/>
      <c r="DI37" s="647"/>
      <c r="DJ37" s="647"/>
      <c r="DK37" s="648"/>
      <c r="DL37" s="626">
        <v>2119840</v>
      </c>
      <c r="DM37" s="647"/>
      <c r="DN37" s="647"/>
      <c r="DO37" s="647"/>
      <c r="DP37" s="647"/>
      <c r="DQ37" s="647"/>
      <c r="DR37" s="647"/>
      <c r="DS37" s="647"/>
      <c r="DT37" s="647"/>
      <c r="DU37" s="647"/>
      <c r="DV37" s="648"/>
      <c r="DW37" s="622">
        <v>8</v>
      </c>
      <c r="DX37" s="649"/>
      <c r="DY37" s="649"/>
      <c r="DZ37" s="649"/>
      <c r="EA37" s="649"/>
      <c r="EB37" s="649"/>
      <c r="EC37" s="650"/>
    </row>
    <row r="38" spans="2:133" ht="11.25" customHeight="1" x14ac:dyDescent="0.2">
      <c r="B38" s="614" t="s">
        <v>266</v>
      </c>
      <c r="C38" s="615"/>
      <c r="D38" s="615"/>
      <c r="E38" s="615"/>
      <c r="F38" s="615"/>
      <c r="G38" s="615"/>
      <c r="H38" s="615"/>
      <c r="I38" s="615"/>
      <c r="J38" s="615"/>
      <c r="K38" s="615"/>
      <c r="L38" s="615"/>
      <c r="M38" s="615"/>
      <c r="N38" s="615"/>
      <c r="O38" s="615"/>
      <c r="P38" s="615"/>
      <c r="Q38" s="616"/>
      <c r="R38" s="617">
        <v>2460954</v>
      </c>
      <c r="S38" s="618"/>
      <c r="T38" s="618"/>
      <c r="U38" s="618"/>
      <c r="V38" s="618"/>
      <c r="W38" s="618"/>
      <c r="X38" s="618"/>
      <c r="Y38" s="619"/>
      <c r="Z38" s="620">
        <v>5.2</v>
      </c>
      <c r="AA38" s="620"/>
      <c r="AB38" s="620"/>
      <c r="AC38" s="620"/>
      <c r="AD38" s="621" t="s">
        <v>62</v>
      </c>
      <c r="AE38" s="621"/>
      <c r="AF38" s="621"/>
      <c r="AG38" s="621"/>
      <c r="AH38" s="621"/>
      <c r="AI38" s="621"/>
      <c r="AJ38" s="621"/>
      <c r="AK38" s="621"/>
      <c r="AL38" s="622" t="s">
        <v>62</v>
      </c>
      <c r="AM38" s="623"/>
      <c r="AN38" s="623"/>
      <c r="AO38" s="624"/>
      <c r="AQ38" s="683" t="s">
        <v>267</v>
      </c>
      <c r="AR38" s="684"/>
      <c r="AS38" s="684"/>
      <c r="AT38" s="684"/>
      <c r="AU38" s="684"/>
      <c r="AV38" s="684"/>
      <c r="AW38" s="684"/>
      <c r="AX38" s="684"/>
      <c r="AY38" s="685"/>
      <c r="AZ38" s="617">
        <v>488760</v>
      </c>
      <c r="BA38" s="618"/>
      <c r="BB38" s="618"/>
      <c r="BC38" s="618"/>
      <c r="BD38" s="647"/>
      <c r="BE38" s="647"/>
      <c r="BF38" s="663"/>
      <c r="BG38" s="614" t="s">
        <v>268</v>
      </c>
      <c r="BH38" s="615"/>
      <c r="BI38" s="615"/>
      <c r="BJ38" s="615"/>
      <c r="BK38" s="615"/>
      <c r="BL38" s="615"/>
      <c r="BM38" s="615"/>
      <c r="BN38" s="615"/>
      <c r="BO38" s="615"/>
      <c r="BP38" s="615"/>
      <c r="BQ38" s="615"/>
      <c r="BR38" s="615"/>
      <c r="BS38" s="615"/>
      <c r="BT38" s="615"/>
      <c r="BU38" s="616"/>
      <c r="BV38" s="617">
        <v>10143</v>
      </c>
      <c r="BW38" s="618"/>
      <c r="BX38" s="618"/>
      <c r="BY38" s="618"/>
      <c r="BZ38" s="618"/>
      <c r="CA38" s="618"/>
      <c r="CB38" s="627"/>
      <c r="CD38" s="614" t="s">
        <v>269</v>
      </c>
      <c r="CE38" s="615"/>
      <c r="CF38" s="615"/>
      <c r="CG38" s="615"/>
      <c r="CH38" s="615"/>
      <c r="CI38" s="615"/>
      <c r="CJ38" s="615"/>
      <c r="CK38" s="615"/>
      <c r="CL38" s="615"/>
      <c r="CM38" s="615"/>
      <c r="CN38" s="615"/>
      <c r="CO38" s="615"/>
      <c r="CP38" s="615"/>
      <c r="CQ38" s="616"/>
      <c r="CR38" s="617">
        <v>3216409</v>
      </c>
      <c r="CS38" s="618"/>
      <c r="CT38" s="618"/>
      <c r="CU38" s="618"/>
      <c r="CV38" s="618"/>
      <c r="CW38" s="618"/>
      <c r="CX38" s="618"/>
      <c r="CY38" s="619"/>
      <c r="CZ38" s="622">
        <v>7.2</v>
      </c>
      <c r="DA38" s="649"/>
      <c r="DB38" s="649"/>
      <c r="DC38" s="652"/>
      <c r="DD38" s="626">
        <v>2717349</v>
      </c>
      <c r="DE38" s="618"/>
      <c r="DF38" s="618"/>
      <c r="DG38" s="618"/>
      <c r="DH38" s="618"/>
      <c r="DI38" s="618"/>
      <c r="DJ38" s="618"/>
      <c r="DK38" s="619"/>
      <c r="DL38" s="626">
        <v>2525245</v>
      </c>
      <c r="DM38" s="618"/>
      <c r="DN38" s="618"/>
      <c r="DO38" s="618"/>
      <c r="DP38" s="618"/>
      <c r="DQ38" s="618"/>
      <c r="DR38" s="618"/>
      <c r="DS38" s="618"/>
      <c r="DT38" s="618"/>
      <c r="DU38" s="618"/>
      <c r="DV38" s="619"/>
      <c r="DW38" s="622">
        <v>9.6</v>
      </c>
      <c r="DX38" s="649"/>
      <c r="DY38" s="649"/>
      <c r="DZ38" s="649"/>
      <c r="EA38" s="649"/>
      <c r="EB38" s="649"/>
      <c r="EC38" s="650"/>
    </row>
    <row r="39" spans="2:133" ht="11.25" customHeight="1" x14ac:dyDescent="0.2">
      <c r="B39" s="614" t="s">
        <v>270</v>
      </c>
      <c r="C39" s="615"/>
      <c r="D39" s="615"/>
      <c r="E39" s="615"/>
      <c r="F39" s="615"/>
      <c r="G39" s="615"/>
      <c r="H39" s="615"/>
      <c r="I39" s="615"/>
      <c r="J39" s="615"/>
      <c r="K39" s="615"/>
      <c r="L39" s="615"/>
      <c r="M39" s="615"/>
      <c r="N39" s="615"/>
      <c r="O39" s="615"/>
      <c r="P39" s="615"/>
      <c r="Q39" s="616"/>
      <c r="R39" s="617" t="s">
        <v>62</v>
      </c>
      <c r="S39" s="618"/>
      <c r="T39" s="618"/>
      <c r="U39" s="618"/>
      <c r="V39" s="618"/>
      <c r="W39" s="618"/>
      <c r="X39" s="618"/>
      <c r="Y39" s="619"/>
      <c r="Z39" s="620" t="s">
        <v>62</v>
      </c>
      <c r="AA39" s="620"/>
      <c r="AB39" s="620"/>
      <c r="AC39" s="620"/>
      <c r="AD39" s="621" t="s">
        <v>62</v>
      </c>
      <c r="AE39" s="621"/>
      <c r="AF39" s="621"/>
      <c r="AG39" s="621"/>
      <c r="AH39" s="621"/>
      <c r="AI39" s="621"/>
      <c r="AJ39" s="621"/>
      <c r="AK39" s="621"/>
      <c r="AL39" s="622" t="s">
        <v>62</v>
      </c>
      <c r="AM39" s="623"/>
      <c r="AN39" s="623"/>
      <c r="AO39" s="624"/>
      <c r="AQ39" s="683" t="s">
        <v>271</v>
      </c>
      <c r="AR39" s="684"/>
      <c r="AS39" s="684"/>
      <c r="AT39" s="684"/>
      <c r="AU39" s="684"/>
      <c r="AV39" s="684"/>
      <c r="AW39" s="684"/>
      <c r="AX39" s="684"/>
      <c r="AY39" s="685"/>
      <c r="AZ39" s="617">
        <v>137586</v>
      </c>
      <c r="BA39" s="618"/>
      <c r="BB39" s="618"/>
      <c r="BC39" s="618"/>
      <c r="BD39" s="647"/>
      <c r="BE39" s="647"/>
      <c r="BF39" s="663"/>
      <c r="BG39" s="614" t="s">
        <v>272</v>
      </c>
      <c r="BH39" s="615"/>
      <c r="BI39" s="615"/>
      <c r="BJ39" s="615"/>
      <c r="BK39" s="615"/>
      <c r="BL39" s="615"/>
      <c r="BM39" s="615"/>
      <c r="BN39" s="615"/>
      <c r="BO39" s="615"/>
      <c r="BP39" s="615"/>
      <c r="BQ39" s="615"/>
      <c r="BR39" s="615"/>
      <c r="BS39" s="615"/>
      <c r="BT39" s="615"/>
      <c r="BU39" s="616"/>
      <c r="BV39" s="617">
        <v>15504</v>
      </c>
      <c r="BW39" s="618"/>
      <c r="BX39" s="618"/>
      <c r="BY39" s="618"/>
      <c r="BZ39" s="618"/>
      <c r="CA39" s="618"/>
      <c r="CB39" s="627"/>
      <c r="CD39" s="614" t="s">
        <v>273</v>
      </c>
      <c r="CE39" s="615"/>
      <c r="CF39" s="615"/>
      <c r="CG39" s="615"/>
      <c r="CH39" s="615"/>
      <c r="CI39" s="615"/>
      <c r="CJ39" s="615"/>
      <c r="CK39" s="615"/>
      <c r="CL39" s="615"/>
      <c r="CM39" s="615"/>
      <c r="CN39" s="615"/>
      <c r="CO39" s="615"/>
      <c r="CP39" s="615"/>
      <c r="CQ39" s="616"/>
      <c r="CR39" s="617">
        <v>1655764</v>
      </c>
      <c r="CS39" s="647"/>
      <c r="CT39" s="647"/>
      <c r="CU39" s="647"/>
      <c r="CV39" s="647"/>
      <c r="CW39" s="647"/>
      <c r="CX39" s="647"/>
      <c r="CY39" s="648"/>
      <c r="CZ39" s="622">
        <v>3.7</v>
      </c>
      <c r="DA39" s="649"/>
      <c r="DB39" s="649"/>
      <c r="DC39" s="652"/>
      <c r="DD39" s="626">
        <v>1647208</v>
      </c>
      <c r="DE39" s="647"/>
      <c r="DF39" s="647"/>
      <c r="DG39" s="647"/>
      <c r="DH39" s="647"/>
      <c r="DI39" s="647"/>
      <c r="DJ39" s="647"/>
      <c r="DK39" s="648"/>
      <c r="DL39" s="626" t="s">
        <v>62</v>
      </c>
      <c r="DM39" s="647"/>
      <c r="DN39" s="647"/>
      <c r="DO39" s="647"/>
      <c r="DP39" s="647"/>
      <c r="DQ39" s="647"/>
      <c r="DR39" s="647"/>
      <c r="DS39" s="647"/>
      <c r="DT39" s="647"/>
      <c r="DU39" s="647"/>
      <c r="DV39" s="648"/>
      <c r="DW39" s="622" t="s">
        <v>62</v>
      </c>
      <c r="DX39" s="649"/>
      <c r="DY39" s="649"/>
      <c r="DZ39" s="649"/>
      <c r="EA39" s="649"/>
      <c r="EB39" s="649"/>
      <c r="EC39" s="650"/>
    </row>
    <row r="40" spans="2:133" ht="11.25" customHeight="1" x14ac:dyDescent="0.2">
      <c r="B40" s="614" t="s">
        <v>274</v>
      </c>
      <c r="C40" s="615"/>
      <c r="D40" s="615"/>
      <c r="E40" s="615"/>
      <c r="F40" s="615"/>
      <c r="G40" s="615"/>
      <c r="H40" s="615"/>
      <c r="I40" s="615"/>
      <c r="J40" s="615"/>
      <c r="K40" s="615"/>
      <c r="L40" s="615"/>
      <c r="M40" s="615"/>
      <c r="N40" s="615"/>
      <c r="O40" s="615"/>
      <c r="P40" s="615"/>
      <c r="Q40" s="616"/>
      <c r="R40" s="617">
        <v>99154</v>
      </c>
      <c r="S40" s="618"/>
      <c r="T40" s="618"/>
      <c r="U40" s="618"/>
      <c r="V40" s="618"/>
      <c r="W40" s="618"/>
      <c r="X40" s="618"/>
      <c r="Y40" s="619"/>
      <c r="Z40" s="620">
        <v>0.2</v>
      </c>
      <c r="AA40" s="620"/>
      <c r="AB40" s="620"/>
      <c r="AC40" s="620"/>
      <c r="AD40" s="621" t="s">
        <v>62</v>
      </c>
      <c r="AE40" s="621"/>
      <c r="AF40" s="621"/>
      <c r="AG40" s="621"/>
      <c r="AH40" s="621"/>
      <c r="AI40" s="621"/>
      <c r="AJ40" s="621"/>
      <c r="AK40" s="621"/>
      <c r="AL40" s="622" t="s">
        <v>62</v>
      </c>
      <c r="AM40" s="623"/>
      <c r="AN40" s="623"/>
      <c r="AO40" s="624"/>
      <c r="AQ40" s="683" t="s">
        <v>275</v>
      </c>
      <c r="AR40" s="684"/>
      <c r="AS40" s="684"/>
      <c r="AT40" s="684"/>
      <c r="AU40" s="684"/>
      <c r="AV40" s="684"/>
      <c r="AW40" s="684"/>
      <c r="AX40" s="684"/>
      <c r="AY40" s="685"/>
      <c r="AZ40" s="617">
        <v>135818</v>
      </c>
      <c r="BA40" s="618"/>
      <c r="BB40" s="618"/>
      <c r="BC40" s="618"/>
      <c r="BD40" s="647"/>
      <c r="BE40" s="647"/>
      <c r="BF40" s="663"/>
      <c r="BG40" s="667" t="s">
        <v>276</v>
      </c>
      <c r="BH40" s="668"/>
      <c r="BI40" s="668"/>
      <c r="BJ40" s="668"/>
      <c r="BK40" s="668"/>
      <c r="BL40" s="82"/>
      <c r="BM40" s="615" t="s">
        <v>277</v>
      </c>
      <c r="BN40" s="615"/>
      <c r="BO40" s="615"/>
      <c r="BP40" s="615"/>
      <c r="BQ40" s="615"/>
      <c r="BR40" s="615"/>
      <c r="BS40" s="615"/>
      <c r="BT40" s="615"/>
      <c r="BU40" s="616"/>
      <c r="BV40" s="617">
        <v>97</v>
      </c>
      <c r="BW40" s="618"/>
      <c r="BX40" s="618"/>
      <c r="BY40" s="618"/>
      <c r="BZ40" s="618"/>
      <c r="CA40" s="618"/>
      <c r="CB40" s="627"/>
      <c r="CD40" s="614" t="s">
        <v>278</v>
      </c>
      <c r="CE40" s="615"/>
      <c r="CF40" s="615"/>
      <c r="CG40" s="615"/>
      <c r="CH40" s="615"/>
      <c r="CI40" s="615"/>
      <c r="CJ40" s="615"/>
      <c r="CK40" s="615"/>
      <c r="CL40" s="615"/>
      <c r="CM40" s="615"/>
      <c r="CN40" s="615"/>
      <c r="CO40" s="615"/>
      <c r="CP40" s="615"/>
      <c r="CQ40" s="616"/>
      <c r="CR40" s="617">
        <v>751001</v>
      </c>
      <c r="CS40" s="618"/>
      <c r="CT40" s="618"/>
      <c r="CU40" s="618"/>
      <c r="CV40" s="618"/>
      <c r="CW40" s="618"/>
      <c r="CX40" s="618"/>
      <c r="CY40" s="619"/>
      <c r="CZ40" s="622">
        <v>1.7</v>
      </c>
      <c r="DA40" s="649"/>
      <c r="DB40" s="649"/>
      <c r="DC40" s="652"/>
      <c r="DD40" s="626">
        <v>747425</v>
      </c>
      <c r="DE40" s="618"/>
      <c r="DF40" s="618"/>
      <c r="DG40" s="618"/>
      <c r="DH40" s="618"/>
      <c r="DI40" s="618"/>
      <c r="DJ40" s="618"/>
      <c r="DK40" s="619"/>
      <c r="DL40" s="626" t="s">
        <v>62</v>
      </c>
      <c r="DM40" s="618"/>
      <c r="DN40" s="618"/>
      <c r="DO40" s="618"/>
      <c r="DP40" s="618"/>
      <c r="DQ40" s="618"/>
      <c r="DR40" s="618"/>
      <c r="DS40" s="618"/>
      <c r="DT40" s="618"/>
      <c r="DU40" s="618"/>
      <c r="DV40" s="619"/>
      <c r="DW40" s="622" t="s">
        <v>62</v>
      </c>
      <c r="DX40" s="649"/>
      <c r="DY40" s="649"/>
      <c r="DZ40" s="649"/>
      <c r="EA40" s="649"/>
      <c r="EB40" s="649"/>
      <c r="EC40" s="650"/>
    </row>
    <row r="41" spans="2:133" ht="11.25" customHeight="1" x14ac:dyDescent="0.2">
      <c r="B41" s="638" t="s">
        <v>279</v>
      </c>
      <c r="C41" s="639"/>
      <c r="D41" s="639"/>
      <c r="E41" s="639"/>
      <c r="F41" s="639"/>
      <c r="G41" s="639"/>
      <c r="H41" s="639"/>
      <c r="I41" s="639"/>
      <c r="J41" s="639"/>
      <c r="K41" s="639"/>
      <c r="L41" s="639"/>
      <c r="M41" s="639"/>
      <c r="N41" s="639"/>
      <c r="O41" s="639"/>
      <c r="P41" s="639"/>
      <c r="Q41" s="640"/>
      <c r="R41" s="692">
        <v>47185550</v>
      </c>
      <c r="S41" s="693"/>
      <c r="T41" s="693"/>
      <c r="U41" s="693"/>
      <c r="V41" s="693"/>
      <c r="W41" s="693"/>
      <c r="X41" s="693"/>
      <c r="Y41" s="694"/>
      <c r="Z41" s="695">
        <v>100</v>
      </c>
      <c r="AA41" s="695"/>
      <c r="AB41" s="695"/>
      <c r="AC41" s="695"/>
      <c r="AD41" s="696">
        <v>26300027</v>
      </c>
      <c r="AE41" s="696"/>
      <c r="AF41" s="696"/>
      <c r="AG41" s="696"/>
      <c r="AH41" s="696"/>
      <c r="AI41" s="696"/>
      <c r="AJ41" s="696"/>
      <c r="AK41" s="696"/>
      <c r="AL41" s="697">
        <v>100</v>
      </c>
      <c r="AM41" s="677"/>
      <c r="AN41" s="677"/>
      <c r="AO41" s="698"/>
      <c r="AQ41" s="683" t="s">
        <v>280</v>
      </c>
      <c r="AR41" s="684"/>
      <c r="AS41" s="684"/>
      <c r="AT41" s="684"/>
      <c r="AU41" s="684"/>
      <c r="AV41" s="684"/>
      <c r="AW41" s="684"/>
      <c r="AX41" s="684"/>
      <c r="AY41" s="685"/>
      <c r="AZ41" s="617">
        <v>584914</v>
      </c>
      <c r="BA41" s="618"/>
      <c r="BB41" s="618"/>
      <c r="BC41" s="618"/>
      <c r="BD41" s="647"/>
      <c r="BE41" s="647"/>
      <c r="BF41" s="663"/>
      <c r="BG41" s="667"/>
      <c r="BH41" s="668"/>
      <c r="BI41" s="668"/>
      <c r="BJ41" s="668"/>
      <c r="BK41" s="668"/>
      <c r="BL41" s="82"/>
      <c r="BM41" s="615" t="s">
        <v>281</v>
      </c>
      <c r="BN41" s="615"/>
      <c r="BO41" s="615"/>
      <c r="BP41" s="615"/>
      <c r="BQ41" s="615"/>
      <c r="BR41" s="615"/>
      <c r="BS41" s="615"/>
      <c r="BT41" s="615"/>
      <c r="BU41" s="616"/>
      <c r="BV41" s="617" t="s">
        <v>62</v>
      </c>
      <c r="BW41" s="618"/>
      <c r="BX41" s="618"/>
      <c r="BY41" s="618"/>
      <c r="BZ41" s="618"/>
      <c r="CA41" s="618"/>
      <c r="CB41" s="627"/>
      <c r="CD41" s="614" t="s">
        <v>282</v>
      </c>
      <c r="CE41" s="615"/>
      <c r="CF41" s="615"/>
      <c r="CG41" s="615"/>
      <c r="CH41" s="615"/>
      <c r="CI41" s="615"/>
      <c r="CJ41" s="615"/>
      <c r="CK41" s="615"/>
      <c r="CL41" s="615"/>
      <c r="CM41" s="615"/>
      <c r="CN41" s="615"/>
      <c r="CO41" s="615"/>
      <c r="CP41" s="615"/>
      <c r="CQ41" s="616"/>
      <c r="CR41" s="617" t="s">
        <v>62</v>
      </c>
      <c r="CS41" s="647"/>
      <c r="CT41" s="647"/>
      <c r="CU41" s="647"/>
      <c r="CV41" s="647"/>
      <c r="CW41" s="647"/>
      <c r="CX41" s="647"/>
      <c r="CY41" s="648"/>
      <c r="CZ41" s="622" t="s">
        <v>62</v>
      </c>
      <c r="DA41" s="649"/>
      <c r="DB41" s="649"/>
      <c r="DC41" s="652"/>
      <c r="DD41" s="626" t="s">
        <v>62</v>
      </c>
      <c r="DE41" s="647"/>
      <c r="DF41" s="647"/>
      <c r="DG41" s="647"/>
      <c r="DH41" s="647"/>
      <c r="DI41" s="647"/>
      <c r="DJ41" s="647"/>
      <c r="DK41" s="648"/>
      <c r="DL41" s="686"/>
      <c r="DM41" s="687"/>
      <c r="DN41" s="687"/>
      <c r="DO41" s="687"/>
      <c r="DP41" s="687"/>
      <c r="DQ41" s="687"/>
      <c r="DR41" s="687"/>
      <c r="DS41" s="687"/>
      <c r="DT41" s="687"/>
      <c r="DU41" s="687"/>
      <c r="DV41" s="688"/>
      <c r="DW41" s="689"/>
      <c r="DX41" s="690"/>
      <c r="DY41" s="690"/>
      <c r="DZ41" s="690"/>
      <c r="EA41" s="690"/>
      <c r="EB41" s="690"/>
      <c r="EC41" s="691"/>
    </row>
    <row r="42" spans="2:133" ht="11.25" customHeight="1" x14ac:dyDescent="0.2">
      <c r="AQ42" s="699" t="s">
        <v>275</v>
      </c>
      <c r="AR42" s="700"/>
      <c r="AS42" s="700"/>
      <c r="AT42" s="700"/>
      <c r="AU42" s="700"/>
      <c r="AV42" s="700"/>
      <c r="AW42" s="700"/>
      <c r="AX42" s="700"/>
      <c r="AY42" s="701"/>
      <c r="AZ42" s="692">
        <v>2766487</v>
      </c>
      <c r="BA42" s="693"/>
      <c r="BB42" s="693"/>
      <c r="BC42" s="693"/>
      <c r="BD42" s="676"/>
      <c r="BE42" s="676"/>
      <c r="BF42" s="678"/>
      <c r="BG42" s="669"/>
      <c r="BH42" s="670"/>
      <c r="BI42" s="670"/>
      <c r="BJ42" s="670"/>
      <c r="BK42" s="670"/>
      <c r="BL42" s="83"/>
      <c r="BM42" s="639" t="s">
        <v>283</v>
      </c>
      <c r="BN42" s="639"/>
      <c r="BO42" s="639"/>
      <c r="BP42" s="639"/>
      <c r="BQ42" s="639"/>
      <c r="BR42" s="639"/>
      <c r="BS42" s="639"/>
      <c r="BT42" s="639"/>
      <c r="BU42" s="640"/>
      <c r="BV42" s="692">
        <v>398</v>
      </c>
      <c r="BW42" s="693"/>
      <c r="BX42" s="693"/>
      <c r="BY42" s="693"/>
      <c r="BZ42" s="693"/>
      <c r="CA42" s="693"/>
      <c r="CB42" s="702"/>
      <c r="CD42" s="614" t="s">
        <v>284</v>
      </c>
      <c r="CE42" s="615"/>
      <c r="CF42" s="615"/>
      <c r="CG42" s="615"/>
      <c r="CH42" s="615"/>
      <c r="CI42" s="615"/>
      <c r="CJ42" s="615"/>
      <c r="CK42" s="615"/>
      <c r="CL42" s="615"/>
      <c r="CM42" s="615"/>
      <c r="CN42" s="615"/>
      <c r="CO42" s="615"/>
      <c r="CP42" s="615"/>
      <c r="CQ42" s="616"/>
      <c r="CR42" s="617">
        <v>5302127</v>
      </c>
      <c r="CS42" s="647"/>
      <c r="CT42" s="647"/>
      <c r="CU42" s="647"/>
      <c r="CV42" s="647"/>
      <c r="CW42" s="647"/>
      <c r="CX42" s="647"/>
      <c r="CY42" s="648"/>
      <c r="CZ42" s="622">
        <v>11.9</v>
      </c>
      <c r="DA42" s="649"/>
      <c r="DB42" s="649"/>
      <c r="DC42" s="652"/>
      <c r="DD42" s="626">
        <v>861754</v>
      </c>
      <c r="DE42" s="647"/>
      <c r="DF42" s="647"/>
      <c r="DG42" s="647"/>
      <c r="DH42" s="647"/>
      <c r="DI42" s="647"/>
      <c r="DJ42" s="647"/>
      <c r="DK42" s="648"/>
      <c r="DL42" s="686"/>
      <c r="DM42" s="687"/>
      <c r="DN42" s="687"/>
      <c r="DO42" s="687"/>
      <c r="DP42" s="687"/>
      <c r="DQ42" s="687"/>
      <c r="DR42" s="687"/>
      <c r="DS42" s="687"/>
      <c r="DT42" s="687"/>
      <c r="DU42" s="687"/>
      <c r="DV42" s="688"/>
      <c r="DW42" s="689"/>
      <c r="DX42" s="690"/>
      <c r="DY42" s="690"/>
      <c r="DZ42" s="690"/>
      <c r="EA42" s="690"/>
      <c r="EB42" s="690"/>
      <c r="EC42" s="691"/>
    </row>
    <row r="43" spans="2:133" ht="11.25" customHeight="1" x14ac:dyDescent="0.2">
      <c r="B43" s="73" t="s">
        <v>285</v>
      </c>
      <c r="CD43" s="614" t="s">
        <v>286</v>
      </c>
      <c r="CE43" s="615"/>
      <c r="CF43" s="615"/>
      <c r="CG43" s="615"/>
      <c r="CH43" s="615"/>
      <c r="CI43" s="615"/>
      <c r="CJ43" s="615"/>
      <c r="CK43" s="615"/>
      <c r="CL43" s="615"/>
      <c r="CM43" s="615"/>
      <c r="CN43" s="615"/>
      <c r="CO43" s="615"/>
      <c r="CP43" s="615"/>
      <c r="CQ43" s="616"/>
      <c r="CR43" s="617">
        <v>167350</v>
      </c>
      <c r="CS43" s="647"/>
      <c r="CT43" s="647"/>
      <c r="CU43" s="647"/>
      <c r="CV43" s="647"/>
      <c r="CW43" s="647"/>
      <c r="CX43" s="647"/>
      <c r="CY43" s="648"/>
      <c r="CZ43" s="622">
        <v>0.4</v>
      </c>
      <c r="DA43" s="649"/>
      <c r="DB43" s="649"/>
      <c r="DC43" s="652"/>
      <c r="DD43" s="626">
        <v>167350</v>
      </c>
      <c r="DE43" s="647"/>
      <c r="DF43" s="647"/>
      <c r="DG43" s="647"/>
      <c r="DH43" s="647"/>
      <c r="DI43" s="647"/>
      <c r="DJ43" s="647"/>
      <c r="DK43" s="648"/>
      <c r="DL43" s="686"/>
      <c r="DM43" s="687"/>
      <c r="DN43" s="687"/>
      <c r="DO43" s="687"/>
      <c r="DP43" s="687"/>
      <c r="DQ43" s="687"/>
      <c r="DR43" s="687"/>
      <c r="DS43" s="687"/>
      <c r="DT43" s="687"/>
      <c r="DU43" s="687"/>
      <c r="DV43" s="688"/>
      <c r="DW43" s="689"/>
      <c r="DX43" s="690"/>
      <c r="DY43" s="690"/>
      <c r="DZ43" s="690"/>
      <c r="EA43" s="690"/>
      <c r="EB43" s="690"/>
      <c r="EC43" s="691"/>
    </row>
    <row r="44" spans="2:133" ht="11.25" customHeight="1" x14ac:dyDescent="0.2">
      <c r="B44" s="703" t="s">
        <v>287</v>
      </c>
      <c r="C44" s="703"/>
      <c r="D44" s="703"/>
      <c r="E44" s="703"/>
      <c r="F44" s="703"/>
      <c r="G44" s="703"/>
      <c r="H44" s="703"/>
      <c r="I44" s="703"/>
      <c r="J44" s="703"/>
      <c r="K44" s="703"/>
      <c r="L44" s="703"/>
      <c r="M44" s="703"/>
      <c r="N44" s="703"/>
      <c r="O44" s="703"/>
      <c r="P44" s="703"/>
      <c r="Q44" s="703"/>
      <c r="R44" s="703"/>
      <c r="S44" s="703"/>
      <c r="T44" s="703"/>
      <c r="U44" s="703"/>
      <c r="V44" s="703"/>
      <c r="W44" s="703"/>
      <c r="X44" s="703"/>
      <c r="Y44" s="703"/>
      <c r="Z44" s="703"/>
      <c r="AA44" s="703"/>
      <c r="AB44" s="703"/>
      <c r="AC44" s="703"/>
      <c r="AD44" s="703"/>
      <c r="AE44" s="703"/>
      <c r="AF44" s="703"/>
      <c r="AG44" s="703"/>
      <c r="AH44" s="703"/>
      <c r="AI44" s="703"/>
      <c r="AJ44" s="703"/>
      <c r="AK44" s="703"/>
      <c r="AL44" s="703"/>
      <c r="AM44" s="703"/>
      <c r="AN44" s="703"/>
      <c r="AO44" s="703"/>
      <c r="AP44" s="703"/>
      <c r="AQ44" s="703"/>
      <c r="AR44" s="703"/>
      <c r="AS44" s="703"/>
      <c r="AT44" s="703"/>
      <c r="AU44" s="703"/>
      <c r="AV44" s="703"/>
      <c r="AW44" s="703"/>
      <c r="AX44" s="703"/>
      <c r="AY44" s="703"/>
      <c r="AZ44" s="703"/>
      <c r="BA44" s="703"/>
      <c r="BB44" s="703"/>
      <c r="BC44" s="703"/>
      <c r="BD44" s="703"/>
      <c r="BE44" s="703"/>
      <c r="BF44" s="703"/>
      <c r="BG44" s="703"/>
      <c r="BH44" s="703"/>
      <c r="BI44" s="703"/>
      <c r="BJ44" s="703"/>
      <c r="BK44" s="703"/>
      <c r="BL44" s="703"/>
      <c r="BM44" s="703"/>
      <c r="BN44" s="703"/>
      <c r="BO44" s="703"/>
      <c r="BP44" s="703"/>
      <c r="BQ44" s="703"/>
      <c r="BR44" s="703"/>
      <c r="BS44" s="703"/>
      <c r="BT44" s="703"/>
      <c r="BU44" s="703"/>
      <c r="BV44" s="703"/>
      <c r="BW44" s="703"/>
      <c r="BX44" s="703"/>
      <c r="BY44" s="703"/>
      <c r="BZ44" s="703"/>
      <c r="CA44" s="703"/>
      <c r="CB44" s="703"/>
      <c r="CC44" s="704"/>
      <c r="CD44" s="655" t="s">
        <v>235</v>
      </c>
      <c r="CE44" s="656"/>
      <c r="CF44" s="614" t="s">
        <v>288</v>
      </c>
      <c r="CG44" s="615"/>
      <c r="CH44" s="615"/>
      <c r="CI44" s="615"/>
      <c r="CJ44" s="615"/>
      <c r="CK44" s="615"/>
      <c r="CL44" s="615"/>
      <c r="CM44" s="615"/>
      <c r="CN44" s="615"/>
      <c r="CO44" s="615"/>
      <c r="CP44" s="615"/>
      <c r="CQ44" s="616"/>
      <c r="CR44" s="617">
        <v>5188722</v>
      </c>
      <c r="CS44" s="618"/>
      <c r="CT44" s="618"/>
      <c r="CU44" s="618"/>
      <c r="CV44" s="618"/>
      <c r="CW44" s="618"/>
      <c r="CX44" s="618"/>
      <c r="CY44" s="619"/>
      <c r="CZ44" s="622">
        <v>11.7</v>
      </c>
      <c r="DA44" s="623"/>
      <c r="DB44" s="623"/>
      <c r="DC44" s="629"/>
      <c r="DD44" s="626">
        <v>831304</v>
      </c>
      <c r="DE44" s="618"/>
      <c r="DF44" s="618"/>
      <c r="DG44" s="618"/>
      <c r="DH44" s="618"/>
      <c r="DI44" s="618"/>
      <c r="DJ44" s="618"/>
      <c r="DK44" s="619"/>
      <c r="DL44" s="686"/>
      <c r="DM44" s="687"/>
      <c r="DN44" s="687"/>
      <c r="DO44" s="687"/>
      <c r="DP44" s="687"/>
      <c r="DQ44" s="687"/>
      <c r="DR44" s="687"/>
      <c r="DS44" s="687"/>
      <c r="DT44" s="687"/>
      <c r="DU44" s="687"/>
      <c r="DV44" s="688"/>
      <c r="DW44" s="689"/>
      <c r="DX44" s="690"/>
      <c r="DY44" s="690"/>
      <c r="DZ44" s="690"/>
      <c r="EA44" s="690"/>
      <c r="EB44" s="690"/>
      <c r="EC44" s="691"/>
    </row>
    <row r="45" spans="2:133" ht="11.25" customHeight="1" x14ac:dyDescent="0.2">
      <c r="B45" s="703" t="s">
        <v>289</v>
      </c>
      <c r="C45" s="703"/>
      <c r="D45" s="703"/>
      <c r="E45" s="703"/>
      <c r="F45" s="703"/>
      <c r="G45" s="703"/>
      <c r="H45" s="703"/>
      <c r="I45" s="703"/>
      <c r="J45" s="703"/>
      <c r="K45" s="703"/>
      <c r="L45" s="703"/>
      <c r="M45" s="703"/>
      <c r="N45" s="703"/>
      <c r="O45" s="703"/>
      <c r="P45" s="703"/>
      <c r="Q45" s="703"/>
      <c r="R45" s="703"/>
      <c r="S45" s="703"/>
      <c r="T45" s="703"/>
      <c r="U45" s="703"/>
      <c r="V45" s="703"/>
      <c r="W45" s="703"/>
      <c r="X45" s="703"/>
      <c r="Y45" s="703"/>
      <c r="Z45" s="703"/>
      <c r="AA45" s="703"/>
      <c r="AB45" s="703"/>
      <c r="AC45" s="703"/>
      <c r="AD45" s="703"/>
      <c r="AE45" s="703"/>
      <c r="AF45" s="703"/>
      <c r="AG45" s="703"/>
      <c r="AH45" s="703"/>
      <c r="AI45" s="703"/>
      <c r="AJ45" s="703"/>
      <c r="AK45" s="703"/>
      <c r="AL45" s="703"/>
      <c r="AM45" s="703"/>
      <c r="AN45" s="703"/>
      <c r="AO45" s="703"/>
      <c r="AP45" s="703"/>
      <c r="AQ45" s="703"/>
      <c r="AR45" s="703"/>
      <c r="AS45" s="703"/>
      <c r="AT45" s="703"/>
      <c r="AU45" s="703"/>
      <c r="AV45" s="703"/>
      <c r="AW45" s="703"/>
      <c r="AX45" s="703"/>
      <c r="AY45" s="703"/>
      <c r="AZ45" s="703"/>
      <c r="BA45" s="703"/>
      <c r="BB45" s="703"/>
      <c r="BC45" s="703"/>
      <c r="BD45" s="703"/>
      <c r="BE45" s="703"/>
      <c r="BF45" s="703"/>
      <c r="BG45" s="703"/>
      <c r="BH45" s="703"/>
      <c r="BI45" s="703"/>
      <c r="BJ45" s="703"/>
      <c r="BK45" s="703"/>
      <c r="BL45" s="703"/>
      <c r="BM45" s="703"/>
      <c r="BN45" s="703"/>
      <c r="BO45" s="703"/>
      <c r="BP45" s="703"/>
      <c r="BQ45" s="703"/>
      <c r="BR45" s="703"/>
      <c r="BS45" s="703"/>
      <c r="BT45" s="703"/>
      <c r="BU45" s="703"/>
      <c r="BV45" s="703"/>
      <c r="BW45" s="703"/>
      <c r="BX45" s="703"/>
      <c r="BY45" s="703"/>
      <c r="BZ45" s="703"/>
      <c r="CA45" s="703"/>
      <c r="CB45" s="703"/>
      <c r="CC45" s="704"/>
      <c r="CD45" s="657"/>
      <c r="CE45" s="658"/>
      <c r="CF45" s="614" t="s">
        <v>290</v>
      </c>
      <c r="CG45" s="615"/>
      <c r="CH45" s="615"/>
      <c r="CI45" s="615"/>
      <c r="CJ45" s="615"/>
      <c r="CK45" s="615"/>
      <c r="CL45" s="615"/>
      <c r="CM45" s="615"/>
      <c r="CN45" s="615"/>
      <c r="CO45" s="615"/>
      <c r="CP45" s="615"/>
      <c r="CQ45" s="616"/>
      <c r="CR45" s="617">
        <v>2249770</v>
      </c>
      <c r="CS45" s="647"/>
      <c r="CT45" s="647"/>
      <c r="CU45" s="647"/>
      <c r="CV45" s="647"/>
      <c r="CW45" s="647"/>
      <c r="CX45" s="647"/>
      <c r="CY45" s="648"/>
      <c r="CZ45" s="622">
        <v>5.0999999999999996</v>
      </c>
      <c r="DA45" s="649"/>
      <c r="DB45" s="649"/>
      <c r="DC45" s="652"/>
      <c r="DD45" s="626">
        <v>104397</v>
      </c>
      <c r="DE45" s="647"/>
      <c r="DF45" s="647"/>
      <c r="DG45" s="647"/>
      <c r="DH45" s="647"/>
      <c r="DI45" s="647"/>
      <c r="DJ45" s="647"/>
      <c r="DK45" s="648"/>
      <c r="DL45" s="686"/>
      <c r="DM45" s="687"/>
      <c r="DN45" s="687"/>
      <c r="DO45" s="687"/>
      <c r="DP45" s="687"/>
      <c r="DQ45" s="687"/>
      <c r="DR45" s="687"/>
      <c r="DS45" s="687"/>
      <c r="DT45" s="687"/>
      <c r="DU45" s="687"/>
      <c r="DV45" s="688"/>
      <c r="DW45" s="689"/>
      <c r="DX45" s="690"/>
      <c r="DY45" s="690"/>
      <c r="DZ45" s="690"/>
      <c r="EA45" s="690"/>
      <c r="EB45" s="690"/>
      <c r="EC45" s="691"/>
    </row>
    <row r="46" spans="2:133" ht="11.25" customHeight="1" x14ac:dyDescent="0.2">
      <c r="B46" s="84"/>
      <c r="CD46" s="657"/>
      <c r="CE46" s="658"/>
      <c r="CF46" s="614" t="s">
        <v>291</v>
      </c>
      <c r="CG46" s="615"/>
      <c r="CH46" s="615"/>
      <c r="CI46" s="615"/>
      <c r="CJ46" s="615"/>
      <c r="CK46" s="615"/>
      <c r="CL46" s="615"/>
      <c r="CM46" s="615"/>
      <c r="CN46" s="615"/>
      <c r="CO46" s="615"/>
      <c r="CP46" s="615"/>
      <c r="CQ46" s="616"/>
      <c r="CR46" s="617">
        <v>2820634</v>
      </c>
      <c r="CS46" s="618"/>
      <c r="CT46" s="618"/>
      <c r="CU46" s="618"/>
      <c r="CV46" s="618"/>
      <c r="CW46" s="618"/>
      <c r="CX46" s="618"/>
      <c r="CY46" s="619"/>
      <c r="CZ46" s="622">
        <v>6.3</v>
      </c>
      <c r="DA46" s="623"/>
      <c r="DB46" s="623"/>
      <c r="DC46" s="629"/>
      <c r="DD46" s="626">
        <v>614754</v>
      </c>
      <c r="DE46" s="618"/>
      <c r="DF46" s="618"/>
      <c r="DG46" s="618"/>
      <c r="DH46" s="618"/>
      <c r="DI46" s="618"/>
      <c r="DJ46" s="618"/>
      <c r="DK46" s="619"/>
      <c r="DL46" s="686"/>
      <c r="DM46" s="687"/>
      <c r="DN46" s="687"/>
      <c r="DO46" s="687"/>
      <c r="DP46" s="687"/>
      <c r="DQ46" s="687"/>
      <c r="DR46" s="687"/>
      <c r="DS46" s="687"/>
      <c r="DT46" s="687"/>
      <c r="DU46" s="687"/>
      <c r="DV46" s="688"/>
      <c r="DW46" s="689"/>
      <c r="DX46" s="690"/>
      <c r="DY46" s="690"/>
      <c r="DZ46" s="690"/>
      <c r="EA46" s="690"/>
      <c r="EB46" s="690"/>
      <c r="EC46" s="691"/>
    </row>
    <row r="47" spans="2:133" ht="11.25" customHeight="1" x14ac:dyDescent="0.2">
      <c r="B47" s="84"/>
      <c r="CD47" s="657"/>
      <c r="CE47" s="658"/>
      <c r="CF47" s="614" t="s">
        <v>292</v>
      </c>
      <c r="CG47" s="615"/>
      <c r="CH47" s="615"/>
      <c r="CI47" s="615"/>
      <c r="CJ47" s="615"/>
      <c r="CK47" s="615"/>
      <c r="CL47" s="615"/>
      <c r="CM47" s="615"/>
      <c r="CN47" s="615"/>
      <c r="CO47" s="615"/>
      <c r="CP47" s="615"/>
      <c r="CQ47" s="616"/>
      <c r="CR47" s="617">
        <v>113405</v>
      </c>
      <c r="CS47" s="647"/>
      <c r="CT47" s="647"/>
      <c r="CU47" s="647"/>
      <c r="CV47" s="647"/>
      <c r="CW47" s="647"/>
      <c r="CX47" s="647"/>
      <c r="CY47" s="648"/>
      <c r="CZ47" s="622">
        <v>0.3</v>
      </c>
      <c r="DA47" s="649"/>
      <c r="DB47" s="649"/>
      <c r="DC47" s="652"/>
      <c r="DD47" s="626">
        <v>30450</v>
      </c>
      <c r="DE47" s="647"/>
      <c r="DF47" s="647"/>
      <c r="DG47" s="647"/>
      <c r="DH47" s="647"/>
      <c r="DI47" s="647"/>
      <c r="DJ47" s="647"/>
      <c r="DK47" s="648"/>
      <c r="DL47" s="686"/>
      <c r="DM47" s="687"/>
      <c r="DN47" s="687"/>
      <c r="DO47" s="687"/>
      <c r="DP47" s="687"/>
      <c r="DQ47" s="687"/>
      <c r="DR47" s="687"/>
      <c r="DS47" s="687"/>
      <c r="DT47" s="687"/>
      <c r="DU47" s="687"/>
      <c r="DV47" s="688"/>
      <c r="DW47" s="689"/>
      <c r="DX47" s="690"/>
      <c r="DY47" s="690"/>
      <c r="DZ47" s="690"/>
      <c r="EA47" s="690"/>
      <c r="EB47" s="690"/>
      <c r="EC47" s="691"/>
    </row>
    <row r="48" spans="2:133" ht="10.8" x14ac:dyDescent="0.2">
      <c r="B48" s="84"/>
      <c r="CD48" s="659"/>
      <c r="CE48" s="660"/>
      <c r="CF48" s="614" t="s">
        <v>293</v>
      </c>
      <c r="CG48" s="615"/>
      <c r="CH48" s="615"/>
      <c r="CI48" s="615"/>
      <c r="CJ48" s="615"/>
      <c r="CK48" s="615"/>
      <c r="CL48" s="615"/>
      <c r="CM48" s="615"/>
      <c r="CN48" s="615"/>
      <c r="CO48" s="615"/>
      <c r="CP48" s="615"/>
      <c r="CQ48" s="616"/>
      <c r="CR48" s="617" t="s">
        <v>62</v>
      </c>
      <c r="CS48" s="618"/>
      <c r="CT48" s="618"/>
      <c r="CU48" s="618"/>
      <c r="CV48" s="618"/>
      <c r="CW48" s="618"/>
      <c r="CX48" s="618"/>
      <c r="CY48" s="619"/>
      <c r="CZ48" s="622" t="s">
        <v>62</v>
      </c>
      <c r="DA48" s="623"/>
      <c r="DB48" s="623"/>
      <c r="DC48" s="629"/>
      <c r="DD48" s="626" t="s">
        <v>62</v>
      </c>
      <c r="DE48" s="618"/>
      <c r="DF48" s="618"/>
      <c r="DG48" s="618"/>
      <c r="DH48" s="618"/>
      <c r="DI48" s="618"/>
      <c r="DJ48" s="618"/>
      <c r="DK48" s="619"/>
      <c r="DL48" s="686"/>
      <c r="DM48" s="687"/>
      <c r="DN48" s="687"/>
      <c r="DO48" s="687"/>
      <c r="DP48" s="687"/>
      <c r="DQ48" s="687"/>
      <c r="DR48" s="687"/>
      <c r="DS48" s="687"/>
      <c r="DT48" s="687"/>
      <c r="DU48" s="687"/>
      <c r="DV48" s="688"/>
      <c r="DW48" s="689"/>
      <c r="DX48" s="690"/>
      <c r="DY48" s="690"/>
      <c r="DZ48" s="690"/>
      <c r="EA48" s="690"/>
      <c r="EB48" s="690"/>
      <c r="EC48" s="691"/>
    </row>
    <row r="49" spans="2:133" ht="11.25" customHeight="1" x14ac:dyDescent="0.2">
      <c r="B49" s="84"/>
      <c r="CD49" s="638" t="s">
        <v>294</v>
      </c>
      <c r="CE49" s="639"/>
      <c r="CF49" s="639"/>
      <c r="CG49" s="639"/>
      <c r="CH49" s="639"/>
      <c r="CI49" s="639"/>
      <c r="CJ49" s="639"/>
      <c r="CK49" s="639"/>
      <c r="CL49" s="639"/>
      <c r="CM49" s="639"/>
      <c r="CN49" s="639"/>
      <c r="CO49" s="639"/>
      <c r="CP49" s="639"/>
      <c r="CQ49" s="640"/>
      <c r="CR49" s="692">
        <v>44473326</v>
      </c>
      <c r="CS49" s="676"/>
      <c r="CT49" s="676"/>
      <c r="CU49" s="676"/>
      <c r="CV49" s="676"/>
      <c r="CW49" s="676"/>
      <c r="CX49" s="676"/>
      <c r="CY49" s="705"/>
      <c r="CZ49" s="697">
        <v>100</v>
      </c>
      <c r="DA49" s="706"/>
      <c r="DB49" s="706"/>
      <c r="DC49" s="707"/>
      <c r="DD49" s="708">
        <v>30146052</v>
      </c>
      <c r="DE49" s="676"/>
      <c r="DF49" s="676"/>
      <c r="DG49" s="676"/>
      <c r="DH49" s="676"/>
      <c r="DI49" s="676"/>
      <c r="DJ49" s="676"/>
      <c r="DK49" s="705"/>
      <c r="DL49" s="709"/>
      <c r="DM49" s="710"/>
      <c r="DN49" s="710"/>
      <c r="DO49" s="710"/>
      <c r="DP49" s="710"/>
      <c r="DQ49" s="710"/>
      <c r="DR49" s="710"/>
      <c r="DS49" s="710"/>
      <c r="DT49" s="710"/>
      <c r="DU49" s="710"/>
      <c r="DV49" s="711"/>
      <c r="DW49" s="712"/>
      <c r="DX49" s="713"/>
      <c r="DY49" s="713"/>
      <c r="DZ49" s="713"/>
      <c r="EA49" s="713"/>
      <c r="EB49" s="713"/>
      <c r="EC49" s="714"/>
    </row>
  </sheetData>
  <sheetProtection algorithmName="SHA-512" hashValue="RV/cnlvRP0fiOKfwHO3fWzyVg4WBLQhJvqNz6OehPyURQXCNGbpbpeZaMidcnVhulgKTQ0TYE9WFOWkrb7pJog==" saltValue="ygveiLQHtWRTE6JyCPPW2g=="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Z37:AC37"/>
    <mergeCell ref="AD37:AK37"/>
    <mergeCell ref="AL37:AO37"/>
    <mergeCell ref="AQ37:AY37"/>
    <mergeCell ref="B36:Q36"/>
    <mergeCell ref="R36:Y36"/>
    <mergeCell ref="Z36:AC36"/>
    <mergeCell ref="AD36:AK36"/>
    <mergeCell ref="AL36:AO36"/>
    <mergeCell ref="AQ36:AY36"/>
    <mergeCell ref="AZ36:BF36"/>
    <mergeCell ref="BG36:BU36"/>
    <mergeCell ref="BV36:CB36"/>
    <mergeCell ref="CZ34:DC34"/>
    <mergeCell ref="DD34:DK34"/>
    <mergeCell ref="DL34:DV34"/>
    <mergeCell ref="CD36:CQ36"/>
    <mergeCell ref="CR36:CY36"/>
    <mergeCell ref="CZ36:DC36"/>
    <mergeCell ref="DD36:DK36"/>
    <mergeCell ref="DL36:DV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CD25:CQ25"/>
    <mergeCell ref="CR25:CY25"/>
    <mergeCell ref="CZ25:DC25"/>
    <mergeCell ref="DD25:DK25"/>
    <mergeCell ref="CD27:CQ27"/>
    <mergeCell ref="CR27:CY27"/>
    <mergeCell ref="CZ27:DC27"/>
    <mergeCell ref="DD27:DK27"/>
    <mergeCell ref="DL27:DV27"/>
    <mergeCell ref="BG26:BN26"/>
    <mergeCell ref="BO26:BR26"/>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L25:DV25"/>
    <mergeCell ref="DW25:EC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S25:CB25"/>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1"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topLeftCell="A7" zoomScaleNormal="100" zoomScaleSheetLayoutView="70" workbookViewId="0"/>
  </sheetViews>
  <sheetFormatPr defaultColWidth="0" defaultRowHeight="13.2" zeroHeight="1" x14ac:dyDescent="0.2"/>
  <cols>
    <col min="1" max="130" width="2.77734375" style="90" customWidth="1"/>
    <col min="131" max="131" width="1.6640625" style="90" customWidth="1"/>
    <col min="132" max="16384" width="9" style="90" hidden="1"/>
  </cols>
  <sheetData>
    <row r="1" spans="1:131" ht="11.25" customHeight="1" thickBot="1" x14ac:dyDescent="0.25">
      <c r="A1" s="86"/>
      <c r="B1" s="86"/>
      <c r="C1" s="86"/>
      <c r="D1" s="86"/>
      <c r="E1" s="86"/>
      <c r="F1" s="86"/>
      <c r="G1" s="86"/>
      <c r="H1" s="86"/>
      <c r="I1" s="86"/>
      <c r="J1" s="86"/>
      <c r="K1" s="86"/>
      <c r="L1" s="86"/>
      <c r="M1" s="86"/>
      <c r="N1" s="87"/>
      <c r="O1" s="87"/>
      <c r="P1" s="87"/>
      <c r="Q1" s="87"/>
      <c r="R1" s="87"/>
      <c r="S1" s="87"/>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8"/>
      <c r="DR1" s="88"/>
      <c r="DS1" s="88"/>
      <c r="DT1" s="88"/>
      <c r="DU1" s="88"/>
      <c r="DV1" s="88"/>
      <c r="DW1" s="88"/>
      <c r="DX1" s="88"/>
      <c r="DY1" s="88"/>
      <c r="DZ1" s="88"/>
      <c r="EA1" s="89"/>
    </row>
    <row r="2" spans="1:131" ht="26.25" customHeight="1" thickBot="1" x14ac:dyDescent="0.25">
      <c r="A2" s="715" t="s">
        <v>295</v>
      </c>
      <c r="B2" s="715"/>
      <c r="C2" s="715"/>
      <c r="D2" s="715"/>
      <c r="E2" s="715"/>
      <c r="F2" s="715"/>
      <c r="G2" s="715"/>
      <c r="H2" s="715"/>
      <c r="I2" s="715"/>
      <c r="J2" s="715"/>
      <c r="K2" s="715"/>
      <c r="L2" s="715"/>
      <c r="M2" s="715"/>
      <c r="N2" s="715"/>
      <c r="O2" s="715"/>
      <c r="P2" s="715"/>
      <c r="Q2" s="715"/>
      <c r="R2" s="715"/>
      <c r="S2" s="715"/>
      <c r="T2" s="715"/>
      <c r="U2" s="715"/>
      <c r="V2" s="715"/>
      <c r="W2" s="715"/>
      <c r="X2" s="715"/>
      <c r="Y2" s="715"/>
      <c r="Z2" s="715"/>
      <c r="AA2" s="715"/>
      <c r="AB2" s="715"/>
      <c r="AC2" s="715"/>
      <c r="AD2" s="715"/>
      <c r="AE2" s="715"/>
      <c r="AF2" s="715"/>
      <c r="AG2" s="715"/>
      <c r="AH2" s="715"/>
      <c r="AI2" s="715"/>
      <c r="AJ2" s="715"/>
      <c r="AK2" s="715"/>
      <c r="AL2" s="715"/>
      <c r="AM2" s="715"/>
      <c r="AN2" s="715"/>
      <c r="AO2" s="715"/>
      <c r="AP2" s="715"/>
      <c r="AQ2" s="715"/>
      <c r="AR2" s="715"/>
      <c r="AS2" s="715"/>
      <c r="AT2" s="715"/>
      <c r="AU2" s="715"/>
      <c r="AV2" s="715"/>
      <c r="AW2" s="715"/>
      <c r="AX2" s="715"/>
      <c r="AY2" s="715"/>
      <c r="AZ2" s="715"/>
      <c r="BA2" s="715"/>
      <c r="BB2" s="715"/>
      <c r="BC2" s="715"/>
      <c r="BD2" s="715"/>
      <c r="BE2" s="715"/>
      <c r="BF2" s="715"/>
      <c r="BG2" s="715"/>
      <c r="BH2" s="715"/>
      <c r="BI2" s="715"/>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716" t="s">
        <v>296</v>
      </c>
      <c r="DK2" s="717"/>
      <c r="DL2" s="717"/>
      <c r="DM2" s="717"/>
      <c r="DN2" s="717"/>
      <c r="DO2" s="718"/>
      <c r="DP2" s="87"/>
      <c r="DQ2" s="716" t="s">
        <v>297</v>
      </c>
      <c r="DR2" s="717"/>
      <c r="DS2" s="717"/>
      <c r="DT2" s="717"/>
      <c r="DU2" s="717"/>
      <c r="DV2" s="717"/>
      <c r="DW2" s="717"/>
      <c r="DX2" s="717"/>
      <c r="DY2" s="717"/>
      <c r="DZ2" s="718"/>
      <c r="EA2" s="89"/>
    </row>
    <row r="3" spans="1:131" ht="11.25" customHeight="1" x14ac:dyDescent="0.2">
      <c r="A3" s="87"/>
      <c r="B3" s="87"/>
      <c r="C3" s="87"/>
      <c r="D3" s="87"/>
      <c r="E3" s="87"/>
      <c r="F3" s="87"/>
      <c r="G3" s="87"/>
      <c r="H3" s="87"/>
      <c r="I3" s="87"/>
      <c r="J3" s="87"/>
      <c r="K3" s="87"/>
      <c r="L3" s="87"/>
      <c r="M3" s="87"/>
      <c r="N3" s="87"/>
      <c r="O3" s="87"/>
      <c r="P3" s="87"/>
      <c r="Q3" s="87"/>
      <c r="R3" s="87"/>
      <c r="S3" s="87"/>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9"/>
    </row>
    <row r="4" spans="1:131" s="94" customFormat="1" ht="26.25" customHeight="1" thickBot="1" x14ac:dyDescent="0.25">
      <c r="A4" s="719" t="s">
        <v>298</v>
      </c>
      <c r="B4" s="719"/>
      <c r="C4" s="719"/>
      <c r="D4" s="719"/>
      <c r="E4" s="719"/>
      <c r="F4" s="719"/>
      <c r="G4" s="719"/>
      <c r="H4" s="719"/>
      <c r="I4" s="719"/>
      <c r="J4" s="719"/>
      <c r="K4" s="719"/>
      <c r="L4" s="719"/>
      <c r="M4" s="719"/>
      <c r="N4" s="719"/>
      <c r="O4" s="719"/>
      <c r="P4" s="719"/>
      <c r="Q4" s="719"/>
      <c r="R4" s="719"/>
      <c r="S4" s="719"/>
      <c r="T4" s="719"/>
      <c r="U4" s="719"/>
      <c r="V4" s="719"/>
      <c r="W4" s="719"/>
      <c r="X4" s="719"/>
      <c r="Y4" s="719"/>
      <c r="Z4" s="719"/>
      <c r="AA4" s="719"/>
      <c r="AB4" s="719"/>
      <c r="AC4" s="719"/>
      <c r="AD4" s="719"/>
      <c r="AE4" s="719"/>
      <c r="AF4" s="719"/>
      <c r="AG4" s="719"/>
      <c r="AH4" s="719"/>
      <c r="AI4" s="719"/>
      <c r="AJ4" s="719"/>
      <c r="AK4" s="719"/>
      <c r="AL4" s="719"/>
      <c r="AM4" s="719"/>
      <c r="AN4" s="719"/>
      <c r="AO4" s="719"/>
      <c r="AP4" s="719"/>
      <c r="AQ4" s="719"/>
      <c r="AR4" s="719"/>
      <c r="AS4" s="719"/>
      <c r="AT4" s="719"/>
      <c r="AU4" s="719"/>
      <c r="AV4" s="719"/>
      <c r="AW4" s="719"/>
      <c r="AX4" s="719"/>
      <c r="AY4" s="719"/>
      <c r="AZ4" s="91"/>
      <c r="BA4" s="91"/>
      <c r="BB4" s="91"/>
      <c r="BC4" s="91"/>
      <c r="BD4" s="91"/>
      <c r="BE4" s="92"/>
      <c r="BF4" s="92"/>
      <c r="BG4" s="92"/>
      <c r="BH4" s="92"/>
      <c r="BI4" s="92"/>
      <c r="BJ4" s="92"/>
      <c r="BK4" s="92"/>
      <c r="BL4" s="92"/>
      <c r="BM4" s="92"/>
      <c r="BN4" s="92"/>
      <c r="BO4" s="92"/>
      <c r="BP4" s="92"/>
      <c r="BQ4" s="720" t="s">
        <v>299</v>
      </c>
      <c r="BR4" s="720"/>
      <c r="BS4" s="720"/>
      <c r="BT4" s="720"/>
      <c r="BU4" s="720"/>
      <c r="BV4" s="720"/>
      <c r="BW4" s="720"/>
      <c r="BX4" s="720"/>
      <c r="BY4" s="720"/>
      <c r="BZ4" s="720"/>
      <c r="CA4" s="720"/>
      <c r="CB4" s="720"/>
      <c r="CC4" s="720"/>
      <c r="CD4" s="720"/>
      <c r="CE4" s="720"/>
      <c r="CF4" s="720"/>
      <c r="CG4" s="720"/>
      <c r="CH4" s="720"/>
      <c r="CI4" s="720"/>
      <c r="CJ4" s="720"/>
      <c r="CK4" s="720"/>
      <c r="CL4" s="720"/>
      <c r="CM4" s="720"/>
      <c r="CN4" s="720"/>
      <c r="CO4" s="720"/>
      <c r="CP4" s="720"/>
      <c r="CQ4" s="720"/>
      <c r="CR4" s="720"/>
      <c r="CS4" s="720"/>
      <c r="CT4" s="720"/>
      <c r="CU4" s="720"/>
      <c r="CV4" s="720"/>
      <c r="CW4" s="720"/>
      <c r="CX4" s="720"/>
      <c r="CY4" s="720"/>
      <c r="CZ4" s="720"/>
      <c r="DA4" s="720"/>
      <c r="DB4" s="720"/>
      <c r="DC4" s="720"/>
      <c r="DD4" s="720"/>
      <c r="DE4" s="720"/>
      <c r="DF4" s="720"/>
      <c r="DG4" s="720"/>
      <c r="DH4" s="720"/>
      <c r="DI4" s="720"/>
      <c r="DJ4" s="720"/>
      <c r="DK4" s="720"/>
      <c r="DL4" s="720"/>
      <c r="DM4" s="720"/>
      <c r="DN4" s="720"/>
      <c r="DO4" s="720"/>
      <c r="DP4" s="720"/>
      <c r="DQ4" s="720"/>
      <c r="DR4" s="720"/>
      <c r="DS4" s="720"/>
      <c r="DT4" s="720"/>
      <c r="DU4" s="720"/>
      <c r="DV4" s="720"/>
      <c r="DW4" s="720"/>
      <c r="DX4" s="720"/>
      <c r="DY4" s="720"/>
      <c r="DZ4" s="720"/>
      <c r="EA4" s="93"/>
    </row>
    <row r="5" spans="1:131" s="94" customFormat="1" ht="26.25" customHeight="1" x14ac:dyDescent="0.2">
      <c r="A5" s="721" t="s">
        <v>300</v>
      </c>
      <c r="B5" s="722"/>
      <c r="C5" s="722"/>
      <c r="D5" s="722"/>
      <c r="E5" s="722"/>
      <c r="F5" s="722"/>
      <c r="G5" s="722"/>
      <c r="H5" s="722"/>
      <c r="I5" s="722"/>
      <c r="J5" s="722"/>
      <c r="K5" s="722"/>
      <c r="L5" s="722"/>
      <c r="M5" s="722"/>
      <c r="N5" s="722"/>
      <c r="O5" s="722"/>
      <c r="P5" s="723"/>
      <c r="Q5" s="727" t="s">
        <v>301</v>
      </c>
      <c r="R5" s="728"/>
      <c r="S5" s="728"/>
      <c r="T5" s="728"/>
      <c r="U5" s="729"/>
      <c r="V5" s="727" t="s">
        <v>302</v>
      </c>
      <c r="W5" s="728"/>
      <c r="X5" s="728"/>
      <c r="Y5" s="728"/>
      <c r="Z5" s="729"/>
      <c r="AA5" s="727" t="s">
        <v>303</v>
      </c>
      <c r="AB5" s="728"/>
      <c r="AC5" s="728"/>
      <c r="AD5" s="728"/>
      <c r="AE5" s="728"/>
      <c r="AF5" s="733" t="s">
        <v>304</v>
      </c>
      <c r="AG5" s="728"/>
      <c r="AH5" s="728"/>
      <c r="AI5" s="728"/>
      <c r="AJ5" s="734"/>
      <c r="AK5" s="728" t="s">
        <v>305</v>
      </c>
      <c r="AL5" s="728"/>
      <c r="AM5" s="728"/>
      <c r="AN5" s="728"/>
      <c r="AO5" s="729"/>
      <c r="AP5" s="727" t="s">
        <v>306</v>
      </c>
      <c r="AQ5" s="728"/>
      <c r="AR5" s="728"/>
      <c r="AS5" s="728"/>
      <c r="AT5" s="729"/>
      <c r="AU5" s="727" t="s">
        <v>307</v>
      </c>
      <c r="AV5" s="728"/>
      <c r="AW5" s="728"/>
      <c r="AX5" s="728"/>
      <c r="AY5" s="734"/>
      <c r="AZ5" s="91"/>
      <c r="BA5" s="91"/>
      <c r="BB5" s="91"/>
      <c r="BC5" s="91"/>
      <c r="BD5" s="91"/>
      <c r="BE5" s="92"/>
      <c r="BF5" s="92"/>
      <c r="BG5" s="92"/>
      <c r="BH5" s="92"/>
      <c r="BI5" s="92"/>
      <c r="BJ5" s="92"/>
      <c r="BK5" s="92"/>
      <c r="BL5" s="92"/>
      <c r="BM5" s="92"/>
      <c r="BN5" s="92"/>
      <c r="BO5" s="92"/>
      <c r="BP5" s="92"/>
      <c r="BQ5" s="721" t="s">
        <v>308</v>
      </c>
      <c r="BR5" s="722"/>
      <c r="BS5" s="722"/>
      <c r="BT5" s="722"/>
      <c r="BU5" s="722"/>
      <c r="BV5" s="722"/>
      <c r="BW5" s="722"/>
      <c r="BX5" s="722"/>
      <c r="BY5" s="722"/>
      <c r="BZ5" s="722"/>
      <c r="CA5" s="722"/>
      <c r="CB5" s="722"/>
      <c r="CC5" s="722"/>
      <c r="CD5" s="722"/>
      <c r="CE5" s="722"/>
      <c r="CF5" s="722"/>
      <c r="CG5" s="723"/>
      <c r="CH5" s="727" t="s">
        <v>309</v>
      </c>
      <c r="CI5" s="728"/>
      <c r="CJ5" s="728"/>
      <c r="CK5" s="728"/>
      <c r="CL5" s="729"/>
      <c r="CM5" s="727" t="s">
        <v>310</v>
      </c>
      <c r="CN5" s="728"/>
      <c r="CO5" s="728"/>
      <c r="CP5" s="728"/>
      <c r="CQ5" s="729"/>
      <c r="CR5" s="727" t="s">
        <v>311</v>
      </c>
      <c r="CS5" s="728"/>
      <c r="CT5" s="728"/>
      <c r="CU5" s="728"/>
      <c r="CV5" s="729"/>
      <c r="CW5" s="727" t="s">
        <v>312</v>
      </c>
      <c r="CX5" s="728"/>
      <c r="CY5" s="728"/>
      <c r="CZ5" s="728"/>
      <c r="DA5" s="729"/>
      <c r="DB5" s="727" t="s">
        <v>313</v>
      </c>
      <c r="DC5" s="728"/>
      <c r="DD5" s="728"/>
      <c r="DE5" s="728"/>
      <c r="DF5" s="729"/>
      <c r="DG5" s="757" t="s">
        <v>314</v>
      </c>
      <c r="DH5" s="758"/>
      <c r="DI5" s="758"/>
      <c r="DJ5" s="758"/>
      <c r="DK5" s="759"/>
      <c r="DL5" s="757" t="s">
        <v>315</v>
      </c>
      <c r="DM5" s="758"/>
      <c r="DN5" s="758"/>
      <c r="DO5" s="758"/>
      <c r="DP5" s="759"/>
      <c r="DQ5" s="727" t="s">
        <v>316</v>
      </c>
      <c r="DR5" s="728"/>
      <c r="DS5" s="728"/>
      <c r="DT5" s="728"/>
      <c r="DU5" s="729"/>
      <c r="DV5" s="727" t="s">
        <v>307</v>
      </c>
      <c r="DW5" s="728"/>
      <c r="DX5" s="728"/>
      <c r="DY5" s="728"/>
      <c r="DZ5" s="734"/>
      <c r="EA5" s="93"/>
    </row>
    <row r="6" spans="1:131" s="94" customFormat="1" ht="26.25" customHeight="1" thickBot="1" x14ac:dyDescent="0.25">
      <c r="A6" s="724"/>
      <c r="B6" s="725"/>
      <c r="C6" s="725"/>
      <c r="D6" s="725"/>
      <c r="E6" s="725"/>
      <c r="F6" s="725"/>
      <c r="G6" s="725"/>
      <c r="H6" s="725"/>
      <c r="I6" s="725"/>
      <c r="J6" s="725"/>
      <c r="K6" s="725"/>
      <c r="L6" s="725"/>
      <c r="M6" s="725"/>
      <c r="N6" s="725"/>
      <c r="O6" s="725"/>
      <c r="P6" s="726"/>
      <c r="Q6" s="730"/>
      <c r="R6" s="731"/>
      <c r="S6" s="731"/>
      <c r="T6" s="731"/>
      <c r="U6" s="732"/>
      <c r="V6" s="730"/>
      <c r="W6" s="731"/>
      <c r="X6" s="731"/>
      <c r="Y6" s="731"/>
      <c r="Z6" s="732"/>
      <c r="AA6" s="730"/>
      <c r="AB6" s="731"/>
      <c r="AC6" s="731"/>
      <c r="AD6" s="731"/>
      <c r="AE6" s="731"/>
      <c r="AF6" s="735"/>
      <c r="AG6" s="731"/>
      <c r="AH6" s="731"/>
      <c r="AI6" s="731"/>
      <c r="AJ6" s="736"/>
      <c r="AK6" s="731"/>
      <c r="AL6" s="731"/>
      <c r="AM6" s="731"/>
      <c r="AN6" s="731"/>
      <c r="AO6" s="732"/>
      <c r="AP6" s="730"/>
      <c r="AQ6" s="731"/>
      <c r="AR6" s="731"/>
      <c r="AS6" s="731"/>
      <c r="AT6" s="732"/>
      <c r="AU6" s="730"/>
      <c r="AV6" s="731"/>
      <c r="AW6" s="731"/>
      <c r="AX6" s="731"/>
      <c r="AY6" s="736"/>
      <c r="AZ6" s="91"/>
      <c r="BA6" s="91"/>
      <c r="BB6" s="91"/>
      <c r="BC6" s="91"/>
      <c r="BD6" s="91"/>
      <c r="BE6" s="92"/>
      <c r="BF6" s="92"/>
      <c r="BG6" s="92"/>
      <c r="BH6" s="92"/>
      <c r="BI6" s="92"/>
      <c r="BJ6" s="92"/>
      <c r="BK6" s="92"/>
      <c r="BL6" s="92"/>
      <c r="BM6" s="92"/>
      <c r="BN6" s="92"/>
      <c r="BO6" s="92"/>
      <c r="BP6" s="92"/>
      <c r="BQ6" s="724"/>
      <c r="BR6" s="725"/>
      <c r="BS6" s="725"/>
      <c r="BT6" s="725"/>
      <c r="BU6" s="725"/>
      <c r="BV6" s="725"/>
      <c r="BW6" s="725"/>
      <c r="BX6" s="725"/>
      <c r="BY6" s="725"/>
      <c r="BZ6" s="725"/>
      <c r="CA6" s="725"/>
      <c r="CB6" s="725"/>
      <c r="CC6" s="725"/>
      <c r="CD6" s="725"/>
      <c r="CE6" s="725"/>
      <c r="CF6" s="725"/>
      <c r="CG6" s="726"/>
      <c r="CH6" s="730"/>
      <c r="CI6" s="731"/>
      <c r="CJ6" s="731"/>
      <c r="CK6" s="731"/>
      <c r="CL6" s="732"/>
      <c r="CM6" s="730"/>
      <c r="CN6" s="731"/>
      <c r="CO6" s="731"/>
      <c r="CP6" s="731"/>
      <c r="CQ6" s="732"/>
      <c r="CR6" s="730"/>
      <c r="CS6" s="731"/>
      <c r="CT6" s="731"/>
      <c r="CU6" s="731"/>
      <c r="CV6" s="732"/>
      <c r="CW6" s="730"/>
      <c r="CX6" s="731"/>
      <c r="CY6" s="731"/>
      <c r="CZ6" s="731"/>
      <c r="DA6" s="732"/>
      <c r="DB6" s="730"/>
      <c r="DC6" s="731"/>
      <c r="DD6" s="731"/>
      <c r="DE6" s="731"/>
      <c r="DF6" s="732"/>
      <c r="DG6" s="760"/>
      <c r="DH6" s="761"/>
      <c r="DI6" s="761"/>
      <c r="DJ6" s="761"/>
      <c r="DK6" s="762"/>
      <c r="DL6" s="760"/>
      <c r="DM6" s="761"/>
      <c r="DN6" s="761"/>
      <c r="DO6" s="761"/>
      <c r="DP6" s="762"/>
      <c r="DQ6" s="730"/>
      <c r="DR6" s="731"/>
      <c r="DS6" s="731"/>
      <c r="DT6" s="731"/>
      <c r="DU6" s="732"/>
      <c r="DV6" s="730"/>
      <c r="DW6" s="731"/>
      <c r="DX6" s="731"/>
      <c r="DY6" s="731"/>
      <c r="DZ6" s="736"/>
      <c r="EA6" s="93"/>
    </row>
    <row r="7" spans="1:131" s="94" customFormat="1" ht="26.25" customHeight="1" thickTop="1" x14ac:dyDescent="0.2">
      <c r="A7" s="95">
        <v>1</v>
      </c>
      <c r="B7" s="743" t="s">
        <v>317</v>
      </c>
      <c r="C7" s="744"/>
      <c r="D7" s="744"/>
      <c r="E7" s="744"/>
      <c r="F7" s="744"/>
      <c r="G7" s="744"/>
      <c r="H7" s="744"/>
      <c r="I7" s="744"/>
      <c r="J7" s="744"/>
      <c r="K7" s="744"/>
      <c r="L7" s="744"/>
      <c r="M7" s="744"/>
      <c r="N7" s="744"/>
      <c r="O7" s="744"/>
      <c r="P7" s="745"/>
      <c r="Q7" s="746">
        <v>47106</v>
      </c>
      <c r="R7" s="747"/>
      <c r="S7" s="747"/>
      <c r="T7" s="747"/>
      <c r="U7" s="747"/>
      <c r="V7" s="747">
        <v>44394</v>
      </c>
      <c r="W7" s="747"/>
      <c r="X7" s="747"/>
      <c r="Y7" s="747"/>
      <c r="Z7" s="747"/>
      <c r="AA7" s="747">
        <v>2712</v>
      </c>
      <c r="AB7" s="747"/>
      <c r="AC7" s="747"/>
      <c r="AD7" s="747"/>
      <c r="AE7" s="748"/>
      <c r="AF7" s="749">
        <v>2042</v>
      </c>
      <c r="AG7" s="750"/>
      <c r="AH7" s="750"/>
      <c r="AI7" s="750"/>
      <c r="AJ7" s="751"/>
      <c r="AK7" s="752">
        <v>170</v>
      </c>
      <c r="AL7" s="753"/>
      <c r="AM7" s="753"/>
      <c r="AN7" s="753"/>
      <c r="AO7" s="753"/>
      <c r="AP7" s="753">
        <v>44795</v>
      </c>
      <c r="AQ7" s="753"/>
      <c r="AR7" s="753"/>
      <c r="AS7" s="753"/>
      <c r="AT7" s="753"/>
      <c r="AU7" s="754"/>
      <c r="AV7" s="754"/>
      <c r="AW7" s="754"/>
      <c r="AX7" s="754"/>
      <c r="AY7" s="755"/>
      <c r="AZ7" s="91"/>
      <c r="BA7" s="91"/>
      <c r="BB7" s="91"/>
      <c r="BC7" s="91"/>
      <c r="BD7" s="91"/>
      <c r="BE7" s="92"/>
      <c r="BF7" s="92"/>
      <c r="BG7" s="92"/>
      <c r="BH7" s="92"/>
      <c r="BI7" s="92"/>
      <c r="BJ7" s="92"/>
      <c r="BK7" s="92"/>
      <c r="BL7" s="92"/>
      <c r="BM7" s="92"/>
      <c r="BN7" s="92"/>
      <c r="BO7" s="92"/>
      <c r="BP7" s="92"/>
      <c r="BQ7" s="95">
        <v>1</v>
      </c>
      <c r="BR7" s="96"/>
      <c r="BS7" s="740" t="s">
        <v>318</v>
      </c>
      <c r="BT7" s="741"/>
      <c r="BU7" s="741"/>
      <c r="BV7" s="741"/>
      <c r="BW7" s="741"/>
      <c r="BX7" s="741"/>
      <c r="BY7" s="741"/>
      <c r="BZ7" s="741"/>
      <c r="CA7" s="741"/>
      <c r="CB7" s="741"/>
      <c r="CC7" s="741"/>
      <c r="CD7" s="741"/>
      <c r="CE7" s="741"/>
      <c r="CF7" s="741"/>
      <c r="CG7" s="756"/>
      <c r="CH7" s="737">
        <v>1</v>
      </c>
      <c r="CI7" s="738"/>
      <c r="CJ7" s="738"/>
      <c r="CK7" s="738"/>
      <c r="CL7" s="739"/>
      <c r="CM7" s="737">
        <v>123</v>
      </c>
      <c r="CN7" s="738"/>
      <c r="CO7" s="738"/>
      <c r="CP7" s="738"/>
      <c r="CQ7" s="739"/>
      <c r="CR7" s="737">
        <v>238</v>
      </c>
      <c r="CS7" s="738"/>
      <c r="CT7" s="738"/>
      <c r="CU7" s="738"/>
      <c r="CV7" s="739"/>
      <c r="CW7" s="737" t="s">
        <v>319</v>
      </c>
      <c r="CX7" s="738"/>
      <c r="CY7" s="738"/>
      <c r="CZ7" s="738"/>
      <c r="DA7" s="739"/>
      <c r="DB7" s="737" t="s">
        <v>319</v>
      </c>
      <c r="DC7" s="738"/>
      <c r="DD7" s="738"/>
      <c r="DE7" s="738"/>
      <c r="DF7" s="739"/>
      <c r="DG7" s="737" t="s">
        <v>319</v>
      </c>
      <c r="DH7" s="738"/>
      <c r="DI7" s="738"/>
      <c r="DJ7" s="738"/>
      <c r="DK7" s="739"/>
      <c r="DL7" s="737" t="s">
        <v>319</v>
      </c>
      <c r="DM7" s="738"/>
      <c r="DN7" s="738"/>
      <c r="DO7" s="738"/>
      <c r="DP7" s="739"/>
      <c r="DQ7" s="737" t="s">
        <v>319</v>
      </c>
      <c r="DR7" s="738"/>
      <c r="DS7" s="738"/>
      <c r="DT7" s="738"/>
      <c r="DU7" s="739"/>
      <c r="DV7" s="740"/>
      <c r="DW7" s="741"/>
      <c r="DX7" s="741"/>
      <c r="DY7" s="741"/>
      <c r="DZ7" s="742"/>
      <c r="EA7" s="93"/>
    </row>
    <row r="8" spans="1:131" s="94" customFormat="1" ht="26.25" customHeight="1" x14ac:dyDescent="0.2">
      <c r="A8" s="97">
        <v>2</v>
      </c>
      <c r="B8" s="774" t="s">
        <v>320</v>
      </c>
      <c r="C8" s="775"/>
      <c r="D8" s="775"/>
      <c r="E8" s="775"/>
      <c r="F8" s="775"/>
      <c r="G8" s="775"/>
      <c r="H8" s="775"/>
      <c r="I8" s="775"/>
      <c r="J8" s="775"/>
      <c r="K8" s="775"/>
      <c r="L8" s="775"/>
      <c r="M8" s="775"/>
      <c r="N8" s="775"/>
      <c r="O8" s="775"/>
      <c r="P8" s="776"/>
      <c r="Q8" s="777">
        <v>100</v>
      </c>
      <c r="R8" s="778"/>
      <c r="S8" s="778"/>
      <c r="T8" s="778"/>
      <c r="U8" s="778"/>
      <c r="V8" s="778">
        <v>100</v>
      </c>
      <c r="W8" s="778"/>
      <c r="X8" s="778"/>
      <c r="Y8" s="778"/>
      <c r="Z8" s="778"/>
      <c r="AA8" s="778">
        <v>0</v>
      </c>
      <c r="AB8" s="778"/>
      <c r="AC8" s="778"/>
      <c r="AD8" s="778"/>
      <c r="AE8" s="779"/>
      <c r="AF8" s="780">
        <v>0</v>
      </c>
      <c r="AG8" s="781"/>
      <c r="AH8" s="781"/>
      <c r="AI8" s="781"/>
      <c r="AJ8" s="782"/>
      <c r="AK8" s="763">
        <v>10</v>
      </c>
      <c r="AL8" s="764"/>
      <c r="AM8" s="764"/>
      <c r="AN8" s="764"/>
      <c r="AO8" s="764"/>
      <c r="AP8" s="764" t="s">
        <v>319</v>
      </c>
      <c r="AQ8" s="764"/>
      <c r="AR8" s="764"/>
      <c r="AS8" s="764"/>
      <c r="AT8" s="764"/>
      <c r="AU8" s="765"/>
      <c r="AV8" s="765"/>
      <c r="AW8" s="765"/>
      <c r="AX8" s="765"/>
      <c r="AY8" s="766"/>
      <c r="AZ8" s="91"/>
      <c r="BA8" s="91"/>
      <c r="BB8" s="91"/>
      <c r="BC8" s="91"/>
      <c r="BD8" s="91"/>
      <c r="BE8" s="92"/>
      <c r="BF8" s="92"/>
      <c r="BG8" s="92"/>
      <c r="BH8" s="92"/>
      <c r="BI8" s="92"/>
      <c r="BJ8" s="92"/>
      <c r="BK8" s="92"/>
      <c r="BL8" s="92"/>
      <c r="BM8" s="92"/>
      <c r="BN8" s="92"/>
      <c r="BO8" s="92"/>
      <c r="BP8" s="92"/>
      <c r="BQ8" s="97">
        <v>2</v>
      </c>
      <c r="BR8" s="98"/>
      <c r="BS8" s="767" t="s">
        <v>321</v>
      </c>
      <c r="BT8" s="768"/>
      <c r="BU8" s="768"/>
      <c r="BV8" s="768"/>
      <c r="BW8" s="768"/>
      <c r="BX8" s="768"/>
      <c r="BY8" s="768"/>
      <c r="BZ8" s="768"/>
      <c r="CA8" s="768"/>
      <c r="CB8" s="768"/>
      <c r="CC8" s="768"/>
      <c r="CD8" s="768"/>
      <c r="CE8" s="768"/>
      <c r="CF8" s="768"/>
      <c r="CG8" s="769"/>
      <c r="CH8" s="770">
        <v>4</v>
      </c>
      <c r="CI8" s="771"/>
      <c r="CJ8" s="771"/>
      <c r="CK8" s="771"/>
      <c r="CL8" s="772"/>
      <c r="CM8" s="770">
        <v>56</v>
      </c>
      <c r="CN8" s="771"/>
      <c r="CO8" s="771"/>
      <c r="CP8" s="771"/>
      <c r="CQ8" s="772"/>
      <c r="CR8" s="770">
        <v>5</v>
      </c>
      <c r="CS8" s="771"/>
      <c r="CT8" s="771"/>
      <c r="CU8" s="771"/>
      <c r="CV8" s="772"/>
      <c r="CW8" s="770" t="s">
        <v>319</v>
      </c>
      <c r="CX8" s="771"/>
      <c r="CY8" s="771"/>
      <c r="CZ8" s="771"/>
      <c r="DA8" s="772"/>
      <c r="DB8" s="770" t="s">
        <v>319</v>
      </c>
      <c r="DC8" s="771"/>
      <c r="DD8" s="771"/>
      <c r="DE8" s="771"/>
      <c r="DF8" s="772"/>
      <c r="DG8" s="770" t="s">
        <v>319</v>
      </c>
      <c r="DH8" s="771"/>
      <c r="DI8" s="771"/>
      <c r="DJ8" s="771"/>
      <c r="DK8" s="772"/>
      <c r="DL8" s="770" t="s">
        <v>319</v>
      </c>
      <c r="DM8" s="771"/>
      <c r="DN8" s="771"/>
      <c r="DO8" s="771"/>
      <c r="DP8" s="772"/>
      <c r="DQ8" s="770" t="s">
        <v>319</v>
      </c>
      <c r="DR8" s="771"/>
      <c r="DS8" s="771"/>
      <c r="DT8" s="771"/>
      <c r="DU8" s="772"/>
      <c r="DV8" s="767"/>
      <c r="DW8" s="768"/>
      <c r="DX8" s="768"/>
      <c r="DY8" s="768"/>
      <c r="DZ8" s="773"/>
      <c r="EA8" s="93"/>
    </row>
    <row r="9" spans="1:131" s="94" customFormat="1" ht="26.25" customHeight="1" x14ac:dyDescent="0.2">
      <c r="A9" s="97">
        <v>3</v>
      </c>
      <c r="B9" s="774"/>
      <c r="C9" s="775"/>
      <c r="D9" s="775"/>
      <c r="E9" s="775"/>
      <c r="F9" s="775"/>
      <c r="G9" s="775"/>
      <c r="H9" s="775"/>
      <c r="I9" s="775"/>
      <c r="J9" s="775"/>
      <c r="K9" s="775"/>
      <c r="L9" s="775"/>
      <c r="M9" s="775"/>
      <c r="N9" s="775"/>
      <c r="O9" s="775"/>
      <c r="P9" s="776"/>
      <c r="Q9" s="777"/>
      <c r="R9" s="778"/>
      <c r="S9" s="778"/>
      <c r="T9" s="778"/>
      <c r="U9" s="778"/>
      <c r="V9" s="778"/>
      <c r="W9" s="778"/>
      <c r="X9" s="778"/>
      <c r="Y9" s="778"/>
      <c r="Z9" s="778"/>
      <c r="AA9" s="778"/>
      <c r="AB9" s="778"/>
      <c r="AC9" s="778"/>
      <c r="AD9" s="778"/>
      <c r="AE9" s="779"/>
      <c r="AF9" s="780"/>
      <c r="AG9" s="781"/>
      <c r="AH9" s="781"/>
      <c r="AI9" s="781"/>
      <c r="AJ9" s="782"/>
      <c r="AK9" s="763"/>
      <c r="AL9" s="764"/>
      <c r="AM9" s="764"/>
      <c r="AN9" s="764"/>
      <c r="AO9" s="764"/>
      <c r="AP9" s="764"/>
      <c r="AQ9" s="764"/>
      <c r="AR9" s="764"/>
      <c r="AS9" s="764"/>
      <c r="AT9" s="764"/>
      <c r="AU9" s="765"/>
      <c r="AV9" s="765"/>
      <c r="AW9" s="765"/>
      <c r="AX9" s="765"/>
      <c r="AY9" s="766"/>
      <c r="AZ9" s="91"/>
      <c r="BA9" s="91"/>
      <c r="BB9" s="91"/>
      <c r="BC9" s="91"/>
      <c r="BD9" s="91"/>
      <c r="BE9" s="92"/>
      <c r="BF9" s="92"/>
      <c r="BG9" s="92"/>
      <c r="BH9" s="92"/>
      <c r="BI9" s="92"/>
      <c r="BJ9" s="92"/>
      <c r="BK9" s="92"/>
      <c r="BL9" s="92"/>
      <c r="BM9" s="92"/>
      <c r="BN9" s="92"/>
      <c r="BO9" s="92"/>
      <c r="BP9" s="92"/>
      <c r="BQ9" s="97">
        <v>3</v>
      </c>
      <c r="BR9" s="98"/>
      <c r="BS9" s="767" t="s">
        <v>322</v>
      </c>
      <c r="BT9" s="768"/>
      <c r="BU9" s="768"/>
      <c r="BV9" s="768"/>
      <c r="BW9" s="768"/>
      <c r="BX9" s="768"/>
      <c r="BY9" s="768"/>
      <c r="BZ9" s="768"/>
      <c r="CA9" s="768"/>
      <c r="CB9" s="768"/>
      <c r="CC9" s="768"/>
      <c r="CD9" s="768"/>
      <c r="CE9" s="768"/>
      <c r="CF9" s="768"/>
      <c r="CG9" s="769"/>
      <c r="CH9" s="770">
        <v>0</v>
      </c>
      <c r="CI9" s="771"/>
      <c r="CJ9" s="771"/>
      <c r="CK9" s="771"/>
      <c r="CL9" s="772"/>
      <c r="CM9" s="770">
        <v>109</v>
      </c>
      <c r="CN9" s="771"/>
      <c r="CO9" s="771"/>
      <c r="CP9" s="771"/>
      <c r="CQ9" s="772"/>
      <c r="CR9" s="770">
        <v>50</v>
      </c>
      <c r="CS9" s="771"/>
      <c r="CT9" s="771"/>
      <c r="CU9" s="771"/>
      <c r="CV9" s="772"/>
      <c r="CW9" s="770" t="s">
        <v>319</v>
      </c>
      <c r="CX9" s="771"/>
      <c r="CY9" s="771"/>
      <c r="CZ9" s="771"/>
      <c r="DA9" s="772"/>
      <c r="DB9" s="770" t="s">
        <v>319</v>
      </c>
      <c r="DC9" s="771"/>
      <c r="DD9" s="771"/>
      <c r="DE9" s="771"/>
      <c r="DF9" s="772"/>
      <c r="DG9" s="770" t="s">
        <v>319</v>
      </c>
      <c r="DH9" s="771"/>
      <c r="DI9" s="771"/>
      <c r="DJ9" s="771"/>
      <c r="DK9" s="772"/>
      <c r="DL9" s="770" t="s">
        <v>319</v>
      </c>
      <c r="DM9" s="771"/>
      <c r="DN9" s="771"/>
      <c r="DO9" s="771"/>
      <c r="DP9" s="772"/>
      <c r="DQ9" s="770" t="s">
        <v>319</v>
      </c>
      <c r="DR9" s="771"/>
      <c r="DS9" s="771"/>
      <c r="DT9" s="771"/>
      <c r="DU9" s="772"/>
      <c r="DV9" s="767"/>
      <c r="DW9" s="768"/>
      <c r="DX9" s="768"/>
      <c r="DY9" s="768"/>
      <c r="DZ9" s="773"/>
      <c r="EA9" s="93"/>
    </row>
    <row r="10" spans="1:131" s="94" customFormat="1" ht="26.25" customHeight="1" x14ac:dyDescent="0.2">
      <c r="A10" s="97">
        <v>4</v>
      </c>
      <c r="B10" s="774"/>
      <c r="C10" s="775"/>
      <c r="D10" s="775"/>
      <c r="E10" s="775"/>
      <c r="F10" s="775"/>
      <c r="G10" s="775"/>
      <c r="H10" s="775"/>
      <c r="I10" s="775"/>
      <c r="J10" s="775"/>
      <c r="K10" s="775"/>
      <c r="L10" s="775"/>
      <c r="M10" s="775"/>
      <c r="N10" s="775"/>
      <c r="O10" s="775"/>
      <c r="P10" s="776"/>
      <c r="Q10" s="777"/>
      <c r="R10" s="778"/>
      <c r="S10" s="778"/>
      <c r="T10" s="778"/>
      <c r="U10" s="778"/>
      <c r="V10" s="778"/>
      <c r="W10" s="778"/>
      <c r="X10" s="778"/>
      <c r="Y10" s="778"/>
      <c r="Z10" s="778"/>
      <c r="AA10" s="778"/>
      <c r="AB10" s="778"/>
      <c r="AC10" s="778"/>
      <c r="AD10" s="778"/>
      <c r="AE10" s="779"/>
      <c r="AF10" s="780"/>
      <c r="AG10" s="781"/>
      <c r="AH10" s="781"/>
      <c r="AI10" s="781"/>
      <c r="AJ10" s="782"/>
      <c r="AK10" s="763"/>
      <c r="AL10" s="764"/>
      <c r="AM10" s="764"/>
      <c r="AN10" s="764"/>
      <c r="AO10" s="764"/>
      <c r="AP10" s="764"/>
      <c r="AQ10" s="764"/>
      <c r="AR10" s="764"/>
      <c r="AS10" s="764"/>
      <c r="AT10" s="764"/>
      <c r="AU10" s="765"/>
      <c r="AV10" s="765"/>
      <c r="AW10" s="765"/>
      <c r="AX10" s="765"/>
      <c r="AY10" s="766"/>
      <c r="AZ10" s="91"/>
      <c r="BA10" s="91"/>
      <c r="BB10" s="91"/>
      <c r="BC10" s="91"/>
      <c r="BD10" s="91"/>
      <c r="BE10" s="92"/>
      <c r="BF10" s="92"/>
      <c r="BG10" s="92"/>
      <c r="BH10" s="92"/>
      <c r="BI10" s="92"/>
      <c r="BJ10" s="92"/>
      <c r="BK10" s="92"/>
      <c r="BL10" s="92"/>
      <c r="BM10" s="92"/>
      <c r="BN10" s="92"/>
      <c r="BO10" s="92"/>
      <c r="BP10" s="92"/>
      <c r="BQ10" s="97">
        <v>4</v>
      </c>
      <c r="BR10" s="98"/>
      <c r="BS10" s="767" t="s">
        <v>323</v>
      </c>
      <c r="BT10" s="768"/>
      <c r="BU10" s="768"/>
      <c r="BV10" s="768"/>
      <c r="BW10" s="768"/>
      <c r="BX10" s="768"/>
      <c r="BY10" s="768"/>
      <c r="BZ10" s="768"/>
      <c r="CA10" s="768"/>
      <c r="CB10" s="768"/>
      <c r="CC10" s="768"/>
      <c r="CD10" s="768"/>
      <c r="CE10" s="768"/>
      <c r="CF10" s="768"/>
      <c r="CG10" s="769"/>
      <c r="CH10" s="770">
        <v>-2</v>
      </c>
      <c r="CI10" s="771"/>
      <c r="CJ10" s="771"/>
      <c r="CK10" s="771"/>
      <c r="CL10" s="772"/>
      <c r="CM10" s="770">
        <v>49</v>
      </c>
      <c r="CN10" s="771"/>
      <c r="CO10" s="771"/>
      <c r="CP10" s="771"/>
      <c r="CQ10" s="772"/>
      <c r="CR10" s="770">
        <v>30</v>
      </c>
      <c r="CS10" s="771"/>
      <c r="CT10" s="771"/>
      <c r="CU10" s="771"/>
      <c r="CV10" s="772"/>
      <c r="CW10" s="770" t="s">
        <v>319</v>
      </c>
      <c r="CX10" s="771"/>
      <c r="CY10" s="771"/>
      <c r="CZ10" s="771"/>
      <c r="DA10" s="772"/>
      <c r="DB10" s="770" t="s">
        <v>319</v>
      </c>
      <c r="DC10" s="771"/>
      <c r="DD10" s="771"/>
      <c r="DE10" s="771"/>
      <c r="DF10" s="772"/>
      <c r="DG10" s="770" t="s">
        <v>319</v>
      </c>
      <c r="DH10" s="771"/>
      <c r="DI10" s="771"/>
      <c r="DJ10" s="771"/>
      <c r="DK10" s="772"/>
      <c r="DL10" s="770" t="s">
        <v>319</v>
      </c>
      <c r="DM10" s="771"/>
      <c r="DN10" s="771"/>
      <c r="DO10" s="771"/>
      <c r="DP10" s="772"/>
      <c r="DQ10" s="770" t="s">
        <v>319</v>
      </c>
      <c r="DR10" s="771"/>
      <c r="DS10" s="771"/>
      <c r="DT10" s="771"/>
      <c r="DU10" s="772"/>
      <c r="DV10" s="767"/>
      <c r="DW10" s="768"/>
      <c r="DX10" s="768"/>
      <c r="DY10" s="768"/>
      <c r="DZ10" s="773"/>
      <c r="EA10" s="93"/>
    </row>
    <row r="11" spans="1:131" s="94" customFormat="1" ht="26.25" customHeight="1" x14ac:dyDescent="0.2">
      <c r="A11" s="97">
        <v>5</v>
      </c>
      <c r="B11" s="774"/>
      <c r="C11" s="775"/>
      <c r="D11" s="775"/>
      <c r="E11" s="775"/>
      <c r="F11" s="775"/>
      <c r="G11" s="775"/>
      <c r="H11" s="775"/>
      <c r="I11" s="775"/>
      <c r="J11" s="775"/>
      <c r="K11" s="775"/>
      <c r="L11" s="775"/>
      <c r="M11" s="775"/>
      <c r="N11" s="775"/>
      <c r="O11" s="775"/>
      <c r="P11" s="776"/>
      <c r="Q11" s="777"/>
      <c r="R11" s="778"/>
      <c r="S11" s="778"/>
      <c r="T11" s="778"/>
      <c r="U11" s="778"/>
      <c r="V11" s="778"/>
      <c r="W11" s="778"/>
      <c r="X11" s="778"/>
      <c r="Y11" s="778"/>
      <c r="Z11" s="778"/>
      <c r="AA11" s="778"/>
      <c r="AB11" s="778"/>
      <c r="AC11" s="778"/>
      <c r="AD11" s="778"/>
      <c r="AE11" s="779"/>
      <c r="AF11" s="780"/>
      <c r="AG11" s="781"/>
      <c r="AH11" s="781"/>
      <c r="AI11" s="781"/>
      <c r="AJ11" s="782"/>
      <c r="AK11" s="763"/>
      <c r="AL11" s="764"/>
      <c r="AM11" s="764"/>
      <c r="AN11" s="764"/>
      <c r="AO11" s="764"/>
      <c r="AP11" s="764"/>
      <c r="AQ11" s="764"/>
      <c r="AR11" s="764"/>
      <c r="AS11" s="764"/>
      <c r="AT11" s="764"/>
      <c r="AU11" s="765"/>
      <c r="AV11" s="765"/>
      <c r="AW11" s="765"/>
      <c r="AX11" s="765"/>
      <c r="AY11" s="766"/>
      <c r="AZ11" s="91"/>
      <c r="BA11" s="91"/>
      <c r="BB11" s="91"/>
      <c r="BC11" s="91"/>
      <c r="BD11" s="91"/>
      <c r="BE11" s="92"/>
      <c r="BF11" s="92"/>
      <c r="BG11" s="92"/>
      <c r="BH11" s="92"/>
      <c r="BI11" s="92"/>
      <c r="BJ11" s="92"/>
      <c r="BK11" s="92"/>
      <c r="BL11" s="92"/>
      <c r="BM11" s="92"/>
      <c r="BN11" s="92"/>
      <c r="BO11" s="92"/>
      <c r="BP11" s="92"/>
      <c r="BQ11" s="97">
        <v>5</v>
      </c>
      <c r="BR11" s="98"/>
      <c r="BS11" s="767" t="s">
        <v>324</v>
      </c>
      <c r="BT11" s="768"/>
      <c r="BU11" s="768"/>
      <c r="BV11" s="768"/>
      <c r="BW11" s="768"/>
      <c r="BX11" s="768"/>
      <c r="BY11" s="768"/>
      <c r="BZ11" s="768"/>
      <c r="CA11" s="768"/>
      <c r="CB11" s="768"/>
      <c r="CC11" s="768"/>
      <c r="CD11" s="768"/>
      <c r="CE11" s="768"/>
      <c r="CF11" s="768"/>
      <c r="CG11" s="769"/>
      <c r="CH11" s="770">
        <v>0</v>
      </c>
      <c r="CI11" s="771"/>
      <c r="CJ11" s="771"/>
      <c r="CK11" s="771"/>
      <c r="CL11" s="772"/>
      <c r="CM11" s="770">
        <v>82</v>
      </c>
      <c r="CN11" s="771"/>
      <c r="CO11" s="771"/>
      <c r="CP11" s="771"/>
      <c r="CQ11" s="772"/>
      <c r="CR11" s="770">
        <v>75</v>
      </c>
      <c r="CS11" s="771"/>
      <c r="CT11" s="771"/>
      <c r="CU11" s="771"/>
      <c r="CV11" s="772"/>
      <c r="CW11" s="770">
        <v>10</v>
      </c>
      <c r="CX11" s="771"/>
      <c r="CY11" s="771"/>
      <c r="CZ11" s="771"/>
      <c r="DA11" s="772"/>
      <c r="DB11" s="770" t="s">
        <v>319</v>
      </c>
      <c r="DC11" s="771"/>
      <c r="DD11" s="771"/>
      <c r="DE11" s="771"/>
      <c r="DF11" s="772"/>
      <c r="DG11" s="770" t="s">
        <v>319</v>
      </c>
      <c r="DH11" s="771"/>
      <c r="DI11" s="771"/>
      <c r="DJ11" s="771"/>
      <c r="DK11" s="772"/>
      <c r="DL11" s="770" t="s">
        <v>319</v>
      </c>
      <c r="DM11" s="771"/>
      <c r="DN11" s="771"/>
      <c r="DO11" s="771"/>
      <c r="DP11" s="772"/>
      <c r="DQ11" s="770" t="s">
        <v>319</v>
      </c>
      <c r="DR11" s="771"/>
      <c r="DS11" s="771"/>
      <c r="DT11" s="771"/>
      <c r="DU11" s="772"/>
      <c r="DV11" s="767"/>
      <c r="DW11" s="768"/>
      <c r="DX11" s="768"/>
      <c r="DY11" s="768"/>
      <c r="DZ11" s="773"/>
      <c r="EA11" s="93"/>
    </row>
    <row r="12" spans="1:131" s="94" customFormat="1" ht="26.25" customHeight="1" x14ac:dyDescent="0.2">
      <c r="A12" s="97">
        <v>6</v>
      </c>
      <c r="B12" s="774"/>
      <c r="C12" s="775"/>
      <c r="D12" s="775"/>
      <c r="E12" s="775"/>
      <c r="F12" s="775"/>
      <c r="G12" s="775"/>
      <c r="H12" s="775"/>
      <c r="I12" s="775"/>
      <c r="J12" s="775"/>
      <c r="K12" s="775"/>
      <c r="L12" s="775"/>
      <c r="M12" s="775"/>
      <c r="N12" s="775"/>
      <c r="O12" s="775"/>
      <c r="P12" s="776"/>
      <c r="Q12" s="777"/>
      <c r="R12" s="778"/>
      <c r="S12" s="778"/>
      <c r="T12" s="778"/>
      <c r="U12" s="778"/>
      <c r="V12" s="778"/>
      <c r="W12" s="778"/>
      <c r="X12" s="778"/>
      <c r="Y12" s="778"/>
      <c r="Z12" s="778"/>
      <c r="AA12" s="778"/>
      <c r="AB12" s="778"/>
      <c r="AC12" s="778"/>
      <c r="AD12" s="778"/>
      <c r="AE12" s="779"/>
      <c r="AF12" s="780"/>
      <c r="AG12" s="781"/>
      <c r="AH12" s="781"/>
      <c r="AI12" s="781"/>
      <c r="AJ12" s="782"/>
      <c r="AK12" s="763"/>
      <c r="AL12" s="764"/>
      <c r="AM12" s="764"/>
      <c r="AN12" s="764"/>
      <c r="AO12" s="764"/>
      <c r="AP12" s="764"/>
      <c r="AQ12" s="764"/>
      <c r="AR12" s="764"/>
      <c r="AS12" s="764"/>
      <c r="AT12" s="764"/>
      <c r="AU12" s="765"/>
      <c r="AV12" s="765"/>
      <c r="AW12" s="765"/>
      <c r="AX12" s="765"/>
      <c r="AY12" s="766"/>
      <c r="AZ12" s="91"/>
      <c r="BA12" s="91"/>
      <c r="BB12" s="91"/>
      <c r="BC12" s="91"/>
      <c r="BD12" s="91"/>
      <c r="BE12" s="92"/>
      <c r="BF12" s="92"/>
      <c r="BG12" s="92"/>
      <c r="BH12" s="92"/>
      <c r="BI12" s="92"/>
      <c r="BJ12" s="92"/>
      <c r="BK12" s="92"/>
      <c r="BL12" s="92"/>
      <c r="BM12" s="92"/>
      <c r="BN12" s="92"/>
      <c r="BO12" s="92"/>
      <c r="BP12" s="92"/>
      <c r="BQ12" s="97">
        <v>6</v>
      </c>
      <c r="BR12" s="98"/>
      <c r="BS12" s="767" t="s">
        <v>325</v>
      </c>
      <c r="BT12" s="768"/>
      <c r="BU12" s="768"/>
      <c r="BV12" s="768"/>
      <c r="BW12" s="768"/>
      <c r="BX12" s="768"/>
      <c r="BY12" s="768"/>
      <c r="BZ12" s="768"/>
      <c r="CA12" s="768"/>
      <c r="CB12" s="768"/>
      <c r="CC12" s="768"/>
      <c r="CD12" s="768"/>
      <c r="CE12" s="768"/>
      <c r="CF12" s="768"/>
      <c r="CG12" s="769"/>
      <c r="CH12" s="770">
        <v>2</v>
      </c>
      <c r="CI12" s="771"/>
      <c r="CJ12" s="771"/>
      <c r="CK12" s="771"/>
      <c r="CL12" s="772"/>
      <c r="CM12" s="770">
        <v>49</v>
      </c>
      <c r="CN12" s="771"/>
      <c r="CO12" s="771"/>
      <c r="CP12" s="771"/>
      <c r="CQ12" s="772"/>
      <c r="CR12" s="770">
        <v>50</v>
      </c>
      <c r="CS12" s="771"/>
      <c r="CT12" s="771"/>
      <c r="CU12" s="771"/>
      <c r="CV12" s="772"/>
      <c r="CW12" s="770">
        <v>10</v>
      </c>
      <c r="CX12" s="771"/>
      <c r="CY12" s="771"/>
      <c r="CZ12" s="771"/>
      <c r="DA12" s="772"/>
      <c r="DB12" s="770" t="s">
        <v>319</v>
      </c>
      <c r="DC12" s="771"/>
      <c r="DD12" s="771"/>
      <c r="DE12" s="771"/>
      <c r="DF12" s="772"/>
      <c r="DG12" s="770" t="s">
        <v>319</v>
      </c>
      <c r="DH12" s="771"/>
      <c r="DI12" s="771"/>
      <c r="DJ12" s="771"/>
      <c r="DK12" s="772"/>
      <c r="DL12" s="770" t="s">
        <v>319</v>
      </c>
      <c r="DM12" s="771"/>
      <c r="DN12" s="771"/>
      <c r="DO12" s="771"/>
      <c r="DP12" s="772"/>
      <c r="DQ12" s="770" t="s">
        <v>319</v>
      </c>
      <c r="DR12" s="771"/>
      <c r="DS12" s="771"/>
      <c r="DT12" s="771"/>
      <c r="DU12" s="772"/>
      <c r="DV12" s="767"/>
      <c r="DW12" s="768"/>
      <c r="DX12" s="768"/>
      <c r="DY12" s="768"/>
      <c r="DZ12" s="773"/>
      <c r="EA12" s="93"/>
    </row>
    <row r="13" spans="1:131" s="94" customFormat="1" ht="26.25" customHeight="1" x14ac:dyDescent="0.2">
      <c r="A13" s="97">
        <v>7</v>
      </c>
      <c r="B13" s="774"/>
      <c r="C13" s="775"/>
      <c r="D13" s="775"/>
      <c r="E13" s="775"/>
      <c r="F13" s="775"/>
      <c r="G13" s="775"/>
      <c r="H13" s="775"/>
      <c r="I13" s="775"/>
      <c r="J13" s="775"/>
      <c r="K13" s="775"/>
      <c r="L13" s="775"/>
      <c r="M13" s="775"/>
      <c r="N13" s="775"/>
      <c r="O13" s="775"/>
      <c r="P13" s="776"/>
      <c r="Q13" s="777"/>
      <c r="R13" s="778"/>
      <c r="S13" s="778"/>
      <c r="T13" s="778"/>
      <c r="U13" s="778"/>
      <c r="V13" s="778"/>
      <c r="W13" s="778"/>
      <c r="X13" s="778"/>
      <c r="Y13" s="778"/>
      <c r="Z13" s="778"/>
      <c r="AA13" s="778"/>
      <c r="AB13" s="778"/>
      <c r="AC13" s="778"/>
      <c r="AD13" s="778"/>
      <c r="AE13" s="779"/>
      <c r="AF13" s="780"/>
      <c r="AG13" s="781"/>
      <c r="AH13" s="781"/>
      <c r="AI13" s="781"/>
      <c r="AJ13" s="782"/>
      <c r="AK13" s="763"/>
      <c r="AL13" s="764"/>
      <c r="AM13" s="764"/>
      <c r="AN13" s="764"/>
      <c r="AO13" s="764"/>
      <c r="AP13" s="764"/>
      <c r="AQ13" s="764"/>
      <c r="AR13" s="764"/>
      <c r="AS13" s="764"/>
      <c r="AT13" s="764"/>
      <c r="AU13" s="765"/>
      <c r="AV13" s="765"/>
      <c r="AW13" s="765"/>
      <c r="AX13" s="765"/>
      <c r="AY13" s="766"/>
      <c r="AZ13" s="91"/>
      <c r="BA13" s="91"/>
      <c r="BB13" s="91"/>
      <c r="BC13" s="91"/>
      <c r="BD13" s="91"/>
      <c r="BE13" s="92"/>
      <c r="BF13" s="92"/>
      <c r="BG13" s="92"/>
      <c r="BH13" s="92"/>
      <c r="BI13" s="92"/>
      <c r="BJ13" s="92"/>
      <c r="BK13" s="92"/>
      <c r="BL13" s="92"/>
      <c r="BM13" s="92"/>
      <c r="BN13" s="92"/>
      <c r="BO13" s="92"/>
      <c r="BP13" s="92"/>
      <c r="BQ13" s="97">
        <v>7</v>
      </c>
      <c r="BR13" s="98"/>
      <c r="BS13" s="767" t="s">
        <v>326</v>
      </c>
      <c r="BT13" s="768"/>
      <c r="BU13" s="768"/>
      <c r="BV13" s="768"/>
      <c r="BW13" s="768"/>
      <c r="BX13" s="768"/>
      <c r="BY13" s="768"/>
      <c r="BZ13" s="768"/>
      <c r="CA13" s="768"/>
      <c r="CB13" s="768"/>
      <c r="CC13" s="768"/>
      <c r="CD13" s="768"/>
      <c r="CE13" s="768"/>
      <c r="CF13" s="768"/>
      <c r="CG13" s="769"/>
      <c r="CH13" s="770">
        <v>114</v>
      </c>
      <c r="CI13" s="771"/>
      <c r="CJ13" s="771"/>
      <c r="CK13" s="771"/>
      <c r="CL13" s="772"/>
      <c r="CM13" s="770">
        <v>190</v>
      </c>
      <c r="CN13" s="771"/>
      <c r="CO13" s="771"/>
      <c r="CP13" s="771"/>
      <c r="CQ13" s="772"/>
      <c r="CR13" s="770">
        <v>10</v>
      </c>
      <c r="CS13" s="771"/>
      <c r="CT13" s="771"/>
      <c r="CU13" s="771"/>
      <c r="CV13" s="772"/>
      <c r="CW13" s="770" t="s">
        <v>319</v>
      </c>
      <c r="CX13" s="771"/>
      <c r="CY13" s="771"/>
      <c r="CZ13" s="771"/>
      <c r="DA13" s="772"/>
      <c r="DB13" s="770" t="s">
        <v>319</v>
      </c>
      <c r="DC13" s="771"/>
      <c r="DD13" s="771"/>
      <c r="DE13" s="771"/>
      <c r="DF13" s="772"/>
      <c r="DG13" s="770" t="s">
        <v>319</v>
      </c>
      <c r="DH13" s="771"/>
      <c r="DI13" s="771"/>
      <c r="DJ13" s="771"/>
      <c r="DK13" s="772"/>
      <c r="DL13" s="770" t="s">
        <v>319</v>
      </c>
      <c r="DM13" s="771"/>
      <c r="DN13" s="771"/>
      <c r="DO13" s="771"/>
      <c r="DP13" s="772"/>
      <c r="DQ13" s="770" t="s">
        <v>319</v>
      </c>
      <c r="DR13" s="771"/>
      <c r="DS13" s="771"/>
      <c r="DT13" s="771"/>
      <c r="DU13" s="772"/>
      <c r="DV13" s="767"/>
      <c r="DW13" s="768"/>
      <c r="DX13" s="768"/>
      <c r="DY13" s="768"/>
      <c r="DZ13" s="773"/>
      <c r="EA13" s="93"/>
    </row>
    <row r="14" spans="1:131" s="94" customFormat="1" ht="26.25" customHeight="1" x14ac:dyDescent="0.2">
      <c r="A14" s="97">
        <v>8</v>
      </c>
      <c r="B14" s="774"/>
      <c r="C14" s="775"/>
      <c r="D14" s="775"/>
      <c r="E14" s="775"/>
      <c r="F14" s="775"/>
      <c r="G14" s="775"/>
      <c r="H14" s="775"/>
      <c r="I14" s="775"/>
      <c r="J14" s="775"/>
      <c r="K14" s="775"/>
      <c r="L14" s="775"/>
      <c r="M14" s="775"/>
      <c r="N14" s="775"/>
      <c r="O14" s="775"/>
      <c r="P14" s="776"/>
      <c r="Q14" s="777"/>
      <c r="R14" s="778"/>
      <c r="S14" s="778"/>
      <c r="T14" s="778"/>
      <c r="U14" s="778"/>
      <c r="V14" s="778"/>
      <c r="W14" s="778"/>
      <c r="X14" s="778"/>
      <c r="Y14" s="778"/>
      <c r="Z14" s="778"/>
      <c r="AA14" s="778"/>
      <c r="AB14" s="778"/>
      <c r="AC14" s="778"/>
      <c r="AD14" s="778"/>
      <c r="AE14" s="779"/>
      <c r="AF14" s="780"/>
      <c r="AG14" s="781"/>
      <c r="AH14" s="781"/>
      <c r="AI14" s="781"/>
      <c r="AJ14" s="782"/>
      <c r="AK14" s="763"/>
      <c r="AL14" s="764"/>
      <c r="AM14" s="764"/>
      <c r="AN14" s="764"/>
      <c r="AO14" s="764"/>
      <c r="AP14" s="764"/>
      <c r="AQ14" s="764"/>
      <c r="AR14" s="764"/>
      <c r="AS14" s="764"/>
      <c r="AT14" s="764"/>
      <c r="AU14" s="765"/>
      <c r="AV14" s="765"/>
      <c r="AW14" s="765"/>
      <c r="AX14" s="765"/>
      <c r="AY14" s="766"/>
      <c r="AZ14" s="91"/>
      <c r="BA14" s="91"/>
      <c r="BB14" s="91"/>
      <c r="BC14" s="91"/>
      <c r="BD14" s="91"/>
      <c r="BE14" s="92"/>
      <c r="BF14" s="92"/>
      <c r="BG14" s="92"/>
      <c r="BH14" s="92"/>
      <c r="BI14" s="92"/>
      <c r="BJ14" s="92"/>
      <c r="BK14" s="92"/>
      <c r="BL14" s="92"/>
      <c r="BM14" s="92"/>
      <c r="BN14" s="92"/>
      <c r="BO14" s="92"/>
      <c r="BP14" s="92"/>
      <c r="BQ14" s="97">
        <v>8</v>
      </c>
      <c r="BR14" s="98"/>
      <c r="BS14" s="767" t="s">
        <v>327</v>
      </c>
      <c r="BT14" s="768"/>
      <c r="BU14" s="768"/>
      <c r="BV14" s="768"/>
      <c r="BW14" s="768"/>
      <c r="BX14" s="768"/>
      <c r="BY14" s="768"/>
      <c r="BZ14" s="768"/>
      <c r="CA14" s="768"/>
      <c r="CB14" s="768"/>
      <c r="CC14" s="768"/>
      <c r="CD14" s="768"/>
      <c r="CE14" s="768"/>
      <c r="CF14" s="768"/>
      <c r="CG14" s="769"/>
      <c r="CH14" s="770">
        <v>-537</v>
      </c>
      <c r="CI14" s="771"/>
      <c r="CJ14" s="771"/>
      <c r="CK14" s="771"/>
      <c r="CL14" s="772"/>
      <c r="CM14" s="770">
        <v>4299</v>
      </c>
      <c r="CN14" s="771"/>
      <c r="CO14" s="771"/>
      <c r="CP14" s="771"/>
      <c r="CQ14" s="772"/>
      <c r="CR14" s="770">
        <v>3677</v>
      </c>
      <c r="CS14" s="771"/>
      <c r="CT14" s="771"/>
      <c r="CU14" s="771"/>
      <c r="CV14" s="772"/>
      <c r="CW14" s="770">
        <v>474</v>
      </c>
      <c r="CX14" s="771"/>
      <c r="CY14" s="771"/>
      <c r="CZ14" s="771"/>
      <c r="DA14" s="772"/>
      <c r="DB14" s="770" t="s">
        <v>319</v>
      </c>
      <c r="DC14" s="771"/>
      <c r="DD14" s="771"/>
      <c r="DE14" s="771"/>
      <c r="DF14" s="772"/>
      <c r="DG14" s="770" t="s">
        <v>319</v>
      </c>
      <c r="DH14" s="771"/>
      <c r="DI14" s="771"/>
      <c r="DJ14" s="771"/>
      <c r="DK14" s="772"/>
      <c r="DL14" s="770" t="s">
        <v>319</v>
      </c>
      <c r="DM14" s="771"/>
      <c r="DN14" s="771"/>
      <c r="DO14" s="771"/>
      <c r="DP14" s="772"/>
      <c r="DQ14" s="770" t="s">
        <v>319</v>
      </c>
      <c r="DR14" s="771"/>
      <c r="DS14" s="771"/>
      <c r="DT14" s="771"/>
      <c r="DU14" s="772"/>
      <c r="DV14" s="767"/>
      <c r="DW14" s="768"/>
      <c r="DX14" s="768"/>
      <c r="DY14" s="768"/>
      <c r="DZ14" s="773"/>
      <c r="EA14" s="93"/>
    </row>
    <row r="15" spans="1:131" s="94" customFormat="1" ht="26.25" customHeight="1" x14ac:dyDescent="0.2">
      <c r="A15" s="97">
        <v>9</v>
      </c>
      <c r="B15" s="774"/>
      <c r="C15" s="775"/>
      <c r="D15" s="775"/>
      <c r="E15" s="775"/>
      <c r="F15" s="775"/>
      <c r="G15" s="775"/>
      <c r="H15" s="775"/>
      <c r="I15" s="775"/>
      <c r="J15" s="775"/>
      <c r="K15" s="775"/>
      <c r="L15" s="775"/>
      <c r="M15" s="775"/>
      <c r="N15" s="775"/>
      <c r="O15" s="775"/>
      <c r="P15" s="776"/>
      <c r="Q15" s="777"/>
      <c r="R15" s="778"/>
      <c r="S15" s="778"/>
      <c r="T15" s="778"/>
      <c r="U15" s="778"/>
      <c r="V15" s="778"/>
      <c r="W15" s="778"/>
      <c r="X15" s="778"/>
      <c r="Y15" s="778"/>
      <c r="Z15" s="778"/>
      <c r="AA15" s="778"/>
      <c r="AB15" s="778"/>
      <c r="AC15" s="778"/>
      <c r="AD15" s="778"/>
      <c r="AE15" s="779"/>
      <c r="AF15" s="780"/>
      <c r="AG15" s="781"/>
      <c r="AH15" s="781"/>
      <c r="AI15" s="781"/>
      <c r="AJ15" s="782"/>
      <c r="AK15" s="763"/>
      <c r="AL15" s="764"/>
      <c r="AM15" s="764"/>
      <c r="AN15" s="764"/>
      <c r="AO15" s="764"/>
      <c r="AP15" s="764"/>
      <c r="AQ15" s="764"/>
      <c r="AR15" s="764"/>
      <c r="AS15" s="764"/>
      <c r="AT15" s="764"/>
      <c r="AU15" s="765"/>
      <c r="AV15" s="765"/>
      <c r="AW15" s="765"/>
      <c r="AX15" s="765"/>
      <c r="AY15" s="766"/>
      <c r="AZ15" s="91"/>
      <c r="BA15" s="91"/>
      <c r="BB15" s="91"/>
      <c r="BC15" s="91"/>
      <c r="BD15" s="91"/>
      <c r="BE15" s="92"/>
      <c r="BF15" s="92"/>
      <c r="BG15" s="92"/>
      <c r="BH15" s="92"/>
      <c r="BI15" s="92"/>
      <c r="BJ15" s="92"/>
      <c r="BK15" s="92"/>
      <c r="BL15" s="92"/>
      <c r="BM15" s="92"/>
      <c r="BN15" s="92"/>
      <c r="BO15" s="92"/>
      <c r="BP15" s="92"/>
      <c r="BQ15" s="97">
        <v>9</v>
      </c>
      <c r="BR15" s="98"/>
      <c r="BS15" s="767"/>
      <c r="BT15" s="768"/>
      <c r="BU15" s="768"/>
      <c r="BV15" s="768"/>
      <c r="BW15" s="768"/>
      <c r="BX15" s="768"/>
      <c r="BY15" s="768"/>
      <c r="BZ15" s="768"/>
      <c r="CA15" s="768"/>
      <c r="CB15" s="768"/>
      <c r="CC15" s="768"/>
      <c r="CD15" s="768"/>
      <c r="CE15" s="768"/>
      <c r="CF15" s="768"/>
      <c r="CG15" s="769"/>
      <c r="CH15" s="770"/>
      <c r="CI15" s="771"/>
      <c r="CJ15" s="771"/>
      <c r="CK15" s="771"/>
      <c r="CL15" s="772"/>
      <c r="CM15" s="770"/>
      <c r="CN15" s="771"/>
      <c r="CO15" s="771"/>
      <c r="CP15" s="771"/>
      <c r="CQ15" s="772"/>
      <c r="CR15" s="770"/>
      <c r="CS15" s="771"/>
      <c r="CT15" s="771"/>
      <c r="CU15" s="771"/>
      <c r="CV15" s="772"/>
      <c r="CW15" s="770"/>
      <c r="CX15" s="771"/>
      <c r="CY15" s="771"/>
      <c r="CZ15" s="771"/>
      <c r="DA15" s="772"/>
      <c r="DB15" s="770"/>
      <c r="DC15" s="771"/>
      <c r="DD15" s="771"/>
      <c r="DE15" s="771"/>
      <c r="DF15" s="772"/>
      <c r="DG15" s="770"/>
      <c r="DH15" s="771"/>
      <c r="DI15" s="771"/>
      <c r="DJ15" s="771"/>
      <c r="DK15" s="772"/>
      <c r="DL15" s="770"/>
      <c r="DM15" s="771"/>
      <c r="DN15" s="771"/>
      <c r="DO15" s="771"/>
      <c r="DP15" s="772"/>
      <c r="DQ15" s="770"/>
      <c r="DR15" s="771"/>
      <c r="DS15" s="771"/>
      <c r="DT15" s="771"/>
      <c r="DU15" s="772"/>
      <c r="DV15" s="767"/>
      <c r="DW15" s="768"/>
      <c r="DX15" s="768"/>
      <c r="DY15" s="768"/>
      <c r="DZ15" s="773"/>
      <c r="EA15" s="93"/>
    </row>
    <row r="16" spans="1:131" s="94" customFormat="1" ht="26.25" customHeight="1" x14ac:dyDescent="0.2">
      <c r="A16" s="97">
        <v>10</v>
      </c>
      <c r="B16" s="774"/>
      <c r="C16" s="775"/>
      <c r="D16" s="775"/>
      <c r="E16" s="775"/>
      <c r="F16" s="775"/>
      <c r="G16" s="775"/>
      <c r="H16" s="775"/>
      <c r="I16" s="775"/>
      <c r="J16" s="775"/>
      <c r="K16" s="775"/>
      <c r="L16" s="775"/>
      <c r="M16" s="775"/>
      <c r="N16" s="775"/>
      <c r="O16" s="775"/>
      <c r="P16" s="776"/>
      <c r="Q16" s="777"/>
      <c r="R16" s="778"/>
      <c r="S16" s="778"/>
      <c r="T16" s="778"/>
      <c r="U16" s="778"/>
      <c r="V16" s="778"/>
      <c r="W16" s="778"/>
      <c r="X16" s="778"/>
      <c r="Y16" s="778"/>
      <c r="Z16" s="778"/>
      <c r="AA16" s="778"/>
      <c r="AB16" s="778"/>
      <c r="AC16" s="778"/>
      <c r="AD16" s="778"/>
      <c r="AE16" s="779"/>
      <c r="AF16" s="780"/>
      <c r="AG16" s="781"/>
      <c r="AH16" s="781"/>
      <c r="AI16" s="781"/>
      <c r="AJ16" s="782"/>
      <c r="AK16" s="763"/>
      <c r="AL16" s="764"/>
      <c r="AM16" s="764"/>
      <c r="AN16" s="764"/>
      <c r="AO16" s="764"/>
      <c r="AP16" s="764"/>
      <c r="AQ16" s="764"/>
      <c r="AR16" s="764"/>
      <c r="AS16" s="764"/>
      <c r="AT16" s="764"/>
      <c r="AU16" s="765"/>
      <c r="AV16" s="765"/>
      <c r="AW16" s="765"/>
      <c r="AX16" s="765"/>
      <c r="AY16" s="766"/>
      <c r="AZ16" s="91"/>
      <c r="BA16" s="91"/>
      <c r="BB16" s="91"/>
      <c r="BC16" s="91"/>
      <c r="BD16" s="91"/>
      <c r="BE16" s="92"/>
      <c r="BF16" s="92"/>
      <c r="BG16" s="92"/>
      <c r="BH16" s="92"/>
      <c r="BI16" s="92"/>
      <c r="BJ16" s="92"/>
      <c r="BK16" s="92"/>
      <c r="BL16" s="92"/>
      <c r="BM16" s="92"/>
      <c r="BN16" s="92"/>
      <c r="BO16" s="92"/>
      <c r="BP16" s="92"/>
      <c r="BQ16" s="97">
        <v>10</v>
      </c>
      <c r="BR16" s="98"/>
      <c r="BS16" s="767"/>
      <c r="BT16" s="768"/>
      <c r="BU16" s="768"/>
      <c r="BV16" s="768"/>
      <c r="BW16" s="768"/>
      <c r="BX16" s="768"/>
      <c r="BY16" s="768"/>
      <c r="BZ16" s="768"/>
      <c r="CA16" s="768"/>
      <c r="CB16" s="768"/>
      <c r="CC16" s="768"/>
      <c r="CD16" s="768"/>
      <c r="CE16" s="768"/>
      <c r="CF16" s="768"/>
      <c r="CG16" s="769"/>
      <c r="CH16" s="770"/>
      <c r="CI16" s="771"/>
      <c r="CJ16" s="771"/>
      <c r="CK16" s="771"/>
      <c r="CL16" s="772"/>
      <c r="CM16" s="770"/>
      <c r="CN16" s="771"/>
      <c r="CO16" s="771"/>
      <c r="CP16" s="771"/>
      <c r="CQ16" s="772"/>
      <c r="CR16" s="770"/>
      <c r="CS16" s="771"/>
      <c r="CT16" s="771"/>
      <c r="CU16" s="771"/>
      <c r="CV16" s="772"/>
      <c r="CW16" s="770"/>
      <c r="CX16" s="771"/>
      <c r="CY16" s="771"/>
      <c r="CZ16" s="771"/>
      <c r="DA16" s="772"/>
      <c r="DB16" s="770"/>
      <c r="DC16" s="771"/>
      <c r="DD16" s="771"/>
      <c r="DE16" s="771"/>
      <c r="DF16" s="772"/>
      <c r="DG16" s="770"/>
      <c r="DH16" s="771"/>
      <c r="DI16" s="771"/>
      <c r="DJ16" s="771"/>
      <c r="DK16" s="772"/>
      <c r="DL16" s="770"/>
      <c r="DM16" s="771"/>
      <c r="DN16" s="771"/>
      <c r="DO16" s="771"/>
      <c r="DP16" s="772"/>
      <c r="DQ16" s="770"/>
      <c r="DR16" s="771"/>
      <c r="DS16" s="771"/>
      <c r="DT16" s="771"/>
      <c r="DU16" s="772"/>
      <c r="DV16" s="767"/>
      <c r="DW16" s="768"/>
      <c r="DX16" s="768"/>
      <c r="DY16" s="768"/>
      <c r="DZ16" s="773"/>
      <c r="EA16" s="93"/>
    </row>
    <row r="17" spans="1:131" s="94" customFormat="1" ht="26.25" customHeight="1" x14ac:dyDescent="0.2">
      <c r="A17" s="97">
        <v>11</v>
      </c>
      <c r="B17" s="774"/>
      <c r="C17" s="775"/>
      <c r="D17" s="775"/>
      <c r="E17" s="775"/>
      <c r="F17" s="775"/>
      <c r="G17" s="775"/>
      <c r="H17" s="775"/>
      <c r="I17" s="775"/>
      <c r="J17" s="775"/>
      <c r="K17" s="775"/>
      <c r="L17" s="775"/>
      <c r="M17" s="775"/>
      <c r="N17" s="775"/>
      <c r="O17" s="775"/>
      <c r="P17" s="776"/>
      <c r="Q17" s="777"/>
      <c r="R17" s="778"/>
      <c r="S17" s="778"/>
      <c r="T17" s="778"/>
      <c r="U17" s="778"/>
      <c r="V17" s="778"/>
      <c r="W17" s="778"/>
      <c r="X17" s="778"/>
      <c r="Y17" s="778"/>
      <c r="Z17" s="778"/>
      <c r="AA17" s="778"/>
      <c r="AB17" s="778"/>
      <c r="AC17" s="778"/>
      <c r="AD17" s="778"/>
      <c r="AE17" s="779"/>
      <c r="AF17" s="780"/>
      <c r="AG17" s="781"/>
      <c r="AH17" s="781"/>
      <c r="AI17" s="781"/>
      <c r="AJ17" s="782"/>
      <c r="AK17" s="763"/>
      <c r="AL17" s="764"/>
      <c r="AM17" s="764"/>
      <c r="AN17" s="764"/>
      <c r="AO17" s="764"/>
      <c r="AP17" s="764"/>
      <c r="AQ17" s="764"/>
      <c r="AR17" s="764"/>
      <c r="AS17" s="764"/>
      <c r="AT17" s="764"/>
      <c r="AU17" s="765"/>
      <c r="AV17" s="765"/>
      <c r="AW17" s="765"/>
      <c r="AX17" s="765"/>
      <c r="AY17" s="766"/>
      <c r="AZ17" s="91"/>
      <c r="BA17" s="91"/>
      <c r="BB17" s="91"/>
      <c r="BC17" s="91"/>
      <c r="BD17" s="91"/>
      <c r="BE17" s="92"/>
      <c r="BF17" s="92"/>
      <c r="BG17" s="92"/>
      <c r="BH17" s="92"/>
      <c r="BI17" s="92"/>
      <c r="BJ17" s="92"/>
      <c r="BK17" s="92"/>
      <c r="BL17" s="92"/>
      <c r="BM17" s="92"/>
      <c r="BN17" s="92"/>
      <c r="BO17" s="92"/>
      <c r="BP17" s="92"/>
      <c r="BQ17" s="97">
        <v>11</v>
      </c>
      <c r="BR17" s="98"/>
      <c r="BS17" s="767"/>
      <c r="BT17" s="768"/>
      <c r="BU17" s="768"/>
      <c r="BV17" s="768"/>
      <c r="BW17" s="768"/>
      <c r="BX17" s="768"/>
      <c r="BY17" s="768"/>
      <c r="BZ17" s="768"/>
      <c r="CA17" s="768"/>
      <c r="CB17" s="768"/>
      <c r="CC17" s="768"/>
      <c r="CD17" s="768"/>
      <c r="CE17" s="768"/>
      <c r="CF17" s="768"/>
      <c r="CG17" s="769"/>
      <c r="CH17" s="770"/>
      <c r="CI17" s="771"/>
      <c r="CJ17" s="771"/>
      <c r="CK17" s="771"/>
      <c r="CL17" s="772"/>
      <c r="CM17" s="770"/>
      <c r="CN17" s="771"/>
      <c r="CO17" s="771"/>
      <c r="CP17" s="771"/>
      <c r="CQ17" s="772"/>
      <c r="CR17" s="770"/>
      <c r="CS17" s="771"/>
      <c r="CT17" s="771"/>
      <c r="CU17" s="771"/>
      <c r="CV17" s="772"/>
      <c r="CW17" s="770"/>
      <c r="CX17" s="771"/>
      <c r="CY17" s="771"/>
      <c r="CZ17" s="771"/>
      <c r="DA17" s="772"/>
      <c r="DB17" s="770"/>
      <c r="DC17" s="771"/>
      <c r="DD17" s="771"/>
      <c r="DE17" s="771"/>
      <c r="DF17" s="772"/>
      <c r="DG17" s="770"/>
      <c r="DH17" s="771"/>
      <c r="DI17" s="771"/>
      <c r="DJ17" s="771"/>
      <c r="DK17" s="772"/>
      <c r="DL17" s="770"/>
      <c r="DM17" s="771"/>
      <c r="DN17" s="771"/>
      <c r="DO17" s="771"/>
      <c r="DP17" s="772"/>
      <c r="DQ17" s="770"/>
      <c r="DR17" s="771"/>
      <c r="DS17" s="771"/>
      <c r="DT17" s="771"/>
      <c r="DU17" s="772"/>
      <c r="DV17" s="767"/>
      <c r="DW17" s="768"/>
      <c r="DX17" s="768"/>
      <c r="DY17" s="768"/>
      <c r="DZ17" s="773"/>
      <c r="EA17" s="93"/>
    </row>
    <row r="18" spans="1:131" s="94" customFormat="1" ht="26.25" customHeight="1" x14ac:dyDescent="0.2">
      <c r="A18" s="97">
        <v>12</v>
      </c>
      <c r="B18" s="774"/>
      <c r="C18" s="775"/>
      <c r="D18" s="775"/>
      <c r="E18" s="775"/>
      <c r="F18" s="775"/>
      <c r="G18" s="775"/>
      <c r="H18" s="775"/>
      <c r="I18" s="775"/>
      <c r="J18" s="775"/>
      <c r="K18" s="775"/>
      <c r="L18" s="775"/>
      <c r="M18" s="775"/>
      <c r="N18" s="775"/>
      <c r="O18" s="775"/>
      <c r="P18" s="776"/>
      <c r="Q18" s="777"/>
      <c r="R18" s="778"/>
      <c r="S18" s="778"/>
      <c r="T18" s="778"/>
      <c r="U18" s="778"/>
      <c r="V18" s="778"/>
      <c r="W18" s="778"/>
      <c r="X18" s="778"/>
      <c r="Y18" s="778"/>
      <c r="Z18" s="778"/>
      <c r="AA18" s="778"/>
      <c r="AB18" s="778"/>
      <c r="AC18" s="778"/>
      <c r="AD18" s="778"/>
      <c r="AE18" s="779"/>
      <c r="AF18" s="780"/>
      <c r="AG18" s="781"/>
      <c r="AH18" s="781"/>
      <c r="AI18" s="781"/>
      <c r="AJ18" s="782"/>
      <c r="AK18" s="763"/>
      <c r="AL18" s="764"/>
      <c r="AM18" s="764"/>
      <c r="AN18" s="764"/>
      <c r="AO18" s="764"/>
      <c r="AP18" s="764"/>
      <c r="AQ18" s="764"/>
      <c r="AR18" s="764"/>
      <c r="AS18" s="764"/>
      <c r="AT18" s="764"/>
      <c r="AU18" s="765"/>
      <c r="AV18" s="765"/>
      <c r="AW18" s="765"/>
      <c r="AX18" s="765"/>
      <c r="AY18" s="766"/>
      <c r="AZ18" s="91"/>
      <c r="BA18" s="91"/>
      <c r="BB18" s="91"/>
      <c r="BC18" s="91"/>
      <c r="BD18" s="91"/>
      <c r="BE18" s="92"/>
      <c r="BF18" s="92"/>
      <c r="BG18" s="92"/>
      <c r="BH18" s="92"/>
      <c r="BI18" s="92"/>
      <c r="BJ18" s="92"/>
      <c r="BK18" s="92"/>
      <c r="BL18" s="92"/>
      <c r="BM18" s="92"/>
      <c r="BN18" s="92"/>
      <c r="BO18" s="92"/>
      <c r="BP18" s="92"/>
      <c r="BQ18" s="97">
        <v>12</v>
      </c>
      <c r="BR18" s="98"/>
      <c r="BS18" s="767"/>
      <c r="BT18" s="768"/>
      <c r="BU18" s="768"/>
      <c r="BV18" s="768"/>
      <c r="BW18" s="768"/>
      <c r="BX18" s="768"/>
      <c r="BY18" s="768"/>
      <c r="BZ18" s="768"/>
      <c r="CA18" s="768"/>
      <c r="CB18" s="768"/>
      <c r="CC18" s="768"/>
      <c r="CD18" s="768"/>
      <c r="CE18" s="768"/>
      <c r="CF18" s="768"/>
      <c r="CG18" s="769"/>
      <c r="CH18" s="770"/>
      <c r="CI18" s="771"/>
      <c r="CJ18" s="771"/>
      <c r="CK18" s="771"/>
      <c r="CL18" s="772"/>
      <c r="CM18" s="770"/>
      <c r="CN18" s="771"/>
      <c r="CO18" s="771"/>
      <c r="CP18" s="771"/>
      <c r="CQ18" s="772"/>
      <c r="CR18" s="770"/>
      <c r="CS18" s="771"/>
      <c r="CT18" s="771"/>
      <c r="CU18" s="771"/>
      <c r="CV18" s="772"/>
      <c r="CW18" s="770"/>
      <c r="CX18" s="771"/>
      <c r="CY18" s="771"/>
      <c r="CZ18" s="771"/>
      <c r="DA18" s="772"/>
      <c r="DB18" s="770"/>
      <c r="DC18" s="771"/>
      <c r="DD18" s="771"/>
      <c r="DE18" s="771"/>
      <c r="DF18" s="772"/>
      <c r="DG18" s="770"/>
      <c r="DH18" s="771"/>
      <c r="DI18" s="771"/>
      <c r="DJ18" s="771"/>
      <c r="DK18" s="772"/>
      <c r="DL18" s="770"/>
      <c r="DM18" s="771"/>
      <c r="DN18" s="771"/>
      <c r="DO18" s="771"/>
      <c r="DP18" s="772"/>
      <c r="DQ18" s="770"/>
      <c r="DR18" s="771"/>
      <c r="DS18" s="771"/>
      <c r="DT18" s="771"/>
      <c r="DU18" s="772"/>
      <c r="DV18" s="767"/>
      <c r="DW18" s="768"/>
      <c r="DX18" s="768"/>
      <c r="DY18" s="768"/>
      <c r="DZ18" s="773"/>
      <c r="EA18" s="93"/>
    </row>
    <row r="19" spans="1:131" s="94" customFormat="1" ht="26.25" customHeight="1" x14ac:dyDescent="0.2">
      <c r="A19" s="97">
        <v>13</v>
      </c>
      <c r="B19" s="774"/>
      <c r="C19" s="775"/>
      <c r="D19" s="775"/>
      <c r="E19" s="775"/>
      <c r="F19" s="775"/>
      <c r="G19" s="775"/>
      <c r="H19" s="775"/>
      <c r="I19" s="775"/>
      <c r="J19" s="775"/>
      <c r="K19" s="775"/>
      <c r="L19" s="775"/>
      <c r="M19" s="775"/>
      <c r="N19" s="775"/>
      <c r="O19" s="775"/>
      <c r="P19" s="776"/>
      <c r="Q19" s="777"/>
      <c r="R19" s="778"/>
      <c r="S19" s="778"/>
      <c r="T19" s="778"/>
      <c r="U19" s="778"/>
      <c r="V19" s="778"/>
      <c r="W19" s="778"/>
      <c r="X19" s="778"/>
      <c r="Y19" s="778"/>
      <c r="Z19" s="778"/>
      <c r="AA19" s="778"/>
      <c r="AB19" s="778"/>
      <c r="AC19" s="778"/>
      <c r="AD19" s="778"/>
      <c r="AE19" s="779"/>
      <c r="AF19" s="780"/>
      <c r="AG19" s="781"/>
      <c r="AH19" s="781"/>
      <c r="AI19" s="781"/>
      <c r="AJ19" s="782"/>
      <c r="AK19" s="763"/>
      <c r="AL19" s="764"/>
      <c r="AM19" s="764"/>
      <c r="AN19" s="764"/>
      <c r="AO19" s="764"/>
      <c r="AP19" s="764"/>
      <c r="AQ19" s="764"/>
      <c r="AR19" s="764"/>
      <c r="AS19" s="764"/>
      <c r="AT19" s="764"/>
      <c r="AU19" s="765"/>
      <c r="AV19" s="765"/>
      <c r="AW19" s="765"/>
      <c r="AX19" s="765"/>
      <c r="AY19" s="766"/>
      <c r="AZ19" s="91"/>
      <c r="BA19" s="91"/>
      <c r="BB19" s="91"/>
      <c r="BC19" s="91"/>
      <c r="BD19" s="91"/>
      <c r="BE19" s="92"/>
      <c r="BF19" s="92"/>
      <c r="BG19" s="92"/>
      <c r="BH19" s="92"/>
      <c r="BI19" s="92"/>
      <c r="BJ19" s="92"/>
      <c r="BK19" s="92"/>
      <c r="BL19" s="92"/>
      <c r="BM19" s="92"/>
      <c r="BN19" s="92"/>
      <c r="BO19" s="92"/>
      <c r="BP19" s="92"/>
      <c r="BQ19" s="97">
        <v>13</v>
      </c>
      <c r="BR19" s="98"/>
      <c r="BS19" s="767"/>
      <c r="BT19" s="768"/>
      <c r="BU19" s="768"/>
      <c r="BV19" s="768"/>
      <c r="BW19" s="768"/>
      <c r="BX19" s="768"/>
      <c r="BY19" s="768"/>
      <c r="BZ19" s="768"/>
      <c r="CA19" s="768"/>
      <c r="CB19" s="768"/>
      <c r="CC19" s="768"/>
      <c r="CD19" s="768"/>
      <c r="CE19" s="768"/>
      <c r="CF19" s="768"/>
      <c r="CG19" s="769"/>
      <c r="CH19" s="770"/>
      <c r="CI19" s="771"/>
      <c r="CJ19" s="771"/>
      <c r="CK19" s="771"/>
      <c r="CL19" s="772"/>
      <c r="CM19" s="770"/>
      <c r="CN19" s="771"/>
      <c r="CO19" s="771"/>
      <c r="CP19" s="771"/>
      <c r="CQ19" s="772"/>
      <c r="CR19" s="770"/>
      <c r="CS19" s="771"/>
      <c r="CT19" s="771"/>
      <c r="CU19" s="771"/>
      <c r="CV19" s="772"/>
      <c r="CW19" s="770"/>
      <c r="CX19" s="771"/>
      <c r="CY19" s="771"/>
      <c r="CZ19" s="771"/>
      <c r="DA19" s="772"/>
      <c r="DB19" s="770"/>
      <c r="DC19" s="771"/>
      <c r="DD19" s="771"/>
      <c r="DE19" s="771"/>
      <c r="DF19" s="772"/>
      <c r="DG19" s="770"/>
      <c r="DH19" s="771"/>
      <c r="DI19" s="771"/>
      <c r="DJ19" s="771"/>
      <c r="DK19" s="772"/>
      <c r="DL19" s="770"/>
      <c r="DM19" s="771"/>
      <c r="DN19" s="771"/>
      <c r="DO19" s="771"/>
      <c r="DP19" s="772"/>
      <c r="DQ19" s="770"/>
      <c r="DR19" s="771"/>
      <c r="DS19" s="771"/>
      <c r="DT19" s="771"/>
      <c r="DU19" s="772"/>
      <c r="DV19" s="767"/>
      <c r="DW19" s="768"/>
      <c r="DX19" s="768"/>
      <c r="DY19" s="768"/>
      <c r="DZ19" s="773"/>
      <c r="EA19" s="93"/>
    </row>
    <row r="20" spans="1:131" s="94" customFormat="1" ht="26.25" customHeight="1" x14ac:dyDescent="0.2">
      <c r="A20" s="97">
        <v>14</v>
      </c>
      <c r="B20" s="774"/>
      <c r="C20" s="775"/>
      <c r="D20" s="775"/>
      <c r="E20" s="775"/>
      <c r="F20" s="775"/>
      <c r="G20" s="775"/>
      <c r="H20" s="775"/>
      <c r="I20" s="775"/>
      <c r="J20" s="775"/>
      <c r="K20" s="775"/>
      <c r="L20" s="775"/>
      <c r="M20" s="775"/>
      <c r="N20" s="775"/>
      <c r="O20" s="775"/>
      <c r="P20" s="776"/>
      <c r="Q20" s="777"/>
      <c r="R20" s="778"/>
      <c r="S20" s="778"/>
      <c r="T20" s="778"/>
      <c r="U20" s="778"/>
      <c r="V20" s="778"/>
      <c r="W20" s="778"/>
      <c r="X20" s="778"/>
      <c r="Y20" s="778"/>
      <c r="Z20" s="778"/>
      <c r="AA20" s="778"/>
      <c r="AB20" s="778"/>
      <c r="AC20" s="778"/>
      <c r="AD20" s="778"/>
      <c r="AE20" s="779"/>
      <c r="AF20" s="780"/>
      <c r="AG20" s="781"/>
      <c r="AH20" s="781"/>
      <c r="AI20" s="781"/>
      <c r="AJ20" s="782"/>
      <c r="AK20" s="763"/>
      <c r="AL20" s="764"/>
      <c r="AM20" s="764"/>
      <c r="AN20" s="764"/>
      <c r="AO20" s="764"/>
      <c r="AP20" s="764"/>
      <c r="AQ20" s="764"/>
      <c r="AR20" s="764"/>
      <c r="AS20" s="764"/>
      <c r="AT20" s="764"/>
      <c r="AU20" s="765"/>
      <c r="AV20" s="765"/>
      <c r="AW20" s="765"/>
      <c r="AX20" s="765"/>
      <c r="AY20" s="766"/>
      <c r="AZ20" s="91"/>
      <c r="BA20" s="91"/>
      <c r="BB20" s="91"/>
      <c r="BC20" s="91"/>
      <c r="BD20" s="91"/>
      <c r="BE20" s="92"/>
      <c r="BF20" s="92"/>
      <c r="BG20" s="92"/>
      <c r="BH20" s="92"/>
      <c r="BI20" s="92"/>
      <c r="BJ20" s="92"/>
      <c r="BK20" s="92"/>
      <c r="BL20" s="92"/>
      <c r="BM20" s="92"/>
      <c r="BN20" s="92"/>
      <c r="BO20" s="92"/>
      <c r="BP20" s="92"/>
      <c r="BQ20" s="97">
        <v>14</v>
      </c>
      <c r="BR20" s="98"/>
      <c r="BS20" s="767"/>
      <c r="BT20" s="768"/>
      <c r="BU20" s="768"/>
      <c r="BV20" s="768"/>
      <c r="BW20" s="768"/>
      <c r="BX20" s="768"/>
      <c r="BY20" s="768"/>
      <c r="BZ20" s="768"/>
      <c r="CA20" s="768"/>
      <c r="CB20" s="768"/>
      <c r="CC20" s="768"/>
      <c r="CD20" s="768"/>
      <c r="CE20" s="768"/>
      <c r="CF20" s="768"/>
      <c r="CG20" s="769"/>
      <c r="CH20" s="770"/>
      <c r="CI20" s="771"/>
      <c r="CJ20" s="771"/>
      <c r="CK20" s="771"/>
      <c r="CL20" s="772"/>
      <c r="CM20" s="770"/>
      <c r="CN20" s="771"/>
      <c r="CO20" s="771"/>
      <c r="CP20" s="771"/>
      <c r="CQ20" s="772"/>
      <c r="CR20" s="770"/>
      <c r="CS20" s="771"/>
      <c r="CT20" s="771"/>
      <c r="CU20" s="771"/>
      <c r="CV20" s="772"/>
      <c r="CW20" s="770"/>
      <c r="CX20" s="771"/>
      <c r="CY20" s="771"/>
      <c r="CZ20" s="771"/>
      <c r="DA20" s="772"/>
      <c r="DB20" s="770"/>
      <c r="DC20" s="771"/>
      <c r="DD20" s="771"/>
      <c r="DE20" s="771"/>
      <c r="DF20" s="772"/>
      <c r="DG20" s="770"/>
      <c r="DH20" s="771"/>
      <c r="DI20" s="771"/>
      <c r="DJ20" s="771"/>
      <c r="DK20" s="772"/>
      <c r="DL20" s="770"/>
      <c r="DM20" s="771"/>
      <c r="DN20" s="771"/>
      <c r="DO20" s="771"/>
      <c r="DP20" s="772"/>
      <c r="DQ20" s="770"/>
      <c r="DR20" s="771"/>
      <c r="DS20" s="771"/>
      <c r="DT20" s="771"/>
      <c r="DU20" s="772"/>
      <c r="DV20" s="767"/>
      <c r="DW20" s="768"/>
      <c r="DX20" s="768"/>
      <c r="DY20" s="768"/>
      <c r="DZ20" s="773"/>
      <c r="EA20" s="93"/>
    </row>
    <row r="21" spans="1:131" s="94" customFormat="1" ht="26.25" customHeight="1" thickBot="1" x14ac:dyDescent="0.25">
      <c r="A21" s="97">
        <v>15</v>
      </c>
      <c r="B21" s="774"/>
      <c r="C21" s="775"/>
      <c r="D21" s="775"/>
      <c r="E21" s="775"/>
      <c r="F21" s="775"/>
      <c r="G21" s="775"/>
      <c r="H21" s="775"/>
      <c r="I21" s="775"/>
      <c r="J21" s="775"/>
      <c r="K21" s="775"/>
      <c r="L21" s="775"/>
      <c r="M21" s="775"/>
      <c r="N21" s="775"/>
      <c r="O21" s="775"/>
      <c r="P21" s="776"/>
      <c r="Q21" s="777"/>
      <c r="R21" s="778"/>
      <c r="S21" s="778"/>
      <c r="T21" s="778"/>
      <c r="U21" s="778"/>
      <c r="V21" s="778"/>
      <c r="W21" s="778"/>
      <c r="X21" s="778"/>
      <c r="Y21" s="778"/>
      <c r="Z21" s="778"/>
      <c r="AA21" s="778"/>
      <c r="AB21" s="778"/>
      <c r="AC21" s="778"/>
      <c r="AD21" s="778"/>
      <c r="AE21" s="779"/>
      <c r="AF21" s="780"/>
      <c r="AG21" s="781"/>
      <c r="AH21" s="781"/>
      <c r="AI21" s="781"/>
      <c r="AJ21" s="782"/>
      <c r="AK21" s="763"/>
      <c r="AL21" s="764"/>
      <c r="AM21" s="764"/>
      <c r="AN21" s="764"/>
      <c r="AO21" s="764"/>
      <c r="AP21" s="764"/>
      <c r="AQ21" s="764"/>
      <c r="AR21" s="764"/>
      <c r="AS21" s="764"/>
      <c r="AT21" s="764"/>
      <c r="AU21" s="765"/>
      <c r="AV21" s="765"/>
      <c r="AW21" s="765"/>
      <c r="AX21" s="765"/>
      <c r="AY21" s="766"/>
      <c r="AZ21" s="91"/>
      <c r="BA21" s="91"/>
      <c r="BB21" s="91"/>
      <c r="BC21" s="91"/>
      <c r="BD21" s="91"/>
      <c r="BE21" s="92"/>
      <c r="BF21" s="92"/>
      <c r="BG21" s="92"/>
      <c r="BH21" s="92"/>
      <c r="BI21" s="92"/>
      <c r="BJ21" s="92"/>
      <c r="BK21" s="92"/>
      <c r="BL21" s="92"/>
      <c r="BM21" s="92"/>
      <c r="BN21" s="92"/>
      <c r="BO21" s="92"/>
      <c r="BP21" s="92"/>
      <c r="BQ21" s="97">
        <v>15</v>
      </c>
      <c r="BR21" s="98"/>
      <c r="BS21" s="767"/>
      <c r="BT21" s="768"/>
      <c r="BU21" s="768"/>
      <c r="BV21" s="768"/>
      <c r="BW21" s="768"/>
      <c r="BX21" s="768"/>
      <c r="BY21" s="768"/>
      <c r="BZ21" s="768"/>
      <c r="CA21" s="768"/>
      <c r="CB21" s="768"/>
      <c r="CC21" s="768"/>
      <c r="CD21" s="768"/>
      <c r="CE21" s="768"/>
      <c r="CF21" s="768"/>
      <c r="CG21" s="769"/>
      <c r="CH21" s="770"/>
      <c r="CI21" s="771"/>
      <c r="CJ21" s="771"/>
      <c r="CK21" s="771"/>
      <c r="CL21" s="772"/>
      <c r="CM21" s="770"/>
      <c r="CN21" s="771"/>
      <c r="CO21" s="771"/>
      <c r="CP21" s="771"/>
      <c r="CQ21" s="772"/>
      <c r="CR21" s="770"/>
      <c r="CS21" s="771"/>
      <c r="CT21" s="771"/>
      <c r="CU21" s="771"/>
      <c r="CV21" s="772"/>
      <c r="CW21" s="770"/>
      <c r="CX21" s="771"/>
      <c r="CY21" s="771"/>
      <c r="CZ21" s="771"/>
      <c r="DA21" s="772"/>
      <c r="DB21" s="770"/>
      <c r="DC21" s="771"/>
      <c r="DD21" s="771"/>
      <c r="DE21" s="771"/>
      <c r="DF21" s="772"/>
      <c r="DG21" s="770"/>
      <c r="DH21" s="771"/>
      <c r="DI21" s="771"/>
      <c r="DJ21" s="771"/>
      <c r="DK21" s="772"/>
      <c r="DL21" s="770"/>
      <c r="DM21" s="771"/>
      <c r="DN21" s="771"/>
      <c r="DO21" s="771"/>
      <c r="DP21" s="772"/>
      <c r="DQ21" s="770"/>
      <c r="DR21" s="771"/>
      <c r="DS21" s="771"/>
      <c r="DT21" s="771"/>
      <c r="DU21" s="772"/>
      <c r="DV21" s="767"/>
      <c r="DW21" s="768"/>
      <c r="DX21" s="768"/>
      <c r="DY21" s="768"/>
      <c r="DZ21" s="773"/>
      <c r="EA21" s="93"/>
    </row>
    <row r="22" spans="1:131" s="94" customFormat="1" ht="26.25" customHeight="1" x14ac:dyDescent="0.2">
      <c r="A22" s="97">
        <v>16</v>
      </c>
      <c r="B22" s="774"/>
      <c r="C22" s="775"/>
      <c r="D22" s="775"/>
      <c r="E22" s="775"/>
      <c r="F22" s="775"/>
      <c r="G22" s="775"/>
      <c r="H22" s="775"/>
      <c r="I22" s="775"/>
      <c r="J22" s="775"/>
      <c r="K22" s="775"/>
      <c r="L22" s="775"/>
      <c r="M22" s="775"/>
      <c r="N22" s="775"/>
      <c r="O22" s="775"/>
      <c r="P22" s="776"/>
      <c r="Q22" s="793"/>
      <c r="R22" s="794"/>
      <c r="S22" s="794"/>
      <c r="T22" s="794"/>
      <c r="U22" s="794"/>
      <c r="V22" s="794"/>
      <c r="W22" s="794"/>
      <c r="X22" s="794"/>
      <c r="Y22" s="794"/>
      <c r="Z22" s="794"/>
      <c r="AA22" s="794"/>
      <c r="AB22" s="794"/>
      <c r="AC22" s="794"/>
      <c r="AD22" s="794"/>
      <c r="AE22" s="795"/>
      <c r="AF22" s="780"/>
      <c r="AG22" s="781"/>
      <c r="AH22" s="781"/>
      <c r="AI22" s="781"/>
      <c r="AJ22" s="782"/>
      <c r="AK22" s="796"/>
      <c r="AL22" s="797"/>
      <c r="AM22" s="797"/>
      <c r="AN22" s="797"/>
      <c r="AO22" s="797"/>
      <c r="AP22" s="797"/>
      <c r="AQ22" s="797"/>
      <c r="AR22" s="797"/>
      <c r="AS22" s="797"/>
      <c r="AT22" s="797"/>
      <c r="AU22" s="798"/>
      <c r="AV22" s="798"/>
      <c r="AW22" s="798"/>
      <c r="AX22" s="798"/>
      <c r="AY22" s="799"/>
      <c r="AZ22" s="800" t="s">
        <v>328</v>
      </c>
      <c r="BA22" s="800"/>
      <c r="BB22" s="800"/>
      <c r="BC22" s="800"/>
      <c r="BD22" s="801"/>
      <c r="BE22" s="92"/>
      <c r="BF22" s="92"/>
      <c r="BG22" s="92"/>
      <c r="BH22" s="92"/>
      <c r="BI22" s="92"/>
      <c r="BJ22" s="92"/>
      <c r="BK22" s="92"/>
      <c r="BL22" s="92"/>
      <c r="BM22" s="92"/>
      <c r="BN22" s="92"/>
      <c r="BO22" s="92"/>
      <c r="BP22" s="92"/>
      <c r="BQ22" s="97">
        <v>16</v>
      </c>
      <c r="BR22" s="98"/>
      <c r="BS22" s="767"/>
      <c r="BT22" s="768"/>
      <c r="BU22" s="768"/>
      <c r="BV22" s="768"/>
      <c r="BW22" s="768"/>
      <c r="BX22" s="768"/>
      <c r="BY22" s="768"/>
      <c r="BZ22" s="768"/>
      <c r="CA22" s="768"/>
      <c r="CB22" s="768"/>
      <c r="CC22" s="768"/>
      <c r="CD22" s="768"/>
      <c r="CE22" s="768"/>
      <c r="CF22" s="768"/>
      <c r="CG22" s="769"/>
      <c r="CH22" s="770"/>
      <c r="CI22" s="771"/>
      <c r="CJ22" s="771"/>
      <c r="CK22" s="771"/>
      <c r="CL22" s="772"/>
      <c r="CM22" s="770"/>
      <c r="CN22" s="771"/>
      <c r="CO22" s="771"/>
      <c r="CP22" s="771"/>
      <c r="CQ22" s="772"/>
      <c r="CR22" s="770"/>
      <c r="CS22" s="771"/>
      <c r="CT22" s="771"/>
      <c r="CU22" s="771"/>
      <c r="CV22" s="772"/>
      <c r="CW22" s="770"/>
      <c r="CX22" s="771"/>
      <c r="CY22" s="771"/>
      <c r="CZ22" s="771"/>
      <c r="DA22" s="772"/>
      <c r="DB22" s="770"/>
      <c r="DC22" s="771"/>
      <c r="DD22" s="771"/>
      <c r="DE22" s="771"/>
      <c r="DF22" s="772"/>
      <c r="DG22" s="770"/>
      <c r="DH22" s="771"/>
      <c r="DI22" s="771"/>
      <c r="DJ22" s="771"/>
      <c r="DK22" s="772"/>
      <c r="DL22" s="770"/>
      <c r="DM22" s="771"/>
      <c r="DN22" s="771"/>
      <c r="DO22" s="771"/>
      <c r="DP22" s="772"/>
      <c r="DQ22" s="770"/>
      <c r="DR22" s="771"/>
      <c r="DS22" s="771"/>
      <c r="DT22" s="771"/>
      <c r="DU22" s="772"/>
      <c r="DV22" s="767"/>
      <c r="DW22" s="768"/>
      <c r="DX22" s="768"/>
      <c r="DY22" s="768"/>
      <c r="DZ22" s="773"/>
      <c r="EA22" s="93"/>
    </row>
    <row r="23" spans="1:131" s="94" customFormat="1" ht="26.25" customHeight="1" thickBot="1" x14ac:dyDescent="0.25">
      <c r="A23" s="99" t="s">
        <v>329</v>
      </c>
      <c r="B23" s="783" t="s">
        <v>330</v>
      </c>
      <c r="C23" s="784"/>
      <c r="D23" s="784"/>
      <c r="E23" s="784"/>
      <c r="F23" s="784"/>
      <c r="G23" s="784"/>
      <c r="H23" s="784"/>
      <c r="I23" s="784"/>
      <c r="J23" s="784"/>
      <c r="K23" s="784"/>
      <c r="L23" s="784"/>
      <c r="M23" s="784"/>
      <c r="N23" s="784"/>
      <c r="O23" s="784"/>
      <c r="P23" s="785"/>
      <c r="Q23" s="786">
        <v>47186</v>
      </c>
      <c r="R23" s="787"/>
      <c r="S23" s="787"/>
      <c r="T23" s="787"/>
      <c r="U23" s="787"/>
      <c r="V23" s="787">
        <v>44473</v>
      </c>
      <c r="W23" s="787"/>
      <c r="X23" s="787"/>
      <c r="Y23" s="787"/>
      <c r="Z23" s="787"/>
      <c r="AA23" s="787">
        <v>2712</v>
      </c>
      <c r="AB23" s="787"/>
      <c r="AC23" s="787"/>
      <c r="AD23" s="787"/>
      <c r="AE23" s="788"/>
      <c r="AF23" s="789">
        <v>2042</v>
      </c>
      <c r="AG23" s="787"/>
      <c r="AH23" s="787"/>
      <c r="AI23" s="787"/>
      <c r="AJ23" s="790"/>
      <c r="AK23" s="791"/>
      <c r="AL23" s="792"/>
      <c r="AM23" s="792"/>
      <c r="AN23" s="792"/>
      <c r="AO23" s="792"/>
      <c r="AP23" s="787">
        <v>44795</v>
      </c>
      <c r="AQ23" s="787"/>
      <c r="AR23" s="787"/>
      <c r="AS23" s="787"/>
      <c r="AT23" s="787"/>
      <c r="AU23" s="803"/>
      <c r="AV23" s="803"/>
      <c r="AW23" s="803"/>
      <c r="AX23" s="803"/>
      <c r="AY23" s="804"/>
      <c r="AZ23" s="805" t="s">
        <v>62</v>
      </c>
      <c r="BA23" s="806"/>
      <c r="BB23" s="806"/>
      <c r="BC23" s="806"/>
      <c r="BD23" s="807"/>
      <c r="BE23" s="92"/>
      <c r="BF23" s="92"/>
      <c r="BG23" s="92"/>
      <c r="BH23" s="92"/>
      <c r="BI23" s="92"/>
      <c r="BJ23" s="92"/>
      <c r="BK23" s="92"/>
      <c r="BL23" s="92"/>
      <c r="BM23" s="92"/>
      <c r="BN23" s="92"/>
      <c r="BO23" s="92"/>
      <c r="BP23" s="92"/>
      <c r="BQ23" s="97">
        <v>17</v>
      </c>
      <c r="BR23" s="98"/>
      <c r="BS23" s="767"/>
      <c r="BT23" s="768"/>
      <c r="BU23" s="768"/>
      <c r="BV23" s="768"/>
      <c r="BW23" s="768"/>
      <c r="BX23" s="768"/>
      <c r="BY23" s="768"/>
      <c r="BZ23" s="768"/>
      <c r="CA23" s="768"/>
      <c r="CB23" s="768"/>
      <c r="CC23" s="768"/>
      <c r="CD23" s="768"/>
      <c r="CE23" s="768"/>
      <c r="CF23" s="768"/>
      <c r="CG23" s="769"/>
      <c r="CH23" s="770"/>
      <c r="CI23" s="771"/>
      <c r="CJ23" s="771"/>
      <c r="CK23" s="771"/>
      <c r="CL23" s="772"/>
      <c r="CM23" s="770"/>
      <c r="CN23" s="771"/>
      <c r="CO23" s="771"/>
      <c r="CP23" s="771"/>
      <c r="CQ23" s="772"/>
      <c r="CR23" s="770"/>
      <c r="CS23" s="771"/>
      <c r="CT23" s="771"/>
      <c r="CU23" s="771"/>
      <c r="CV23" s="772"/>
      <c r="CW23" s="770"/>
      <c r="CX23" s="771"/>
      <c r="CY23" s="771"/>
      <c r="CZ23" s="771"/>
      <c r="DA23" s="772"/>
      <c r="DB23" s="770"/>
      <c r="DC23" s="771"/>
      <c r="DD23" s="771"/>
      <c r="DE23" s="771"/>
      <c r="DF23" s="772"/>
      <c r="DG23" s="770"/>
      <c r="DH23" s="771"/>
      <c r="DI23" s="771"/>
      <c r="DJ23" s="771"/>
      <c r="DK23" s="772"/>
      <c r="DL23" s="770"/>
      <c r="DM23" s="771"/>
      <c r="DN23" s="771"/>
      <c r="DO23" s="771"/>
      <c r="DP23" s="772"/>
      <c r="DQ23" s="770"/>
      <c r="DR23" s="771"/>
      <c r="DS23" s="771"/>
      <c r="DT23" s="771"/>
      <c r="DU23" s="772"/>
      <c r="DV23" s="767"/>
      <c r="DW23" s="768"/>
      <c r="DX23" s="768"/>
      <c r="DY23" s="768"/>
      <c r="DZ23" s="773"/>
      <c r="EA23" s="93"/>
    </row>
    <row r="24" spans="1:131" s="94" customFormat="1" ht="26.25" customHeight="1" x14ac:dyDescent="0.2">
      <c r="A24" s="802" t="s">
        <v>331</v>
      </c>
      <c r="B24" s="802"/>
      <c r="C24" s="802"/>
      <c r="D24" s="802"/>
      <c r="E24" s="802"/>
      <c r="F24" s="802"/>
      <c r="G24" s="802"/>
      <c r="H24" s="802"/>
      <c r="I24" s="802"/>
      <c r="J24" s="802"/>
      <c r="K24" s="802"/>
      <c r="L24" s="802"/>
      <c r="M24" s="802"/>
      <c r="N24" s="802"/>
      <c r="O24" s="802"/>
      <c r="P24" s="802"/>
      <c r="Q24" s="802"/>
      <c r="R24" s="802"/>
      <c r="S24" s="802"/>
      <c r="T24" s="802"/>
      <c r="U24" s="802"/>
      <c r="V24" s="802"/>
      <c r="W24" s="802"/>
      <c r="X24" s="802"/>
      <c r="Y24" s="802"/>
      <c r="Z24" s="802"/>
      <c r="AA24" s="802"/>
      <c r="AB24" s="802"/>
      <c r="AC24" s="802"/>
      <c r="AD24" s="802"/>
      <c r="AE24" s="802"/>
      <c r="AF24" s="802"/>
      <c r="AG24" s="802"/>
      <c r="AH24" s="802"/>
      <c r="AI24" s="802"/>
      <c r="AJ24" s="802"/>
      <c r="AK24" s="802"/>
      <c r="AL24" s="802"/>
      <c r="AM24" s="802"/>
      <c r="AN24" s="802"/>
      <c r="AO24" s="802"/>
      <c r="AP24" s="802"/>
      <c r="AQ24" s="802"/>
      <c r="AR24" s="802"/>
      <c r="AS24" s="802"/>
      <c r="AT24" s="802"/>
      <c r="AU24" s="802"/>
      <c r="AV24" s="802"/>
      <c r="AW24" s="802"/>
      <c r="AX24" s="802"/>
      <c r="AY24" s="802"/>
      <c r="AZ24" s="91"/>
      <c r="BA24" s="91"/>
      <c r="BB24" s="91"/>
      <c r="BC24" s="91"/>
      <c r="BD24" s="91"/>
      <c r="BE24" s="92"/>
      <c r="BF24" s="92"/>
      <c r="BG24" s="92"/>
      <c r="BH24" s="92"/>
      <c r="BI24" s="92"/>
      <c r="BJ24" s="92"/>
      <c r="BK24" s="92"/>
      <c r="BL24" s="92"/>
      <c r="BM24" s="92"/>
      <c r="BN24" s="92"/>
      <c r="BO24" s="92"/>
      <c r="BP24" s="92"/>
      <c r="BQ24" s="97">
        <v>18</v>
      </c>
      <c r="BR24" s="98"/>
      <c r="BS24" s="767"/>
      <c r="BT24" s="768"/>
      <c r="BU24" s="768"/>
      <c r="BV24" s="768"/>
      <c r="BW24" s="768"/>
      <c r="BX24" s="768"/>
      <c r="BY24" s="768"/>
      <c r="BZ24" s="768"/>
      <c r="CA24" s="768"/>
      <c r="CB24" s="768"/>
      <c r="CC24" s="768"/>
      <c r="CD24" s="768"/>
      <c r="CE24" s="768"/>
      <c r="CF24" s="768"/>
      <c r="CG24" s="769"/>
      <c r="CH24" s="770"/>
      <c r="CI24" s="771"/>
      <c r="CJ24" s="771"/>
      <c r="CK24" s="771"/>
      <c r="CL24" s="772"/>
      <c r="CM24" s="770"/>
      <c r="CN24" s="771"/>
      <c r="CO24" s="771"/>
      <c r="CP24" s="771"/>
      <c r="CQ24" s="772"/>
      <c r="CR24" s="770"/>
      <c r="CS24" s="771"/>
      <c r="CT24" s="771"/>
      <c r="CU24" s="771"/>
      <c r="CV24" s="772"/>
      <c r="CW24" s="770"/>
      <c r="CX24" s="771"/>
      <c r="CY24" s="771"/>
      <c r="CZ24" s="771"/>
      <c r="DA24" s="772"/>
      <c r="DB24" s="770"/>
      <c r="DC24" s="771"/>
      <c r="DD24" s="771"/>
      <c r="DE24" s="771"/>
      <c r="DF24" s="772"/>
      <c r="DG24" s="770"/>
      <c r="DH24" s="771"/>
      <c r="DI24" s="771"/>
      <c r="DJ24" s="771"/>
      <c r="DK24" s="772"/>
      <c r="DL24" s="770"/>
      <c r="DM24" s="771"/>
      <c r="DN24" s="771"/>
      <c r="DO24" s="771"/>
      <c r="DP24" s="772"/>
      <c r="DQ24" s="770"/>
      <c r="DR24" s="771"/>
      <c r="DS24" s="771"/>
      <c r="DT24" s="771"/>
      <c r="DU24" s="772"/>
      <c r="DV24" s="767"/>
      <c r="DW24" s="768"/>
      <c r="DX24" s="768"/>
      <c r="DY24" s="768"/>
      <c r="DZ24" s="773"/>
      <c r="EA24" s="93"/>
    </row>
    <row r="25" spans="1:131" ht="26.25" customHeight="1" thickBot="1" x14ac:dyDescent="0.25">
      <c r="A25" s="719" t="s">
        <v>332</v>
      </c>
      <c r="B25" s="719"/>
      <c r="C25" s="719"/>
      <c r="D25" s="719"/>
      <c r="E25" s="719"/>
      <c r="F25" s="719"/>
      <c r="G25" s="719"/>
      <c r="H25" s="719"/>
      <c r="I25" s="719"/>
      <c r="J25" s="719"/>
      <c r="K25" s="719"/>
      <c r="L25" s="719"/>
      <c r="M25" s="719"/>
      <c r="N25" s="719"/>
      <c r="O25" s="719"/>
      <c r="P25" s="719"/>
      <c r="Q25" s="719"/>
      <c r="R25" s="719"/>
      <c r="S25" s="719"/>
      <c r="T25" s="719"/>
      <c r="U25" s="719"/>
      <c r="V25" s="719"/>
      <c r="W25" s="719"/>
      <c r="X25" s="719"/>
      <c r="Y25" s="719"/>
      <c r="Z25" s="719"/>
      <c r="AA25" s="719"/>
      <c r="AB25" s="719"/>
      <c r="AC25" s="719"/>
      <c r="AD25" s="719"/>
      <c r="AE25" s="719"/>
      <c r="AF25" s="719"/>
      <c r="AG25" s="719"/>
      <c r="AH25" s="719"/>
      <c r="AI25" s="719"/>
      <c r="AJ25" s="719"/>
      <c r="AK25" s="719"/>
      <c r="AL25" s="719"/>
      <c r="AM25" s="719"/>
      <c r="AN25" s="719"/>
      <c r="AO25" s="719"/>
      <c r="AP25" s="719"/>
      <c r="AQ25" s="719"/>
      <c r="AR25" s="719"/>
      <c r="AS25" s="719"/>
      <c r="AT25" s="719"/>
      <c r="AU25" s="719"/>
      <c r="AV25" s="719"/>
      <c r="AW25" s="719"/>
      <c r="AX25" s="719"/>
      <c r="AY25" s="719"/>
      <c r="AZ25" s="719"/>
      <c r="BA25" s="719"/>
      <c r="BB25" s="719"/>
      <c r="BC25" s="719"/>
      <c r="BD25" s="719"/>
      <c r="BE25" s="719"/>
      <c r="BF25" s="719"/>
      <c r="BG25" s="719"/>
      <c r="BH25" s="719"/>
      <c r="BI25" s="719"/>
      <c r="BJ25" s="91"/>
      <c r="BK25" s="91"/>
      <c r="BL25" s="91"/>
      <c r="BM25" s="91"/>
      <c r="BN25" s="91"/>
      <c r="BO25" s="100"/>
      <c r="BP25" s="100"/>
      <c r="BQ25" s="97">
        <v>19</v>
      </c>
      <c r="BR25" s="98"/>
      <c r="BS25" s="767"/>
      <c r="BT25" s="768"/>
      <c r="BU25" s="768"/>
      <c r="BV25" s="768"/>
      <c r="BW25" s="768"/>
      <c r="BX25" s="768"/>
      <c r="BY25" s="768"/>
      <c r="BZ25" s="768"/>
      <c r="CA25" s="768"/>
      <c r="CB25" s="768"/>
      <c r="CC25" s="768"/>
      <c r="CD25" s="768"/>
      <c r="CE25" s="768"/>
      <c r="CF25" s="768"/>
      <c r="CG25" s="769"/>
      <c r="CH25" s="770"/>
      <c r="CI25" s="771"/>
      <c r="CJ25" s="771"/>
      <c r="CK25" s="771"/>
      <c r="CL25" s="772"/>
      <c r="CM25" s="770"/>
      <c r="CN25" s="771"/>
      <c r="CO25" s="771"/>
      <c r="CP25" s="771"/>
      <c r="CQ25" s="772"/>
      <c r="CR25" s="770"/>
      <c r="CS25" s="771"/>
      <c r="CT25" s="771"/>
      <c r="CU25" s="771"/>
      <c r="CV25" s="772"/>
      <c r="CW25" s="770"/>
      <c r="CX25" s="771"/>
      <c r="CY25" s="771"/>
      <c r="CZ25" s="771"/>
      <c r="DA25" s="772"/>
      <c r="DB25" s="770"/>
      <c r="DC25" s="771"/>
      <c r="DD25" s="771"/>
      <c r="DE25" s="771"/>
      <c r="DF25" s="772"/>
      <c r="DG25" s="770"/>
      <c r="DH25" s="771"/>
      <c r="DI25" s="771"/>
      <c r="DJ25" s="771"/>
      <c r="DK25" s="772"/>
      <c r="DL25" s="770"/>
      <c r="DM25" s="771"/>
      <c r="DN25" s="771"/>
      <c r="DO25" s="771"/>
      <c r="DP25" s="772"/>
      <c r="DQ25" s="770"/>
      <c r="DR25" s="771"/>
      <c r="DS25" s="771"/>
      <c r="DT25" s="771"/>
      <c r="DU25" s="772"/>
      <c r="DV25" s="767"/>
      <c r="DW25" s="768"/>
      <c r="DX25" s="768"/>
      <c r="DY25" s="768"/>
      <c r="DZ25" s="773"/>
      <c r="EA25" s="89"/>
    </row>
    <row r="26" spans="1:131" ht="26.25" customHeight="1" x14ac:dyDescent="0.2">
      <c r="A26" s="721" t="s">
        <v>300</v>
      </c>
      <c r="B26" s="722"/>
      <c r="C26" s="722"/>
      <c r="D26" s="722"/>
      <c r="E26" s="722"/>
      <c r="F26" s="722"/>
      <c r="G26" s="722"/>
      <c r="H26" s="722"/>
      <c r="I26" s="722"/>
      <c r="J26" s="722"/>
      <c r="K26" s="722"/>
      <c r="L26" s="722"/>
      <c r="M26" s="722"/>
      <c r="N26" s="722"/>
      <c r="O26" s="722"/>
      <c r="P26" s="723"/>
      <c r="Q26" s="727" t="s">
        <v>333</v>
      </c>
      <c r="R26" s="728"/>
      <c r="S26" s="728"/>
      <c r="T26" s="728"/>
      <c r="U26" s="729"/>
      <c r="V26" s="727" t="s">
        <v>334</v>
      </c>
      <c r="W26" s="728"/>
      <c r="X26" s="728"/>
      <c r="Y26" s="728"/>
      <c r="Z26" s="729"/>
      <c r="AA26" s="727" t="s">
        <v>335</v>
      </c>
      <c r="AB26" s="728"/>
      <c r="AC26" s="728"/>
      <c r="AD26" s="728"/>
      <c r="AE26" s="728"/>
      <c r="AF26" s="808" t="s">
        <v>336</v>
      </c>
      <c r="AG26" s="809"/>
      <c r="AH26" s="809"/>
      <c r="AI26" s="809"/>
      <c r="AJ26" s="810"/>
      <c r="AK26" s="728" t="s">
        <v>337</v>
      </c>
      <c r="AL26" s="728"/>
      <c r="AM26" s="728"/>
      <c r="AN26" s="728"/>
      <c r="AO26" s="729"/>
      <c r="AP26" s="727" t="s">
        <v>338</v>
      </c>
      <c r="AQ26" s="728"/>
      <c r="AR26" s="728"/>
      <c r="AS26" s="728"/>
      <c r="AT26" s="729"/>
      <c r="AU26" s="727" t="s">
        <v>339</v>
      </c>
      <c r="AV26" s="728"/>
      <c r="AW26" s="728"/>
      <c r="AX26" s="728"/>
      <c r="AY26" s="729"/>
      <c r="AZ26" s="727" t="s">
        <v>340</v>
      </c>
      <c r="BA26" s="728"/>
      <c r="BB26" s="728"/>
      <c r="BC26" s="728"/>
      <c r="BD26" s="729"/>
      <c r="BE26" s="727" t="s">
        <v>307</v>
      </c>
      <c r="BF26" s="728"/>
      <c r="BG26" s="728"/>
      <c r="BH26" s="728"/>
      <c r="BI26" s="734"/>
      <c r="BJ26" s="91"/>
      <c r="BK26" s="91"/>
      <c r="BL26" s="91"/>
      <c r="BM26" s="91"/>
      <c r="BN26" s="91"/>
      <c r="BO26" s="100"/>
      <c r="BP26" s="100"/>
      <c r="BQ26" s="97">
        <v>20</v>
      </c>
      <c r="BR26" s="98"/>
      <c r="BS26" s="767"/>
      <c r="BT26" s="768"/>
      <c r="BU26" s="768"/>
      <c r="BV26" s="768"/>
      <c r="BW26" s="768"/>
      <c r="BX26" s="768"/>
      <c r="BY26" s="768"/>
      <c r="BZ26" s="768"/>
      <c r="CA26" s="768"/>
      <c r="CB26" s="768"/>
      <c r="CC26" s="768"/>
      <c r="CD26" s="768"/>
      <c r="CE26" s="768"/>
      <c r="CF26" s="768"/>
      <c r="CG26" s="769"/>
      <c r="CH26" s="770"/>
      <c r="CI26" s="771"/>
      <c r="CJ26" s="771"/>
      <c r="CK26" s="771"/>
      <c r="CL26" s="772"/>
      <c r="CM26" s="770"/>
      <c r="CN26" s="771"/>
      <c r="CO26" s="771"/>
      <c r="CP26" s="771"/>
      <c r="CQ26" s="772"/>
      <c r="CR26" s="770"/>
      <c r="CS26" s="771"/>
      <c r="CT26" s="771"/>
      <c r="CU26" s="771"/>
      <c r="CV26" s="772"/>
      <c r="CW26" s="770"/>
      <c r="CX26" s="771"/>
      <c r="CY26" s="771"/>
      <c r="CZ26" s="771"/>
      <c r="DA26" s="772"/>
      <c r="DB26" s="770"/>
      <c r="DC26" s="771"/>
      <c r="DD26" s="771"/>
      <c r="DE26" s="771"/>
      <c r="DF26" s="772"/>
      <c r="DG26" s="770"/>
      <c r="DH26" s="771"/>
      <c r="DI26" s="771"/>
      <c r="DJ26" s="771"/>
      <c r="DK26" s="772"/>
      <c r="DL26" s="770"/>
      <c r="DM26" s="771"/>
      <c r="DN26" s="771"/>
      <c r="DO26" s="771"/>
      <c r="DP26" s="772"/>
      <c r="DQ26" s="770"/>
      <c r="DR26" s="771"/>
      <c r="DS26" s="771"/>
      <c r="DT26" s="771"/>
      <c r="DU26" s="772"/>
      <c r="DV26" s="767"/>
      <c r="DW26" s="768"/>
      <c r="DX26" s="768"/>
      <c r="DY26" s="768"/>
      <c r="DZ26" s="773"/>
      <c r="EA26" s="89"/>
    </row>
    <row r="27" spans="1:131" ht="26.25" customHeight="1" thickBot="1" x14ac:dyDescent="0.25">
      <c r="A27" s="724"/>
      <c r="B27" s="725"/>
      <c r="C27" s="725"/>
      <c r="D27" s="725"/>
      <c r="E27" s="725"/>
      <c r="F27" s="725"/>
      <c r="G27" s="725"/>
      <c r="H27" s="725"/>
      <c r="I27" s="725"/>
      <c r="J27" s="725"/>
      <c r="K27" s="725"/>
      <c r="L27" s="725"/>
      <c r="M27" s="725"/>
      <c r="N27" s="725"/>
      <c r="O27" s="725"/>
      <c r="P27" s="726"/>
      <c r="Q27" s="730"/>
      <c r="R27" s="731"/>
      <c r="S27" s="731"/>
      <c r="T27" s="731"/>
      <c r="U27" s="732"/>
      <c r="V27" s="730"/>
      <c r="W27" s="731"/>
      <c r="X27" s="731"/>
      <c r="Y27" s="731"/>
      <c r="Z27" s="732"/>
      <c r="AA27" s="730"/>
      <c r="AB27" s="731"/>
      <c r="AC27" s="731"/>
      <c r="AD27" s="731"/>
      <c r="AE27" s="731"/>
      <c r="AF27" s="811"/>
      <c r="AG27" s="812"/>
      <c r="AH27" s="812"/>
      <c r="AI27" s="812"/>
      <c r="AJ27" s="813"/>
      <c r="AK27" s="731"/>
      <c r="AL27" s="731"/>
      <c r="AM27" s="731"/>
      <c r="AN27" s="731"/>
      <c r="AO27" s="732"/>
      <c r="AP27" s="730"/>
      <c r="AQ27" s="731"/>
      <c r="AR27" s="731"/>
      <c r="AS27" s="731"/>
      <c r="AT27" s="732"/>
      <c r="AU27" s="730"/>
      <c r="AV27" s="731"/>
      <c r="AW27" s="731"/>
      <c r="AX27" s="731"/>
      <c r="AY27" s="732"/>
      <c r="AZ27" s="730"/>
      <c r="BA27" s="731"/>
      <c r="BB27" s="731"/>
      <c r="BC27" s="731"/>
      <c r="BD27" s="732"/>
      <c r="BE27" s="730"/>
      <c r="BF27" s="731"/>
      <c r="BG27" s="731"/>
      <c r="BH27" s="731"/>
      <c r="BI27" s="736"/>
      <c r="BJ27" s="91"/>
      <c r="BK27" s="91"/>
      <c r="BL27" s="91"/>
      <c r="BM27" s="91"/>
      <c r="BN27" s="91"/>
      <c r="BO27" s="100"/>
      <c r="BP27" s="100"/>
      <c r="BQ27" s="97">
        <v>21</v>
      </c>
      <c r="BR27" s="98"/>
      <c r="BS27" s="767"/>
      <c r="BT27" s="768"/>
      <c r="BU27" s="768"/>
      <c r="BV27" s="768"/>
      <c r="BW27" s="768"/>
      <c r="BX27" s="768"/>
      <c r="BY27" s="768"/>
      <c r="BZ27" s="768"/>
      <c r="CA27" s="768"/>
      <c r="CB27" s="768"/>
      <c r="CC27" s="768"/>
      <c r="CD27" s="768"/>
      <c r="CE27" s="768"/>
      <c r="CF27" s="768"/>
      <c r="CG27" s="769"/>
      <c r="CH27" s="770"/>
      <c r="CI27" s="771"/>
      <c r="CJ27" s="771"/>
      <c r="CK27" s="771"/>
      <c r="CL27" s="772"/>
      <c r="CM27" s="770"/>
      <c r="CN27" s="771"/>
      <c r="CO27" s="771"/>
      <c r="CP27" s="771"/>
      <c r="CQ27" s="772"/>
      <c r="CR27" s="770"/>
      <c r="CS27" s="771"/>
      <c r="CT27" s="771"/>
      <c r="CU27" s="771"/>
      <c r="CV27" s="772"/>
      <c r="CW27" s="770"/>
      <c r="CX27" s="771"/>
      <c r="CY27" s="771"/>
      <c r="CZ27" s="771"/>
      <c r="DA27" s="772"/>
      <c r="DB27" s="770"/>
      <c r="DC27" s="771"/>
      <c r="DD27" s="771"/>
      <c r="DE27" s="771"/>
      <c r="DF27" s="772"/>
      <c r="DG27" s="770"/>
      <c r="DH27" s="771"/>
      <c r="DI27" s="771"/>
      <c r="DJ27" s="771"/>
      <c r="DK27" s="772"/>
      <c r="DL27" s="770"/>
      <c r="DM27" s="771"/>
      <c r="DN27" s="771"/>
      <c r="DO27" s="771"/>
      <c r="DP27" s="772"/>
      <c r="DQ27" s="770"/>
      <c r="DR27" s="771"/>
      <c r="DS27" s="771"/>
      <c r="DT27" s="771"/>
      <c r="DU27" s="772"/>
      <c r="DV27" s="767"/>
      <c r="DW27" s="768"/>
      <c r="DX27" s="768"/>
      <c r="DY27" s="768"/>
      <c r="DZ27" s="773"/>
      <c r="EA27" s="89"/>
    </row>
    <row r="28" spans="1:131" ht="26.25" customHeight="1" thickTop="1" x14ac:dyDescent="0.2">
      <c r="A28" s="101">
        <v>1</v>
      </c>
      <c r="B28" s="743" t="s">
        <v>341</v>
      </c>
      <c r="C28" s="744"/>
      <c r="D28" s="744"/>
      <c r="E28" s="744"/>
      <c r="F28" s="744"/>
      <c r="G28" s="744"/>
      <c r="H28" s="744"/>
      <c r="I28" s="744"/>
      <c r="J28" s="744"/>
      <c r="K28" s="744"/>
      <c r="L28" s="744"/>
      <c r="M28" s="744"/>
      <c r="N28" s="744"/>
      <c r="O28" s="744"/>
      <c r="P28" s="745"/>
      <c r="Q28" s="816">
        <v>8676</v>
      </c>
      <c r="R28" s="817"/>
      <c r="S28" s="817"/>
      <c r="T28" s="817"/>
      <c r="U28" s="817"/>
      <c r="V28" s="817">
        <v>8619</v>
      </c>
      <c r="W28" s="817"/>
      <c r="X28" s="817"/>
      <c r="Y28" s="817"/>
      <c r="Z28" s="817"/>
      <c r="AA28" s="817">
        <v>57</v>
      </c>
      <c r="AB28" s="817"/>
      <c r="AC28" s="817"/>
      <c r="AD28" s="817"/>
      <c r="AE28" s="818"/>
      <c r="AF28" s="819">
        <v>57</v>
      </c>
      <c r="AG28" s="817"/>
      <c r="AH28" s="817"/>
      <c r="AI28" s="817"/>
      <c r="AJ28" s="820"/>
      <c r="AK28" s="821">
        <v>554</v>
      </c>
      <c r="AL28" s="822"/>
      <c r="AM28" s="822"/>
      <c r="AN28" s="822"/>
      <c r="AO28" s="822"/>
      <c r="AP28" s="823" t="s">
        <v>319</v>
      </c>
      <c r="AQ28" s="824"/>
      <c r="AR28" s="824"/>
      <c r="AS28" s="824"/>
      <c r="AT28" s="825"/>
      <c r="AU28" s="823" t="s">
        <v>319</v>
      </c>
      <c r="AV28" s="824"/>
      <c r="AW28" s="824"/>
      <c r="AX28" s="824"/>
      <c r="AY28" s="825"/>
      <c r="AZ28" s="826" t="s">
        <v>319</v>
      </c>
      <c r="BA28" s="827"/>
      <c r="BB28" s="827"/>
      <c r="BC28" s="827"/>
      <c r="BD28" s="828"/>
      <c r="BE28" s="814"/>
      <c r="BF28" s="814"/>
      <c r="BG28" s="814"/>
      <c r="BH28" s="814"/>
      <c r="BI28" s="815"/>
      <c r="BJ28" s="91"/>
      <c r="BK28" s="91"/>
      <c r="BL28" s="91"/>
      <c r="BM28" s="91"/>
      <c r="BN28" s="91"/>
      <c r="BO28" s="100"/>
      <c r="BP28" s="100"/>
      <c r="BQ28" s="97">
        <v>22</v>
      </c>
      <c r="BR28" s="98"/>
      <c r="BS28" s="767"/>
      <c r="BT28" s="768"/>
      <c r="BU28" s="768"/>
      <c r="BV28" s="768"/>
      <c r="BW28" s="768"/>
      <c r="BX28" s="768"/>
      <c r="BY28" s="768"/>
      <c r="BZ28" s="768"/>
      <c r="CA28" s="768"/>
      <c r="CB28" s="768"/>
      <c r="CC28" s="768"/>
      <c r="CD28" s="768"/>
      <c r="CE28" s="768"/>
      <c r="CF28" s="768"/>
      <c r="CG28" s="769"/>
      <c r="CH28" s="770"/>
      <c r="CI28" s="771"/>
      <c r="CJ28" s="771"/>
      <c r="CK28" s="771"/>
      <c r="CL28" s="772"/>
      <c r="CM28" s="770"/>
      <c r="CN28" s="771"/>
      <c r="CO28" s="771"/>
      <c r="CP28" s="771"/>
      <c r="CQ28" s="772"/>
      <c r="CR28" s="770"/>
      <c r="CS28" s="771"/>
      <c r="CT28" s="771"/>
      <c r="CU28" s="771"/>
      <c r="CV28" s="772"/>
      <c r="CW28" s="770"/>
      <c r="CX28" s="771"/>
      <c r="CY28" s="771"/>
      <c r="CZ28" s="771"/>
      <c r="DA28" s="772"/>
      <c r="DB28" s="770"/>
      <c r="DC28" s="771"/>
      <c r="DD28" s="771"/>
      <c r="DE28" s="771"/>
      <c r="DF28" s="772"/>
      <c r="DG28" s="770"/>
      <c r="DH28" s="771"/>
      <c r="DI28" s="771"/>
      <c r="DJ28" s="771"/>
      <c r="DK28" s="772"/>
      <c r="DL28" s="770"/>
      <c r="DM28" s="771"/>
      <c r="DN28" s="771"/>
      <c r="DO28" s="771"/>
      <c r="DP28" s="772"/>
      <c r="DQ28" s="770"/>
      <c r="DR28" s="771"/>
      <c r="DS28" s="771"/>
      <c r="DT28" s="771"/>
      <c r="DU28" s="772"/>
      <c r="DV28" s="767"/>
      <c r="DW28" s="768"/>
      <c r="DX28" s="768"/>
      <c r="DY28" s="768"/>
      <c r="DZ28" s="773"/>
      <c r="EA28" s="89"/>
    </row>
    <row r="29" spans="1:131" ht="26.25" customHeight="1" x14ac:dyDescent="0.2">
      <c r="A29" s="101">
        <v>2</v>
      </c>
      <c r="B29" s="774" t="s">
        <v>342</v>
      </c>
      <c r="C29" s="775"/>
      <c r="D29" s="775"/>
      <c r="E29" s="775"/>
      <c r="F29" s="775"/>
      <c r="G29" s="775"/>
      <c r="H29" s="775"/>
      <c r="I29" s="775"/>
      <c r="J29" s="775"/>
      <c r="K29" s="775"/>
      <c r="L29" s="775"/>
      <c r="M29" s="775"/>
      <c r="N29" s="775"/>
      <c r="O29" s="775"/>
      <c r="P29" s="776"/>
      <c r="Q29" s="777">
        <v>2305</v>
      </c>
      <c r="R29" s="778"/>
      <c r="S29" s="778"/>
      <c r="T29" s="778"/>
      <c r="U29" s="778"/>
      <c r="V29" s="778">
        <v>2257</v>
      </c>
      <c r="W29" s="778"/>
      <c r="X29" s="778"/>
      <c r="Y29" s="778"/>
      <c r="Z29" s="778"/>
      <c r="AA29" s="778">
        <v>48</v>
      </c>
      <c r="AB29" s="778"/>
      <c r="AC29" s="778"/>
      <c r="AD29" s="778"/>
      <c r="AE29" s="779"/>
      <c r="AF29" s="780">
        <v>48</v>
      </c>
      <c r="AG29" s="781"/>
      <c r="AH29" s="781"/>
      <c r="AI29" s="781"/>
      <c r="AJ29" s="782"/>
      <c r="AK29" s="831">
        <v>1289</v>
      </c>
      <c r="AL29" s="837"/>
      <c r="AM29" s="837"/>
      <c r="AN29" s="837"/>
      <c r="AO29" s="837"/>
      <c r="AP29" s="829" t="s">
        <v>319</v>
      </c>
      <c r="AQ29" s="830"/>
      <c r="AR29" s="830"/>
      <c r="AS29" s="830"/>
      <c r="AT29" s="831"/>
      <c r="AU29" s="829" t="s">
        <v>319</v>
      </c>
      <c r="AV29" s="830"/>
      <c r="AW29" s="830"/>
      <c r="AX29" s="830"/>
      <c r="AY29" s="831"/>
      <c r="AZ29" s="832" t="s">
        <v>319</v>
      </c>
      <c r="BA29" s="833"/>
      <c r="BB29" s="833"/>
      <c r="BC29" s="833"/>
      <c r="BD29" s="834"/>
      <c r="BE29" s="835"/>
      <c r="BF29" s="835"/>
      <c r="BG29" s="835"/>
      <c r="BH29" s="835"/>
      <c r="BI29" s="836"/>
      <c r="BJ29" s="91"/>
      <c r="BK29" s="91"/>
      <c r="BL29" s="91"/>
      <c r="BM29" s="91"/>
      <c r="BN29" s="91"/>
      <c r="BO29" s="100"/>
      <c r="BP29" s="100"/>
      <c r="BQ29" s="97">
        <v>23</v>
      </c>
      <c r="BR29" s="98"/>
      <c r="BS29" s="767"/>
      <c r="BT29" s="768"/>
      <c r="BU29" s="768"/>
      <c r="BV29" s="768"/>
      <c r="BW29" s="768"/>
      <c r="BX29" s="768"/>
      <c r="BY29" s="768"/>
      <c r="BZ29" s="768"/>
      <c r="CA29" s="768"/>
      <c r="CB29" s="768"/>
      <c r="CC29" s="768"/>
      <c r="CD29" s="768"/>
      <c r="CE29" s="768"/>
      <c r="CF29" s="768"/>
      <c r="CG29" s="769"/>
      <c r="CH29" s="770"/>
      <c r="CI29" s="771"/>
      <c r="CJ29" s="771"/>
      <c r="CK29" s="771"/>
      <c r="CL29" s="772"/>
      <c r="CM29" s="770"/>
      <c r="CN29" s="771"/>
      <c r="CO29" s="771"/>
      <c r="CP29" s="771"/>
      <c r="CQ29" s="772"/>
      <c r="CR29" s="770"/>
      <c r="CS29" s="771"/>
      <c r="CT29" s="771"/>
      <c r="CU29" s="771"/>
      <c r="CV29" s="772"/>
      <c r="CW29" s="770"/>
      <c r="CX29" s="771"/>
      <c r="CY29" s="771"/>
      <c r="CZ29" s="771"/>
      <c r="DA29" s="772"/>
      <c r="DB29" s="770"/>
      <c r="DC29" s="771"/>
      <c r="DD29" s="771"/>
      <c r="DE29" s="771"/>
      <c r="DF29" s="772"/>
      <c r="DG29" s="770"/>
      <c r="DH29" s="771"/>
      <c r="DI29" s="771"/>
      <c r="DJ29" s="771"/>
      <c r="DK29" s="772"/>
      <c r="DL29" s="770"/>
      <c r="DM29" s="771"/>
      <c r="DN29" s="771"/>
      <c r="DO29" s="771"/>
      <c r="DP29" s="772"/>
      <c r="DQ29" s="770"/>
      <c r="DR29" s="771"/>
      <c r="DS29" s="771"/>
      <c r="DT29" s="771"/>
      <c r="DU29" s="772"/>
      <c r="DV29" s="767"/>
      <c r="DW29" s="768"/>
      <c r="DX29" s="768"/>
      <c r="DY29" s="768"/>
      <c r="DZ29" s="773"/>
      <c r="EA29" s="89"/>
    </row>
    <row r="30" spans="1:131" ht="26.25" customHeight="1" x14ac:dyDescent="0.2">
      <c r="A30" s="101">
        <v>3</v>
      </c>
      <c r="B30" s="774" t="s">
        <v>343</v>
      </c>
      <c r="C30" s="775"/>
      <c r="D30" s="775"/>
      <c r="E30" s="775"/>
      <c r="F30" s="775"/>
      <c r="G30" s="775"/>
      <c r="H30" s="775"/>
      <c r="I30" s="775"/>
      <c r="J30" s="775"/>
      <c r="K30" s="775"/>
      <c r="L30" s="775"/>
      <c r="M30" s="775"/>
      <c r="N30" s="775"/>
      <c r="O30" s="775"/>
      <c r="P30" s="776"/>
      <c r="Q30" s="777">
        <v>8375</v>
      </c>
      <c r="R30" s="778"/>
      <c r="S30" s="778"/>
      <c r="T30" s="778"/>
      <c r="U30" s="778"/>
      <c r="V30" s="778">
        <v>8161</v>
      </c>
      <c r="W30" s="778"/>
      <c r="X30" s="778"/>
      <c r="Y30" s="778"/>
      <c r="Z30" s="778"/>
      <c r="AA30" s="778">
        <v>215</v>
      </c>
      <c r="AB30" s="778"/>
      <c r="AC30" s="778"/>
      <c r="AD30" s="778"/>
      <c r="AE30" s="779"/>
      <c r="AF30" s="780">
        <v>215</v>
      </c>
      <c r="AG30" s="781"/>
      <c r="AH30" s="781"/>
      <c r="AI30" s="781"/>
      <c r="AJ30" s="782"/>
      <c r="AK30" s="831">
        <v>1245</v>
      </c>
      <c r="AL30" s="837"/>
      <c r="AM30" s="837"/>
      <c r="AN30" s="837"/>
      <c r="AO30" s="837"/>
      <c r="AP30" s="829" t="s">
        <v>319</v>
      </c>
      <c r="AQ30" s="830"/>
      <c r="AR30" s="830"/>
      <c r="AS30" s="830"/>
      <c r="AT30" s="831"/>
      <c r="AU30" s="829" t="s">
        <v>319</v>
      </c>
      <c r="AV30" s="830"/>
      <c r="AW30" s="830"/>
      <c r="AX30" s="830"/>
      <c r="AY30" s="831"/>
      <c r="AZ30" s="832" t="s">
        <v>319</v>
      </c>
      <c r="BA30" s="833"/>
      <c r="BB30" s="833"/>
      <c r="BC30" s="833"/>
      <c r="BD30" s="834"/>
      <c r="BE30" s="835"/>
      <c r="BF30" s="835"/>
      <c r="BG30" s="835"/>
      <c r="BH30" s="835"/>
      <c r="BI30" s="836"/>
      <c r="BJ30" s="91"/>
      <c r="BK30" s="91"/>
      <c r="BL30" s="91"/>
      <c r="BM30" s="91"/>
      <c r="BN30" s="91"/>
      <c r="BO30" s="100"/>
      <c r="BP30" s="100"/>
      <c r="BQ30" s="97">
        <v>24</v>
      </c>
      <c r="BR30" s="98"/>
      <c r="BS30" s="767"/>
      <c r="BT30" s="768"/>
      <c r="BU30" s="768"/>
      <c r="BV30" s="768"/>
      <c r="BW30" s="768"/>
      <c r="BX30" s="768"/>
      <c r="BY30" s="768"/>
      <c r="BZ30" s="768"/>
      <c r="CA30" s="768"/>
      <c r="CB30" s="768"/>
      <c r="CC30" s="768"/>
      <c r="CD30" s="768"/>
      <c r="CE30" s="768"/>
      <c r="CF30" s="768"/>
      <c r="CG30" s="769"/>
      <c r="CH30" s="770"/>
      <c r="CI30" s="771"/>
      <c r="CJ30" s="771"/>
      <c r="CK30" s="771"/>
      <c r="CL30" s="772"/>
      <c r="CM30" s="770"/>
      <c r="CN30" s="771"/>
      <c r="CO30" s="771"/>
      <c r="CP30" s="771"/>
      <c r="CQ30" s="772"/>
      <c r="CR30" s="770"/>
      <c r="CS30" s="771"/>
      <c r="CT30" s="771"/>
      <c r="CU30" s="771"/>
      <c r="CV30" s="772"/>
      <c r="CW30" s="770"/>
      <c r="CX30" s="771"/>
      <c r="CY30" s="771"/>
      <c r="CZ30" s="771"/>
      <c r="DA30" s="772"/>
      <c r="DB30" s="770"/>
      <c r="DC30" s="771"/>
      <c r="DD30" s="771"/>
      <c r="DE30" s="771"/>
      <c r="DF30" s="772"/>
      <c r="DG30" s="770"/>
      <c r="DH30" s="771"/>
      <c r="DI30" s="771"/>
      <c r="DJ30" s="771"/>
      <c r="DK30" s="772"/>
      <c r="DL30" s="770"/>
      <c r="DM30" s="771"/>
      <c r="DN30" s="771"/>
      <c r="DO30" s="771"/>
      <c r="DP30" s="772"/>
      <c r="DQ30" s="770"/>
      <c r="DR30" s="771"/>
      <c r="DS30" s="771"/>
      <c r="DT30" s="771"/>
      <c r="DU30" s="772"/>
      <c r="DV30" s="767"/>
      <c r="DW30" s="768"/>
      <c r="DX30" s="768"/>
      <c r="DY30" s="768"/>
      <c r="DZ30" s="773"/>
      <c r="EA30" s="89"/>
    </row>
    <row r="31" spans="1:131" ht="26.25" customHeight="1" x14ac:dyDescent="0.2">
      <c r="A31" s="101">
        <v>4</v>
      </c>
      <c r="B31" s="774" t="s">
        <v>344</v>
      </c>
      <c r="C31" s="775"/>
      <c r="D31" s="775"/>
      <c r="E31" s="775"/>
      <c r="F31" s="775"/>
      <c r="G31" s="775"/>
      <c r="H31" s="775"/>
      <c r="I31" s="775"/>
      <c r="J31" s="775"/>
      <c r="K31" s="775"/>
      <c r="L31" s="775"/>
      <c r="M31" s="775"/>
      <c r="N31" s="775"/>
      <c r="O31" s="775"/>
      <c r="P31" s="776"/>
      <c r="Q31" s="777">
        <v>797</v>
      </c>
      <c r="R31" s="778"/>
      <c r="S31" s="778"/>
      <c r="T31" s="778"/>
      <c r="U31" s="778"/>
      <c r="V31" s="778">
        <v>744</v>
      </c>
      <c r="W31" s="778"/>
      <c r="X31" s="778"/>
      <c r="Y31" s="778"/>
      <c r="Z31" s="778"/>
      <c r="AA31" s="778">
        <v>53</v>
      </c>
      <c r="AB31" s="778"/>
      <c r="AC31" s="778"/>
      <c r="AD31" s="778"/>
      <c r="AE31" s="779"/>
      <c r="AF31" s="780">
        <v>870</v>
      </c>
      <c r="AG31" s="781"/>
      <c r="AH31" s="781"/>
      <c r="AI31" s="781"/>
      <c r="AJ31" s="782"/>
      <c r="AK31" s="831">
        <v>138</v>
      </c>
      <c r="AL31" s="837"/>
      <c r="AM31" s="837"/>
      <c r="AN31" s="837"/>
      <c r="AO31" s="837"/>
      <c r="AP31" s="837">
        <v>445</v>
      </c>
      <c r="AQ31" s="837"/>
      <c r="AR31" s="837"/>
      <c r="AS31" s="837"/>
      <c r="AT31" s="837"/>
      <c r="AU31" s="837">
        <v>348</v>
      </c>
      <c r="AV31" s="837"/>
      <c r="AW31" s="837"/>
      <c r="AX31" s="837"/>
      <c r="AY31" s="837"/>
      <c r="AZ31" s="838" t="s">
        <v>319</v>
      </c>
      <c r="BA31" s="838"/>
      <c r="BB31" s="838"/>
      <c r="BC31" s="838"/>
      <c r="BD31" s="838"/>
      <c r="BE31" s="835" t="s">
        <v>345</v>
      </c>
      <c r="BF31" s="835"/>
      <c r="BG31" s="835"/>
      <c r="BH31" s="835"/>
      <c r="BI31" s="836"/>
      <c r="BJ31" s="91"/>
      <c r="BK31" s="91"/>
      <c r="BL31" s="91"/>
      <c r="BM31" s="91"/>
      <c r="BN31" s="91"/>
      <c r="BO31" s="100"/>
      <c r="BP31" s="100"/>
      <c r="BQ31" s="97">
        <v>25</v>
      </c>
      <c r="BR31" s="98"/>
      <c r="BS31" s="767"/>
      <c r="BT31" s="768"/>
      <c r="BU31" s="768"/>
      <c r="BV31" s="768"/>
      <c r="BW31" s="768"/>
      <c r="BX31" s="768"/>
      <c r="BY31" s="768"/>
      <c r="BZ31" s="768"/>
      <c r="CA31" s="768"/>
      <c r="CB31" s="768"/>
      <c r="CC31" s="768"/>
      <c r="CD31" s="768"/>
      <c r="CE31" s="768"/>
      <c r="CF31" s="768"/>
      <c r="CG31" s="769"/>
      <c r="CH31" s="770"/>
      <c r="CI31" s="771"/>
      <c r="CJ31" s="771"/>
      <c r="CK31" s="771"/>
      <c r="CL31" s="772"/>
      <c r="CM31" s="770"/>
      <c r="CN31" s="771"/>
      <c r="CO31" s="771"/>
      <c r="CP31" s="771"/>
      <c r="CQ31" s="772"/>
      <c r="CR31" s="770"/>
      <c r="CS31" s="771"/>
      <c r="CT31" s="771"/>
      <c r="CU31" s="771"/>
      <c r="CV31" s="772"/>
      <c r="CW31" s="770"/>
      <c r="CX31" s="771"/>
      <c r="CY31" s="771"/>
      <c r="CZ31" s="771"/>
      <c r="DA31" s="772"/>
      <c r="DB31" s="770"/>
      <c r="DC31" s="771"/>
      <c r="DD31" s="771"/>
      <c r="DE31" s="771"/>
      <c r="DF31" s="772"/>
      <c r="DG31" s="770"/>
      <c r="DH31" s="771"/>
      <c r="DI31" s="771"/>
      <c r="DJ31" s="771"/>
      <c r="DK31" s="772"/>
      <c r="DL31" s="770"/>
      <c r="DM31" s="771"/>
      <c r="DN31" s="771"/>
      <c r="DO31" s="771"/>
      <c r="DP31" s="772"/>
      <c r="DQ31" s="770"/>
      <c r="DR31" s="771"/>
      <c r="DS31" s="771"/>
      <c r="DT31" s="771"/>
      <c r="DU31" s="772"/>
      <c r="DV31" s="767"/>
      <c r="DW31" s="768"/>
      <c r="DX31" s="768"/>
      <c r="DY31" s="768"/>
      <c r="DZ31" s="773"/>
      <c r="EA31" s="89"/>
    </row>
    <row r="32" spans="1:131" ht="26.25" customHeight="1" x14ac:dyDescent="0.2">
      <c r="A32" s="101">
        <v>5</v>
      </c>
      <c r="B32" s="774" t="s">
        <v>346</v>
      </c>
      <c r="C32" s="775"/>
      <c r="D32" s="775"/>
      <c r="E32" s="775"/>
      <c r="F32" s="775"/>
      <c r="G32" s="775"/>
      <c r="H32" s="775"/>
      <c r="I32" s="775"/>
      <c r="J32" s="775"/>
      <c r="K32" s="775"/>
      <c r="L32" s="775"/>
      <c r="M32" s="775"/>
      <c r="N32" s="775"/>
      <c r="O32" s="775"/>
      <c r="P32" s="776"/>
      <c r="Q32" s="777">
        <v>2803</v>
      </c>
      <c r="R32" s="778"/>
      <c r="S32" s="778"/>
      <c r="T32" s="778"/>
      <c r="U32" s="778"/>
      <c r="V32" s="778">
        <v>2420</v>
      </c>
      <c r="W32" s="778"/>
      <c r="X32" s="778"/>
      <c r="Y32" s="778"/>
      <c r="Z32" s="778"/>
      <c r="AA32" s="778">
        <v>383</v>
      </c>
      <c r="AB32" s="778"/>
      <c r="AC32" s="778"/>
      <c r="AD32" s="778"/>
      <c r="AE32" s="779"/>
      <c r="AF32" s="780">
        <v>5264</v>
      </c>
      <c r="AG32" s="781"/>
      <c r="AH32" s="781"/>
      <c r="AI32" s="781"/>
      <c r="AJ32" s="782"/>
      <c r="AK32" s="831">
        <v>154</v>
      </c>
      <c r="AL32" s="837"/>
      <c r="AM32" s="837"/>
      <c r="AN32" s="837"/>
      <c r="AO32" s="837"/>
      <c r="AP32" s="837">
        <v>6408</v>
      </c>
      <c r="AQ32" s="837"/>
      <c r="AR32" s="837"/>
      <c r="AS32" s="837"/>
      <c r="AT32" s="837"/>
      <c r="AU32" s="837">
        <v>782</v>
      </c>
      <c r="AV32" s="837"/>
      <c r="AW32" s="837"/>
      <c r="AX32" s="837"/>
      <c r="AY32" s="837"/>
      <c r="AZ32" s="838" t="s">
        <v>319</v>
      </c>
      <c r="BA32" s="838"/>
      <c r="BB32" s="838"/>
      <c r="BC32" s="838"/>
      <c r="BD32" s="838"/>
      <c r="BE32" s="835" t="s">
        <v>345</v>
      </c>
      <c r="BF32" s="835"/>
      <c r="BG32" s="835"/>
      <c r="BH32" s="835"/>
      <c r="BI32" s="836"/>
      <c r="BJ32" s="91"/>
      <c r="BK32" s="91"/>
      <c r="BL32" s="91"/>
      <c r="BM32" s="91"/>
      <c r="BN32" s="91"/>
      <c r="BO32" s="100"/>
      <c r="BP32" s="100"/>
      <c r="BQ32" s="97">
        <v>26</v>
      </c>
      <c r="BR32" s="98"/>
      <c r="BS32" s="767"/>
      <c r="BT32" s="768"/>
      <c r="BU32" s="768"/>
      <c r="BV32" s="768"/>
      <c r="BW32" s="768"/>
      <c r="BX32" s="768"/>
      <c r="BY32" s="768"/>
      <c r="BZ32" s="768"/>
      <c r="CA32" s="768"/>
      <c r="CB32" s="768"/>
      <c r="CC32" s="768"/>
      <c r="CD32" s="768"/>
      <c r="CE32" s="768"/>
      <c r="CF32" s="768"/>
      <c r="CG32" s="769"/>
      <c r="CH32" s="770"/>
      <c r="CI32" s="771"/>
      <c r="CJ32" s="771"/>
      <c r="CK32" s="771"/>
      <c r="CL32" s="772"/>
      <c r="CM32" s="770"/>
      <c r="CN32" s="771"/>
      <c r="CO32" s="771"/>
      <c r="CP32" s="771"/>
      <c r="CQ32" s="772"/>
      <c r="CR32" s="770"/>
      <c r="CS32" s="771"/>
      <c r="CT32" s="771"/>
      <c r="CU32" s="771"/>
      <c r="CV32" s="772"/>
      <c r="CW32" s="770"/>
      <c r="CX32" s="771"/>
      <c r="CY32" s="771"/>
      <c r="CZ32" s="771"/>
      <c r="DA32" s="772"/>
      <c r="DB32" s="770"/>
      <c r="DC32" s="771"/>
      <c r="DD32" s="771"/>
      <c r="DE32" s="771"/>
      <c r="DF32" s="772"/>
      <c r="DG32" s="770"/>
      <c r="DH32" s="771"/>
      <c r="DI32" s="771"/>
      <c r="DJ32" s="771"/>
      <c r="DK32" s="772"/>
      <c r="DL32" s="770"/>
      <c r="DM32" s="771"/>
      <c r="DN32" s="771"/>
      <c r="DO32" s="771"/>
      <c r="DP32" s="772"/>
      <c r="DQ32" s="770"/>
      <c r="DR32" s="771"/>
      <c r="DS32" s="771"/>
      <c r="DT32" s="771"/>
      <c r="DU32" s="772"/>
      <c r="DV32" s="767"/>
      <c r="DW32" s="768"/>
      <c r="DX32" s="768"/>
      <c r="DY32" s="768"/>
      <c r="DZ32" s="773"/>
      <c r="EA32" s="89"/>
    </row>
    <row r="33" spans="1:131" ht="26.25" customHeight="1" x14ac:dyDescent="0.2">
      <c r="A33" s="101">
        <v>6</v>
      </c>
      <c r="B33" s="774" t="s">
        <v>347</v>
      </c>
      <c r="C33" s="775"/>
      <c r="D33" s="775"/>
      <c r="E33" s="775"/>
      <c r="F33" s="775"/>
      <c r="G33" s="775"/>
      <c r="H33" s="775"/>
      <c r="I33" s="775"/>
      <c r="J33" s="775"/>
      <c r="K33" s="775"/>
      <c r="L33" s="775"/>
      <c r="M33" s="775"/>
      <c r="N33" s="775"/>
      <c r="O33" s="775"/>
      <c r="P33" s="776"/>
      <c r="Q33" s="777">
        <v>396</v>
      </c>
      <c r="R33" s="778"/>
      <c r="S33" s="778"/>
      <c r="T33" s="778"/>
      <c r="U33" s="778"/>
      <c r="V33" s="778">
        <v>188</v>
      </c>
      <c r="W33" s="778"/>
      <c r="X33" s="778"/>
      <c r="Y33" s="778"/>
      <c r="Z33" s="778"/>
      <c r="AA33" s="778">
        <v>209</v>
      </c>
      <c r="AB33" s="778"/>
      <c r="AC33" s="778"/>
      <c r="AD33" s="778"/>
      <c r="AE33" s="779"/>
      <c r="AF33" s="780">
        <v>362</v>
      </c>
      <c r="AG33" s="781"/>
      <c r="AH33" s="781"/>
      <c r="AI33" s="781"/>
      <c r="AJ33" s="782"/>
      <c r="AK33" s="831">
        <v>142</v>
      </c>
      <c r="AL33" s="837"/>
      <c r="AM33" s="837"/>
      <c r="AN33" s="837"/>
      <c r="AO33" s="837"/>
      <c r="AP33" s="837">
        <v>108</v>
      </c>
      <c r="AQ33" s="837"/>
      <c r="AR33" s="837"/>
      <c r="AS33" s="837"/>
      <c r="AT33" s="837"/>
      <c r="AU33" s="837">
        <v>52</v>
      </c>
      <c r="AV33" s="837"/>
      <c r="AW33" s="837"/>
      <c r="AX33" s="837"/>
      <c r="AY33" s="837"/>
      <c r="AZ33" s="838" t="s">
        <v>319</v>
      </c>
      <c r="BA33" s="838"/>
      <c r="BB33" s="838"/>
      <c r="BC33" s="838"/>
      <c r="BD33" s="838"/>
      <c r="BE33" s="835" t="s">
        <v>345</v>
      </c>
      <c r="BF33" s="835"/>
      <c r="BG33" s="835"/>
      <c r="BH33" s="835"/>
      <c r="BI33" s="836"/>
      <c r="BJ33" s="91"/>
      <c r="BK33" s="91"/>
      <c r="BL33" s="91"/>
      <c r="BM33" s="91"/>
      <c r="BN33" s="91"/>
      <c r="BO33" s="100"/>
      <c r="BP33" s="100"/>
      <c r="BQ33" s="97">
        <v>27</v>
      </c>
      <c r="BR33" s="98"/>
      <c r="BS33" s="767"/>
      <c r="BT33" s="768"/>
      <c r="BU33" s="768"/>
      <c r="BV33" s="768"/>
      <c r="BW33" s="768"/>
      <c r="BX33" s="768"/>
      <c r="BY33" s="768"/>
      <c r="BZ33" s="768"/>
      <c r="CA33" s="768"/>
      <c r="CB33" s="768"/>
      <c r="CC33" s="768"/>
      <c r="CD33" s="768"/>
      <c r="CE33" s="768"/>
      <c r="CF33" s="768"/>
      <c r="CG33" s="769"/>
      <c r="CH33" s="770"/>
      <c r="CI33" s="771"/>
      <c r="CJ33" s="771"/>
      <c r="CK33" s="771"/>
      <c r="CL33" s="772"/>
      <c r="CM33" s="770"/>
      <c r="CN33" s="771"/>
      <c r="CO33" s="771"/>
      <c r="CP33" s="771"/>
      <c r="CQ33" s="772"/>
      <c r="CR33" s="770"/>
      <c r="CS33" s="771"/>
      <c r="CT33" s="771"/>
      <c r="CU33" s="771"/>
      <c r="CV33" s="772"/>
      <c r="CW33" s="770"/>
      <c r="CX33" s="771"/>
      <c r="CY33" s="771"/>
      <c r="CZ33" s="771"/>
      <c r="DA33" s="772"/>
      <c r="DB33" s="770"/>
      <c r="DC33" s="771"/>
      <c r="DD33" s="771"/>
      <c r="DE33" s="771"/>
      <c r="DF33" s="772"/>
      <c r="DG33" s="770"/>
      <c r="DH33" s="771"/>
      <c r="DI33" s="771"/>
      <c r="DJ33" s="771"/>
      <c r="DK33" s="772"/>
      <c r="DL33" s="770"/>
      <c r="DM33" s="771"/>
      <c r="DN33" s="771"/>
      <c r="DO33" s="771"/>
      <c r="DP33" s="772"/>
      <c r="DQ33" s="770"/>
      <c r="DR33" s="771"/>
      <c r="DS33" s="771"/>
      <c r="DT33" s="771"/>
      <c r="DU33" s="772"/>
      <c r="DV33" s="767"/>
      <c r="DW33" s="768"/>
      <c r="DX33" s="768"/>
      <c r="DY33" s="768"/>
      <c r="DZ33" s="773"/>
      <c r="EA33" s="89"/>
    </row>
    <row r="34" spans="1:131" ht="26.25" customHeight="1" x14ac:dyDescent="0.2">
      <c r="A34" s="101">
        <v>7</v>
      </c>
      <c r="B34" s="774" t="s">
        <v>83</v>
      </c>
      <c r="C34" s="775"/>
      <c r="D34" s="775"/>
      <c r="E34" s="775"/>
      <c r="F34" s="775"/>
      <c r="G34" s="775"/>
      <c r="H34" s="775"/>
      <c r="I34" s="775"/>
      <c r="J34" s="775"/>
      <c r="K34" s="775"/>
      <c r="L34" s="775"/>
      <c r="M34" s="775"/>
      <c r="N34" s="775"/>
      <c r="O34" s="775"/>
      <c r="P34" s="776"/>
      <c r="Q34" s="777">
        <v>268</v>
      </c>
      <c r="R34" s="778"/>
      <c r="S34" s="778"/>
      <c r="T34" s="778"/>
      <c r="U34" s="778"/>
      <c r="V34" s="778">
        <v>637</v>
      </c>
      <c r="W34" s="778"/>
      <c r="X34" s="778"/>
      <c r="Y34" s="778"/>
      <c r="Z34" s="778"/>
      <c r="AA34" s="778">
        <v>-369</v>
      </c>
      <c r="AB34" s="778"/>
      <c r="AC34" s="778"/>
      <c r="AD34" s="778"/>
      <c r="AE34" s="779"/>
      <c r="AF34" s="780">
        <v>-1</v>
      </c>
      <c r="AG34" s="781"/>
      <c r="AH34" s="781"/>
      <c r="AI34" s="781"/>
      <c r="AJ34" s="782"/>
      <c r="AK34" s="831">
        <v>492</v>
      </c>
      <c r="AL34" s="837"/>
      <c r="AM34" s="837"/>
      <c r="AN34" s="837"/>
      <c r="AO34" s="837"/>
      <c r="AP34" s="837" t="s">
        <v>319</v>
      </c>
      <c r="AQ34" s="837"/>
      <c r="AR34" s="837"/>
      <c r="AS34" s="837"/>
      <c r="AT34" s="837"/>
      <c r="AU34" s="837" t="s">
        <v>319</v>
      </c>
      <c r="AV34" s="837"/>
      <c r="AW34" s="837"/>
      <c r="AX34" s="837"/>
      <c r="AY34" s="837"/>
      <c r="AZ34" s="838">
        <v>1.8</v>
      </c>
      <c r="BA34" s="838"/>
      <c r="BB34" s="838"/>
      <c r="BC34" s="838"/>
      <c r="BD34" s="838"/>
      <c r="BE34" s="835" t="s">
        <v>345</v>
      </c>
      <c r="BF34" s="835"/>
      <c r="BG34" s="835"/>
      <c r="BH34" s="835"/>
      <c r="BI34" s="836"/>
      <c r="BJ34" s="91"/>
      <c r="BK34" s="91"/>
      <c r="BL34" s="91"/>
      <c r="BM34" s="91"/>
      <c r="BN34" s="91"/>
      <c r="BO34" s="100"/>
      <c r="BP34" s="100"/>
      <c r="BQ34" s="97">
        <v>28</v>
      </c>
      <c r="BR34" s="98"/>
      <c r="BS34" s="767"/>
      <c r="BT34" s="768"/>
      <c r="BU34" s="768"/>
      <c r="BV34" s="768"/>
      <c r="BW34" s="768"/>
      <c r="BX34" s="768"/>
      <c r="BY34" s="768"/>
      <c r="BZ34" s="768"/>
      <c r="CA34" s="768"/>
      <c r="CB34" s="768"/>
      <c r="CC34" s="768"/>
      <c r="CD34" s="768"/>
      <c r="CE34" s="768"/>
      <c r="CF34" s="768"/>
      <c r="CG34" s="769"/>
      <c r="CH34" s="770"/>
      <c r="CI34" s="771"/>
      <c r="CJ34" s="771"/>
      <c r="CK34" s="771"/>
      <c r="CL34" s="772"/>
      <c r="CM34" s="770"/>
      <c r="CN34" s="771"/>
      <c r="CO34" s="771"/>
      <c r="CP34" s="771"/>
      <c r="CQ34" s="772"/>
      <c r="CR34" s="770"/>
      <c r="CS34" s="771"/>
      <c r="CT34" s="771"/>
      <c r="CU34" s="771"/>
      <c r="CV34" s="772"/>
      <c r="CW34" s="770"/>
      <c r="CX34" s="771"/>
      <c r="CY34" s="771"/>
      <c r="CZ34" s="771"/>
      <c r="DA34" s="772"/>
      <c r="DB34" s="770"/>
      <c r="DC34" s="771"/>
      <c r="DD34" s="771"/>
      <c r="DE34" s="771"/>
      <c r="DF34" s="772"/>
      <c r="DG34" s="770"/>
      <c r="DH34" s="771"/>
      <c r="DI34" s="771"/>
      <c r="DJ34" s="771"/>
      <c r="DK34" s="772"/>
      <c r="DL34" s="770"/>
      <c r="DM34" s="771"/>
      <c r="DN34" s="771"/>
      <c r="DO34" s="771"/>
      <c r="DP34" s="772"/>
      <c r="DQ34" s="770"/>
      <c r="DR34" s="771"/>
      <c r="DS34" s="771"/>
      <c r="DT34" s="771"/>
      <c r="DU34" s="772"/>
      <c r="DV34" s="767"/>
      <c r="DW34" s="768"/>
      <c r="DX34" s="768"/>
      <c r="DY34" s="768"/>
      <c r="DZ34" s="773"/>
      <c r="EA34" s="89"/>
    </row>
    <row r="35" spans="1:131" ht="26.25" customHeight="1" x14ac:dyDescent="0.2">
      <c r="A35" s="101">
        <v>8</v>
      </c>
      <c r="B35" s="774" t="s">
        <v>348</v>
      </c>
      <c r="C35" s="775"/>
      <c r="D35" s="775"/>
      <c r="E35" s="775"/>
      <c r="F35" s="775"/>
      <c r="G35" s="775"/>
      <c r="H35" s="775"/>
      <c r="I35" s="775"/>
      <c r="J35" s="775"/>
      <c r="K35" s="775"/>
      <c r="L35" s="775"/>
      <c r="M35" s="775"/>
      <c r="N35" s="775"/>
      <c r="O35" s="775"/>
      <c r="P35" s="776"/>
      <c r="Q35" s="777">
        <v>3410</v>
      </c>
      <c r="R35" s="778"/>
      <c r="S35" s="778"/>
      <c r="T35" s="778"/>
      <c r="U35" s="778"/>
      <c r="V35" s="778">
        <v>3346</v>
      </c>
      <c r="W35" s="778"/>
      <c r="X35" s="778"/>
      <c r="Y35" s="778"/>
      <c r="Z35" s="778"/>
      <c r="AA35" s="778">
        <v>64</v>
      </c>
      <c r="AB35" s="778"/>
      <c r="AC35" s="778"/>
      <c r="AD35" s="778"/>
      <c r="AE35" s="779"/>
      <c r="AF35" s="780">
        <v>738</v>
      </c>
      <c r="AG35" s="781"/>
      <c r="AH35" s="781"/>
      <c r="AI35" s="781"/>
      <c r="AJ35" s="782"/>
      <c r="AK35" s="831">
        <v>1341</v>
      </c>
      <c r="AL35" s="837"/>
      <c r="AM35" s="837"/>
      <c r="AN35" s="837"/>
      <c r="AO35" s="837"/>
      <c r="AP35" s="837">
        <v>18292</v>
      </c>
      <c r="AQ35" s="837"/>
      <c r="AR35" s="837"/>
      <c r="AS35" s="837"/>
      <c r="AT35" s="837"/>
      <c r="AU35" s="837">
        <v>8195</v>
      </c>
      <c r="AV35" s="837"/>
      <c r="AW35" s="837"/>
      <c r="AX35" s="837"/>
      <c r="AY35" s="837"/>
      <c r="AZ35" s="838" t="s">
        <v>319</v>
      </c>
      <c r="BA35" s="838"/>
      <c r="BB35" s="838"/>
      <c r="BC35" s="838"/>
      <c r="BD35" s="838"/>
      <c r="BE35" s="835" t="s">
        <v>345</v>
      </c>
      <c r="BF35" s="835"/>
      <c r="BG35" s="835"/>
      <c r="BH35" s="835"/>
      <c r="BI35" s="836"/>
      <c r="BJ35" s="91"/>
      <c r="BK35" s="91"/>
      <c r="BL35" s="91"/>
      <c r="BM35" s="91"/>
      <c r="BN35" s="91"/>
      <c r="BO35" s="100"/>
      <c r="BP35" s="100"/>
      <c r="BQ35" s="97">
        <v>29</v>
      </c>
      <c r="BR35" s="98"/>
      <c r="BS35" s="767"/>
      <c r="BT35" s="768"/>
      <c r="BU35" s="768"/>
      <c r="BV35" s="768"/>
      <c r="BW35" s="768"/>
      <c r="BX35" s="768"/>
      <c r="BY35" s="768"/>
      <c r="BZ35" s="768"/>
      <c r="CA35" s="768"/>
      <c r="CB35" s="768"/>
      <c r="CC35" s="768"/>
      <c r="CD35" s="768"/>
      <c r="CE35" s="768"/>
      <c r="CF35" s="768"/>
      <c r="CG35" s="769"/>
      <c r="CH35" s="770"/>
      <c r="CI35" s="771"/>
      <c r="CJ35" s="771"/>
      <c r="CK35" s="771"/>
      <c r="CL35" s="772"/>
      <c r="CM35" s="770"/>
      <c r="CN35" s="771"/>
      <c r="CO35" s="771"/>
      <c r="CP35" s="771"/>
      <c r="CQ35" s="772"/>
      <c r="CR35" s="770"/>
      <c r="CS35" s="771"/>
      <c r="CT35" s="771"/>
      <c r="CU35" s="771"/>
      <c r="CV35" s="772"/>
      <c r="CW35" s="770"/>
      <c r="CX35" s="771"/>
      <c r="CY35" s="771"/>
      <c r="CZ35" s="771"/>
      <c r="DA35" s="772"/>
      <c r="DB35" s="770"/>
      <c r="DC35" s="771"/>
      <c r="DD35" s="771"/>
      <c r="DE35" s="771"/>
      <c r="DF35" s="772"/>
      <c r="DG35" s="770"/>
      <c r="DH35" s="771"/>
      <c r="DI35" s="771"/>
      <c r="DJ35" s="771"/>
      <c r="DK35" s="772"/>
      <c r="DL35" s="770"/>
      <c r="DM35" s="771"/>
      <c r="DN35" s="771"/>
      <c r="DO35" s="771"/>
      <c r="DP35" s="772"/>
      <c r="DQ35" s="770"/>
      <c r="DR35" s="771"/>
      <c r="DS35" s="771"/>
      <c r="DT35" s="771"/>
      <c r="DU35" s="772"/>
      <c r="DV35" s="767"/>
      <c r="DW35" s="768"/>
      <c r="DX35" s="768"/>
      <c r="DY35" s="768"/>
      <c r="DZ35" s="773"/>
      <c r="EA35" s="89"/>
    </row>
    <row r="36" spans="1:131" ht="26.25" customHeight="1" x14ac:dyDescent="0.2">
      <c r="A36" s="101">
        <v>9</v>
      </c>
      <c r="B36" s="774"/>
      <c r="C36" s="775"/>
      <c r="D36" s="775"/>
      <c r="E36" s="775"/>
      <c r="F36" s="775"/>
      <c r="G36" s="775"/>
      <c r="H36" s="775"/>
      <c r="I36" s="775"/>
      <c r="J36" s="775"/>
      <c r="K36" s="775"/>
      <c r="L36" s="775"/>
      <c r="M36" s="775"/>
      <c r="N36" s="775"/>
      <c r="O36" s="775"/>
      <c r="P36" s="776"/>
      <c r="Q36" s="777"/>
      <c r="R36" s="778"/>
      <c r="S36" s="778"/>
      <c r="T36" s="778"/>
      <c r="U36" s="778"/>
      <c r="V36" s="778"/>
      <c r="W36" s="778"/>
      <c r="X36" s="778"/>
      <c r="Y36" s="778"/>
      <c r="Z36" s="778"/>
      <c r="AA36" s="778"/>
      <c r="AB36" s="778"/>
      <c r="AC36" s="778"/>
      <c r="AD36" s="778"/>
      <c r="AE36" s="779"/>
      <c r="AF36" s="780"/>
      <c r="AG36" s="781"/>
      <c r="AH36" s="781"/>
      <c r="AI36" s="781"/>
      <c r="AJ36" s="782"/>
      <c r="AK36" s="831"/>
      <c r="AL36" s="837"/>
      <c r="AM36" s="837"/>
      <c r="AN36" s="837"/>
      <c r="AO36" s="837"/>
      <c r="AP36" s="837"/>
      <c r="AQ36" s="837"/>
      <c r="AR36" s="837"/>
      <c r="AS36" s="837"/>
      <c r="AT36" s="837"/>
      <c r="AU36" s="837"/>
      <c r="AV36" s="837"/>
      <c r="AW36" s="837"/>
      <c r="AX36" s="837"/>
      <c r="AY36" s="837"/>
      <c r="AZ36" s="838"/>
      <c r="BA36" s="838"/>
      <c r="BB36" s="838"/>
      <c r="BC36" s="838"/>
      <c r="BD36" s="838"/>
      <c r="BE36" s="835"/>
      <c r="BF36" s="835"/>
      <c r="BG36" s="835"/>
      <c r="BH36" s="835"/>
      <c r="BI36" s="836"/>
      <c r="BJ36" s="91"/>
      <c r="BK36" s="91"/>
      <c r="BL36" s="91"/>
      <c r="BM36" s="91"/>
      <c r="BN36" s="91"/>
      <c r="BO36" s="100"/>
      <c r="BP36" s="100"/>
      <c r="BQ36" s="97">
        <v>30</v>
      </c>
      <c r="BR36" s="98"/>
      <c r="BS36" s="767"/>
      <c r="BT36" s="768"/>
      <c r="BU36" s="768"/>
      <c r="BV36" s="768"/>
      <c r="BW36" s="768"/>
      <c r="BX36" s="768"/>
      <c r="BY36" s="768"/>
      <c r="BZ36" s="768"/>
      <c r="CA36" s="768"/>
      <c r="CB36" s="768"/>
      <c r="CC36" s="768"/>
      <c r="CD36" s="768"/>
      <c r="CE36" s="768"/>
      <c r="CF36" s="768"/>
      <c r="CG36" s="769"/>
      <c r="CH36" s="770"/>
      <c r="CI36" s="771"/>
      <c r="CJ36" s="771"/>
      <c r="CK36" s="771"/>
      <c r="CL36" s="772"/>
      <c r="CM36" s="770"/>
      <c r="CN36" s="771"/>
      <c r="CO36" s="771"/>
      <c r="CP36" s="771"/>
      <c r="CQ36" s="772"/>
      <c r="CR36" s="770"/>
      <c r="CS36" s="771"/>
      <c r="CT36" s="771"/>
      <c r="CU36" s="771"/>
      <c r="CV36" s="772"/>
      <c r="CW36" s="770"/>
      <c r="CX36" s="771"/>
      <c r="CY36" s="771"/>
      <c r="CZ36" s="771"/>
      <c r="DA36" s="772"/>
      <c r="DB36" s="770"/>
      <c r="DC36" s="771"/>
      <c r="DD36" s="771"/>
      <c r="DE36" s="771"/>
      <c r="DF36" s="772"/>
      <c r="DG36" s="770"/>
      <c r="DH36" s="771"/>
      <c r="DI36" s="771"/>
      <c r="DJ36" s="771"/>
      <c r="DK36" s="772"/>
      <c r="DL36" s="770"/>
      <c r="DM36" s="771"/>
      <c r="DN36" s="771"/>
      <c r="DO36" s="771"/>
      <c r="DP36" s="772"/>
      <c r="DQ36" s="770"/>
      <c r="DR36" s="771"/>
      <c r="DS36" s="771"/>
      <c r="DT36" s="771"/>
      <c r="DU36" s="772"/>
      <c r="DV36" s="767"/>
      <c r="DW36" s="768"/>
      <c r="DX36" s="768"/>
      <c r="DY36" s="768"/>
      <c r="DZ36" s="773"/>
      <c r="EA36" s="89"/>
    </row>
    <row r="37" spans="1:131" ht="26.25" customHeight="1" x14ac:dyDescent="0.2">
      <c r="A37" s="101">
        <v>10</v>
      </c>
      <c r="B37" s="774"/>
      <c r="C37" s="775"/>
      <c r="D37" s="775"/>
      <c r="E37" s="775"/>
      <c r="F37" s="775"/>
      <c r="G37" s="775"/>
      <c r="H37" s="775"/>
      <c r="I37" s="775"/>
      <c r="J37" s="775"/>
      <c r="K37" s="775"/>
      <c r="L37" s="775"/>
      <c r="M37" s="775"/>
      <c r="N37" s="775"/>
      <c r="O37" s="775"/>
      <c r="P37" s="776"/>
      <c r="Q37" s="777"/>
      <c r="R37" s="778"/>
      <c r="S37" s="778"/>
      <c r="T37" s="778"/>
      <c r="U37" s="778"/>
      <c r="V37" s="778"/>
      <c r="W37" s="778"/>
      <c r="X37" s="778"/>
      <c r="Y37" s="778"/>
      <c r="Z37" s="778"/>
      <c r="AA37" s="778"/>
      <c r="AB37" s="778"/>
      <c r="AC37" s="778"/>
      <c r="AD37" s="778"/>
      <c r="AE37" s="779"/>
      <c r="AF37" s="780"/>
      <c r="AG37" s="781"/>
      <c r="AH37" s="781"/>
      <c r="AI37" s="781"/>
      <c r="AJ37" s="782"/>
      <c r="AK37" s="831"/>
      <c r="AL37" s="837"/>
      <c r="AM37" s="837"/>
      <c r="AN37" s="837"/>
      <c r="AO37" s="837"/>
      <c r="AP37" s="837"/>
      <c r="AQ37" s="837"/>
      <c r="AR37" s="837"/>
      <c r="AS37" s="837"/>
      <c r="AT37" s="837"/>
      <c r="AU37" s="837"/>
      <c r="AV37" s="837"/>
      <c r="AW37" s="837"/>
      <c r="AX37" s="837"/>
      <c r="AY37" s="837"/>
      <c r="AZ37" s="838"/>
      <c r="BA37" s="838"/>
      <c r="BB37" s="838"/>
      <c r="BC37" s="838"/>
      <c r="BD37" s="838"/>
      <c r="BE37" s="835"/>
      <c r="BF37" s="835"/>
      <c r="BG37" s="835"/>
      <c r="BH37" s="835"/>
      <c r="BI37" s="836"/>
      <c r="BJ37" s="91"/>
      <c r="BK37" s="91"/>
      <c r="BL37" s="91"/>
      <c r="BM37" s="91"/>
      <c r="BN37" s="91"/>
      <c r="BO37" s="100"/>
      <c r="BP37" s="100"/>
      <c r="BQ37" s="97">
        <v>31</v>
      </c>
      <c r="BR37" s="98"/>
      <c r="BS37" s="767"/>
      <c r="BT37" s="768"/>
      <c r="BU37" s="768"/>
      <c r="BV37" s="768"/>
      <c r="BW37" s="768"/>
      <c r="BX37" s="768"/>
      <c r="BY37" s="768"/>
      <c r="BZ37" s="768"/>
      <c r="CA37" s="768"/>
      <c r="CB37" s="768"/>
      <c r="CC37" s="768"/>
      <c r="CD37" s="768"/>
      <c r="CE37" s="768"/>
      <c r="CF37" s="768"/>
      <c r="CG37" s="769"/>
      <c r="CH37" s="770"/>
      <c r="CI37" s="771"/>
      <c r="CJ37" s="771"/>
      <c r="CK37" s="771"/>
      <c r="CL37" s="772"/>
      <c r="CM37" s="770"/>
      <c r="CN37" s="771"/>
      <c r="CO37" s="771"/>
      <c r="CP37" s="771"/>
      <c r="CQ37" s="772"/>
      <c r="CR37" s="770"/>
      <c r="CS37" s="771"/>
      <c r="CT37" s="771"/>
      <c r="CU37" s="771"/>
      <c r="CV37" s="772"/>
      <c r="CW37" s="770"/>
      <c r="CX37" s="771"/>
      <c r="CY37" s="771"/>
      <c r="CZ37" s="771"/>
      <c r="DA37" s="772"/>
      <c r="DB37" s="770"/>
      <c r="DC37" s="771"/>
      <c r="DD37" s="771"/>
      <c r="DE37" s="771"/>
      <c r="DF37" s="772"/>
      <c r="DG37" s="770"/>
      <c r="DH37" s="771"/>
      <c r="DI37" s="771"/>
      <c r="DJ37" s="771"/>
      <c r="DK37" s="772"/>
      <c r="DL37" s="770"/>
      <c r="DM37" s="771"/>
      <c r="DN37" s="771"/>
      <c r="DO37" s="771"/>
      <c r="DP37" s="772"/>
      <c r="DQ37" s="770"/>
      <c r="DR37" s="771"/>
      <c r="DS37" s="771"/>
      <c r="DT37" s="771"/>
      <c r="DU37" s="772"/>
      <c r="DV37" s="767"/>
      <c r="DW37" s="768"/>
      <c r="DX37" s="768"/>
      <c r="DY37" s="768"/>
      <c r="DZ37" s="773"/>
      <c r="EA37" s="89"/>
    </row>
    <row r="38" spans="1:131" ht="26.25" customHeight="1" x14ac:dyDescent="0.2">
      <c r="A38" s="101">
        <v>11</v>
      </c>
      <c r="B38" s="774"/>
      <c r="C38" s="775"/>
      <c r="D38" s="775"/>
      <c r="E38" s="775"/>
      <c r="F38" s="775"/>
      <c r="G38" s="775"/>
      <c r="H38" s="775"/>
      <c r="I38" s="775"/>
      <c r="J38" s="775"/>
      <c r="K38" s="775"/>
      <c r="L38" s="775"/>
      <c r="M38" s="775"/>
      <c r="N38" s="775"/>
      <c r="O38" s="775"/>
      <c r="P38" s="776"/>
      <c r="Q38" s="777"/>
      <c r="R38" s="778"/>
      <c r="S38" s="778"/>
      <c r="T38" s="778"/>
      <c r="U38" s="778"/>
      <c r="V38" s="778"/>
      <c r="W38" s="778"/>
      <c r="X38" s="778"/>
      <c r="Y38" s="778"/>
      <c r="Z38" s="778"/>
      <c r="AA38" s="778"/>
      <c r="AB38" s="778"/>
      <c r="AC38" s="778"/>
      <c r="AD38" s="778"/>
      <c r="AE38" s="779"/>
      <c r="AF38" s="780"/>
      <c r="AG38" s="781"/>
      <c r="AH38" s="781"/>
      <c r="AI38" s="781"/>
      <c r="AJ38" s="782"/>
      <c r="AK38" s="831"/>
      <c r="AL38" s="837"/>
      <c r="AM38" s="837"/>
      <c r="AN38" s="837"/>
      <c r="AO38" s="837"/>
      <c r="AP38" s="837"/>
      <c r="AQ38" s="837"/>
      <c r="AR38" s="837"/>
      <c r="AS38" s="837"/>
      <c r="AT38" s="837"/>
      <c r="AU38" s="837"/>
      <c r="AV38" s="837"/>
      <c r="AW38" s="837"/>
      <c r="AX38" s="837"/>
      <c r="AY38" s="837"/>
      <c r="AZ38" s="838"/>
      <c r="BA38" s="838"/>
      <c r="BB38" s="838"/>
      <c r="BC38" s="838"/>
      <c r="BD38" s="838"/>
      <c r="BE38" s="835"/>
      <c r="BF38" s="835"/>
      <c r="BG38" s="835"/>
      <c r="BH38" s="835"/>
      <c r="BI38" s="836"/>
      <c r="BJ38" s="91"/>
      <c r="BK38" s="91"/>
      <c r="BL38" s="91"/>
      <c r="BM38" s="91"/>
      <c r="BN38" s="91"/>
      <c r="BO38" s="100"/>
      <c r="BP38" s="100"/>
      <c r="BQ38" s="97">
        <v>32</v>
      </c>
      <c r="BR38" s="98"/>
      <c r="BS38" s="767"/>
      <c r="BT38" s="768"/>
      <c r="BU38" s="768"/>
      <c r="BV38" s="768"/>
      <c r="BW38" s="768"/>
      <c r="BX38" s="768"/>
      <c r="BY38" s="768"/>
      <c r="BZ38" s="768"/>
      <c r="CA38" s="768"/>
      <c r="CB38" s="768"/>
      <c r="CC38" s="768"/>
      <c r="CD38" s="768"/>
      <c r="CE38" s="768"/>
      <c r="CF38" s="768"/>
      <c r="CG38" s="769"/>
      <c r="CH38" s="770"/>
      <c r="CI38" s="771"/>
      <c r="CJ38" s="771"/>
      <c r="CK38" s="771"/>
      <c r="CL38" s="772"/>
      <c r="CM38" s="770"/>
      <c r="CN38" s="771"/>
      <c r="CO38" s="771"/>
      <c r="CP38" s="771"/>
      <c r="CQ38" s="772"/>
      <c r="CR38" s="770"/>
      <c r="CS38" s="771"/>
      <c r="CT38" s="771"/>
      <c r="CU38" s="771"/>
      <c r="CV38" s="772"/>
      <c r="CW38" s="770"/>
      <c r="CX38" s="771"/>
      <c r="CY38" s="771"/>
      <c r="CZ38" s="771"/>
      <c r="DA38" s="772"/>
      <c r="DB38" s="770"/>
      <c r="DC38" s="771"/>
      <c r="DD38" s="771"/>
      <c r="DE38" s="771"/>
      <c r="DF38" s="772"/>
      <c r="DG38" s="770"/>
      <c r="DH38" s="771"/>
      <c r="DI38" s="771"/>
      <c r="DJ38" s="771"/>
      <c r="DK38" s="772"/>
      <c r="DL38" s="770"/>
      <c r="DM38" s="771"/>
      <c r="DN38" s="771"/>
      <c r="DO38" s="771"/>
      <c r="DP38" s="772"/>
      <c r="DQ38" s="770"/>
      <c r="DR38" s="771"/>
      <c r="DS38" s="771"/>
      <c r="DT38" s="771"/>
      <c r="DU38" s="772"/>
      <c r="DV38" s="767"/>
      <c r="DW38" s="768"/>
      <c r="DX38" s="768"/>
      <c r="DY38" s="768"/>
      <c r="DZ38" s="773"/>
      <c r="EA38" s="89"/>
    </row>
    <row r="39" spans="1:131" ht="26.25" customHeight="1" x14ac:dyDescent="0.2">
      <c r="A39" s="101">
        <v>12</v>
      </c>
      <c r="B39" s="774"/>
      <c r="C39" s="775"/>
      <c r="D39" s="775"/>
      <c r="E39" s="775"/>
      <c r="F39" s="775"/>
      <c r="G39" s="775"/>
      <c r="H39" s="775"/>
      <c r="I39" s="775"/>
      <c r="J39" s="775"/>
      <c r="K39" s="775"/>
      <c r="L39" s="775"/>
      <c r="M39" s="775"/>
      <c r="N39" s="775"/>
      <c r="O39" s="775"/>
      <c r="P39" s="776"/>
      <c r="Q39" s="777"/>
      <c r="R39" s="778"/>
      <c r="S39" s="778"/>
      <c r="T39" s="778"/>
      <c r="U39" s="778"/>
      <c r="V39" s="778"/>
      <c r="W39" s="778"/>
      <c r="X39" s="778"/>
      <c r="Y39" s="778"/>
      <c r="Z39" s="778"/>
      <c r="AA39" s="778"/>
      <c r="AB39" s="778"/>
      <c r="AC39" s="778"/>
      <c r="AD39" s="778"/>
      <c r="AE39" s="779"/>
      <c r="AF39" s="780"/>
      <c r="AG39" s="781"/>
      <c r="AH39" s="781"/>
      <c r="AI39" s="781"/>
      <c r="AJ39" s="782"/>
      <c r="AK39" s="831"/>
      <c r="AL39" s="837"/>
      <c r="AM39" s="837"/>
      <c r="AN39" s="837"/>
      <c r="AO39" s="837"/>
      <c r="AP39" s="837"/>
      <c r="AQ39" s="837"/>
      <c r="AR39" s="837"/>
      <c r="AS39" s="837"/>
      <c r="AT39" s="837"/>
      <c r="AU39" s="837"/>
      <c r="AV39" s="837"/>
      <c r="AW39" s="837"/>
      <c r="AX39" s="837"/>
      <c r="AY39" s="837"/>
      <c r="AZ39" s="838"/>
      <c r="BA39" s="838"/>
      <c r="BB39" s="838"/>
      <c r="BC39" s="838"/>
      <c r="BD39" s="838"/>
      <c r="BE39" s="835"/>
      <c r="BF39" s="835"/>
      <c r="BG39" s="835"/>
      <c r="BH39" s="835"/>
      <c r="BI39" s="836"/>
      <c r="BJ39" s="91"/>
      <c r="BK39" s="91"/>
      <c r="BL39" s="91"/>
      <c r="BM39" s="91"/>
      <c r="BN39" s="91"/>
      <c r="BO39" s="100"/>
      <c r="BP39" s="100"/>
      <c r="BQ39" s="97">
        <v>33</v>
      </c>
      <c r="BR39" s="98"/>
      <c r="BS39" s="767"/>
      <c r="BT39" s="768"/>
      <c r="BU39" s="768"/>
      <c r="BV39" s="768"/>
      <c r="BW39" s="768"/>
      <c r="BX39" s="768"/>
      <c r="BY39" s="768"/>
      <c r="BZ39" s="768"/>
      <c r="CA39" s="768"/>
      <c r="CB39" s="768"/>
      <c r="CC39" s="768"/>
      <c r="CD39" s="768"/>
      <c r="CE39" s="768"/>
      <c r="CF39" s="768"/>
      <c r="CG39" s="769"/>
      <c r="CH39" s="770"/>
      <c r="CI39" s="771"/>
      <c r="CJ39" s="771"/>
      <c r="CK39" s="771"/>
      <c r="CL39" s="772"/>
      <c r="CM39" s="770"/>
      <c r="CN39" s="771"/>
      <c r="CO39" s="771"/>
      <c r="CP39" s="771"/>
      <c r="CQ39" s="772"/>
      <c r="CR39" s="770"/>
      <c r="CS39" s="771"/>
      <c r="CT39" s="771"/>
      <c r="CU39" s="771"/>
      <c r="CV39" s="772"/>
      <c r="CW39" s="770"/>
      <c r="CX39" s="771"/>
      <c r="CY39" s="771"/>
      <c r="CZ39" s="771"/>
      <c r="DA39" s="772"/>
      <c r="DB39" s="770"/>
      <c r="DC39" s="771"/>
      <c r="DD39" s="771"/>
      <c r="DE39" s="771"/>
      <c r="DF39" s="772"/>
      <c r="DG39" s="770"/>
      <c r="DH39" s="771"/>
      <c r="DI39" s="771"/>
      <c r="DJ39" s="771"/>
      <c r="DK39" s="772"/>
      <c r="DL39" s="770"/>
      <c r="DM39" s="771"/>
      <c r="DN39" s="771"/>
      <c r="DO39" s="771"/>
      <c r="DP39" s="772"/>
      <c r="DQ39" s="770"/>
      <c r="DR39" s="771"/>
      <c r="DS39" s="771"/>
      <c r="DT39" s="771"/>
      <c r="DU39" s="772"/>
      <c r="DV39" s="767"/>
      <c r="DW39" s="768"/>
      <c r="DX39" s="768"/>
      <c r="DY39" s="768"/>
      <c r="DZ39" s="773"/>
      <c r="EA39" s="89"/>
    </row>
    <row r="40" spans="1:131" ht="26.25" customHeight="1" x14ac:dyDescent="0.2">
      <c r="A40" s="97">
        <v>13</v>
      </c>
      <c r="B40" s="774"/>
      <c r="C40" s="775"/>
      <c r="D40" s="775"/>
      <c r="E40" s="775"/>
      <c r="F40" s="775"/>
      <c r="G40" s="775"/>
      <c r="H40" s="775"/>
      <c r="I40" s="775"/>
      <c r="J40" s="775"/>
      <c r="K40" s="775"/>
      <c r="L40" s="775"/>
      <c r="M40" s="775"/>
      <c r="N40" s="775"/>
      <c r="O40" s="775"/>
      <c r="P40" s="776"/>
      <c r="Q40" s="777"/>
      <c r="R40" s="778"/>
      <c r="S40" s="778"/>
      <c r="T40" s="778"/>
      <c r="U40" s="778"/>
      <c r="V40" s="778"/>
      <c r="W40" s="778"/>
      <c r="X40" s="778"/>
      <c r="Y40" s="778"/>
      <c r="Z40" s="778"/>
      <c r="AA40" s="778"/>
      <c r="AB40" s="778"/>
      <c r="AC40" s="778"/>
      <c r="AD40" s="778"/>
      <c r="AE40" s="779"/>
      <c r="AF40" s="780"/>
      <c r="AG40" s="781"/>
      <c r="AH40" s="781"/>
      <c r="AI40" s="781"/>
      <c r="AJ40" s="782"/>
      <c r="AK40" s="831"/>
      <c r="AL40" s="837"/>
      <c r="AM40" s="837"/>
      <c r="AN40" s="837"/>
      <c r="AO40" s="837"/>
      <c r="AP40" s="837"/>
      <c r="AQ40" s="837"/>
      <c r="AR40" s="837"/>
      <c r="AS40" s="837"/>
      <c r="AT40" s="837"/>
      <c r="AU40" s="837"/>
      <c r="AV40" s="837"/>
      <c r="AW40" s="837"/>
      <c r="AX40" s="837"/>
      <c r="AY40" s="837"/>
      <c r="AZ40" s="838"/>
      <c r="BA40" s="838"/>
      <c r="BB40" s="838"/>
      <c r="BC40" s="838"/>
      <c r="BD40" s="838"/>
      <c r="BE40" s="835"/>
      <c r="BF40" s="835"/>
      <c r="BG40" s="835"/>
      <c r="BH40" s="835"/>
      <c r="BI40" s="836"/>
      <c r="BJ40" s="91"/>
      <c r="BK40" s="91"/>
      <c r="BL40" s="91"/>
      <c r="BM40" s="91"/>
      <c r="BN40" s="91"/>
      <c r="BO40" s="100"/>
      <c r="BP40" s="100"/>
      <c r="BQ40" s="97">
        <v>34</v>
      </c>
      <c r="BR40" s="98"/>
      <c r="BS40" s="767"/>
      <c r="BT40" s="768"/>
      <c r="BU40" s="768"/>
      <c r="BV40" s="768"/>
      <c r="BW40" s="768"/>
      <c r="BX40" s="768"/>
      <c r="BY40" s="768"/>
      <c r="BZ40" s="768"/>
      <c r="CA40" s="768"/>
      <c r="CB40" s="768"/>
      <c r="CC40" s="768"/>
      <c r="CD40" s="768"/>
      <c r="CE40" s="768"/>
      <c r="CF40" s="768"/>
      <c r="CG40" s="769"/>
      <c r="CH40" s="770"/>
      <c r="CI40" s="771"/>
      <c r="CJ40" s="771"/>
      <c r="CK40" s="771"/>
      <c r="CL40" s="772"/>
      <c r="CM40" s="770"/>
      <c r="CN40" s="771"/>
      <c r="CO40" s="771"/>
      <c r="CP40" s="771"/>
      <c r="CQ40" s="772"/>
      <c r="CR40" s="770"/>
      <c r="CS40" s="771"/>
      <c r="CT40" s="771"/>
      <c r="CU40" s="771"/>
      <c r="CV40" s="772"/>
      <c r="CW40" s="770"/>
      <c r="CX40" s="771"/>
      <c r="CY40" s="771"/>
      <c r="CZ40" s="771"/>
      <c r="DA40" s="772"/>
      <c r="DB40" s="770"/>
      <c r="DC40" s="771"/>
      <c r="DD40" s="771"/>
      <c r="DE40" s="771"/>
      <c r="DF40" s="772"/>
      <c r="DG40" s="770"/>
      <c r="DH40" s="771"/>
      <c r="DI40" s="771"/>
      <c r="DJ40" s="771"/>
      <c r="DK40" s="772"/>
      <c r="DL40" s="770"/>
      <c r="DM40" s="771"/>
      <c r="DN40" s="771"/>
      <c r="DO40" s="771"/>
      <c r="DP40" s="772"/>
      <c r="DQ40" s="770"/>
      <c r="DR40" s="771"/>
      <c r="DS40" s="771"/>
      <c r="DT40" s="771"/>
      <c r="DU40" s="772"/>
      <c r="DV40" s="767"/>
      <c r="DW40" s="768"/>
      <c r="DX40" s="768"/>
      <c r="DY40" s="768"/>
      <c r="DZ40" s="773"/>
      <c r="EA40" s="89"/>
    </row>
    <row r="41" spans="1:131" ht="26.25" customHeight="1" x14ac:dyDescent="0.2">
      <c r="A41" s="97">
        <v>14</v>
      </c>
      <c r="B41" s="774"/>
      <c r="C41" s="775"/>
      <c r="D41" s="775"/>
      <c r="E41" s="775"/>
      <c r="F41" s="775"/>
      <c r="G41" s="775"/>
      <c r="H41" s="775"/>
      <c r="I41" s="775"/>
      <c r="J41" s="775"/>
      <c r="K41" s="775"/>
      <c r="L41" s="775"/>
      <c r="M41" s="775"/>
      <c r="N41" s="775"/>
      <c r="O41" s="775"/>
      <c r="P41" s="776"/>
      <c r="Q41" s="777"/>
      <c r="R41" s="778"/>
      <c r="S41" s="778"/>
      <c r="T41" s="778"/>
      <c r="U41" s="778"/>
      <c r="V41" s="778"/>
      <c r="W41" s="778"/>
      <c r="X41" s="778"/>
      <c r="Y41" s="778"/>
      <c r="Z41" s="778"/>
      <c r="AA41" s="778"/>
      <c r="AB41" s="778"/>
      <c r="AC41" s="778"/>
      <c r="AD41" s="778"/>
      <c r="AE41" s="779"/>
      <c r="AF41" s="780"/>
      <c r="AG41" s="781"/>
      <c r="AH41" s="781"/>
      <c r="AI41" s="781"/>
      <c r="AJ41" s="782"/>
      <c r="AK41" s="831"/>
      <c r="AL41" s="837"/>
      <c r="AM41" s="837"/>
      <c r="AN41" s="837"/>
      <c r="AO41" s="837"/>
      <c r="AP41" s="837"/>
      <c r="AQ41" s="837"/>
      <c r="AR41" s="837"/>
      <c r="AS41" s="837"/>
      <c r="AT41" s="837"/>
      <c r="AU41" s="837"/>
      <c r="AV41" s="837"/>
      <c r="AW41" s="837"/>
      <c r="AX41" s="837"/>
      <c r="AY41" s="837"/>
      <c r="AZ41" s="838"/>
      <c r="BA41" s="838"/>
      <c r="BB41" s="838"/>
      <c r="BC41" s="838"/>
      <c r="BD41" s="838"/>
      <c r="BE41" s="835"/>
      <c r="BF41" s="835"/>
      <c r="BG41" s="835"/>
      <c r="BH41" s="835"/>
      <c r="BI41" s="836"/>
      <c r="BJ41" s="91"/>
      <c r="BK41" s="91"/>
      <c r="BL41" s="91"/>
      <c r="BM41" s="91"/>
      <c r="BN41" s="91"/>
      <c r="BO41" s="100"/>
      <c r="BP41" s="100"/>
      <c r="BQ41" s="97">
        <v>35</v>
      </c>
      <c r="BR41" s="98"/>
      <c r="BS41" s="767"/>
      <c r="BT41" s="768"/>
      <c r="BU41" s="768"/>
      <c r="BV41" s="768"/>
      <c r="BW41" s="768"/>
      <c r="BX41" s="768"/>
      <c r="BY41" s="768"/>
      <c r="BZ41" s="768"/>
      <c r="CA41" s="768"/>
      <c r="CB41" s="768"/>
      <c r="CC41" s="768"/>
      <c r="CD41" s="768"/>
      <c r="CE41" s="768"/>
      <c r="CF41" s="768"/>
      <c r="CG41" s="769"/>
      <c r="CH41" s="770"/>
      <c r="CI41" s="771"/>
      <c r="CJ41" s="771"/>
      <c r="CK41" s="771"/>
      <c r="CL41" s="772"/>
      <c r="CM41" s="770"/>
      <c r="CN41" s="771"/>
      <c r="CO41" s="771"/>
      <c r="CP41" s="771"/>
      <c r="CQ41" s="772"/>
      <c r="CR41" s="770"/>
      <c r="CS41" s="771"/>
      <c r="CT41" s="771"/>
      <c r="CU41" s="771"/>
      <c r="CV41" s="772"/>
      <c r="CW41" s="770"/>
      <c r="CX41" s="771"/>
      <c r="CY41" s="771"/>
      <c r="CZ41" s="771"/>
      <c r="DA41" s="772"/>
      <c r="DB41" s="770"/>
      <c r="DC41" s="771"/>
      <c r="DD41" s="771"/>
      <c r="DE41" s="771"/>
      <c r="DF41" s="772"/>
      <c r="DG41" s="770"/>
      <c r="DH41" s="771"/>
      <c r="DI41" s="771"/>
      <c r="DJ41" s="771"/>
      <c r="DK41" s="772"/>
      <c r="DL41" s="770"/>
      <c r="DM41" s="771"/>
      <c r="DN41" s="771"/>
      <c r="DO41" s="771"/>
      <c r="DP41" s="772"/>
      <c r="DQ41" s="770"/>
      <c r="DR41" s="771"/>
      <c r="DS41" s="771"/>
      <c r="DT41" s="771"/>
      <c r="DU41" s="772"/>
      <c r="DV41" s="767"/>
      <c r="DW41" s="768"/>
      <c r="DX41" s="768"/>
      <c r="DY41" s="768"/>
      <c r="DZ41" s="773"/>
      <c r="EA41" s="89"/>
    </row>
    <row r="42" spans="1:131" ht="26.25" customHeight="1" x14ac:dyDescent="0.2">
      <c r="A42" s="97">
        <v>15</v>
      </c>
      <c r="B42" s="774"/>
      <c r="C42" s="775"/>
      <c r="D42" s="775"/>
      <c r="E42" s="775"/>
      <c r="F42" s="775"/>
      <c r="G42" s="775"/>
      <c r="H42" s="775"/>
      <c r="I42" s="775"/>
      <c r="J42" s="775"/>
      <c r="K42" s="775"/>
      <c r="L42" s="775"/>
      <c r="M42" s="775"/>
      <c r="N42" s="775"/>
      <c r="O42" s="775"/>
      <c r="P42" s="776"/>
      <c r="Q42" s="777"/>
      <c r="R42" s="778"/>
      <c r="S42" s="778"/>
      <c r="T42" s="778"/>
      <c r="U42" s="778"/>
      <c r="V42" s="778"/>
      <c r="W42" s="778"/>
      <c r="X42" s="778"/>
      <c r="Y42" s="778"/>
      <c r="Z42" s="778"/>
      <c r="AA42" s="778"/>
      <c r="AB42" s="778"/>
      <c r="AC42" s="778"/>
      <c r="AD42" s="778"/>
      <c r="AE42" s="779"/>
      <c r="AF42" s="780"/>
      <c r="AG42" s="781"/>
      <c r="AH42" s="781"/>
      <c r="AI42" s="781"/>
      <c r="AJ42" s="782"/>
      <c r="AK42" s="831"/>
      <c r="AL42" s="837"/>
      <c r="AM42" s="837"/>
      <c r="AN42" s="837"/>
      <c r="AO42" s="837"/>
      <c r="AP42" s="837"/>
      <c r="AQ42" s="837"/>
      <c r="AR42" s="837"/>
      <c r="AS42" s="837"/>
      <c r="AT42" s="837"/>
      <c r="AU42" s="837"/>
      <c r="AV42" s="837"/>
      <c r="AW42" s="837"/>
      <c r="AX42" s="837"/>
      <c r="AY42" s="837"/>
      <c r="AZ42" s="838"/>
      <c r="BA42" s="838"/>
      <c r="BB42" s="838"/>
      <c r="BC42" s="838"/>
      <c r="BD42" s="838"/>
      <c r="BE42" s="835"/>
      <c r="BF42" s="835"/>
      <c r="BG42" s="835"/>
      <c r="BH42" s="835"/>
      <c r="BI42" s="836"/>
      <c r="BJ42" s="91"/>
      <c r="BK42" s="91"/>
      <c r="BL42" s="91"/>
      <c r="BM42" s="91"/>
      <c r="BN42" s="91"/>
      <c r="BO42" s="100"/>
      <c r="BP42" s="100"/>
      <c r="BQ42" s="97">
        <v>36</v>
      </c>
      <c r="BR42" s="98"/>
      <c r="BS42" s="767"/>
      <c r="BT42" s="768"/>
      <c r="BU42" s="768"/>
      <c r="BV42" s="768"/>
      <c r="BW42" s="768"/>
      <c r="BX42" s="768"/>
      <c r="BY42" s="768"/>
      <c r="BZ42" s="768"/>
      <c r="CA42" s="768"/>
      <c r="CB42" s="768"/>
      <c r="CC42" s="768"/>
      <c r="CD42" s="768"/>
      <c r="CE42" s="768"/>
      <c r="CF42" s="768"/>
      <c r="CG42" s="769"/>
      <c r="CH42" s="770"/>
      <c r="CI42" s="771"/>
      <c r="CJ42" s="771"/>
      <c r="CK42" s="771"/>
      <c r="CL42" s="772"/>
      <c r="CM42" s="770"/>
      <c r="CN42" s="771"/>
      <c r="CO42" s="771"/>
      <c r="CP42" s="771"/>
      <c r="CQ42" s="772"/>
      <c r="CR42" s="770"/>
      <c r="CS42" s="771"/>
      <c r="CT42" s="771"/>
      <c r="CU42" s="771"/>
      <c r="CV42" s="772"/>
      <c r="CW42" s="770"/>
      <c r="CX42" s="771"/>
      <c r="CY42" s="771"/>
      <c r="CZ42" s="771"/>
      <c r="DA42" s="772"/>
      <c r="DB42" s="770"/>
      <c r="DC42" s="771"/>
      <c r="DD42" s="771"/>
      <c r="DE42" s="771"/>
      <c r="DF42" s="772"/>
      <c r="DG42" s="770"/>
      <c r="DH42" s="771"/>
      <c r="DI42" s="771"/>
      <c r="DJ42" s="771"/>
      <c r="DK42" s="772"/>
      <c r="DL42" s="770"/>
      <c r="DM42" s="771"/>
      <c r="DN42" s="771"/>
      <c r="DO42" s="771"/>
      <c r="DP42" s="772"/>
      <c r="DQ42" s="770"/>
      <c r="DR42" s="771"/>
      <c r="DS42" s="771"/>
      <c r="DT42" s="771"/>
      <c r="DU42" s="772"/>
      <c r="DV42" s="767"/>
      <c r="DW42" s="768"/>
      <c r="DX42" s="768"/>
      <c r="DY42" s="768"/>
      <c r="DZ42" s="773"/>
      <c r="EA42" s="89"/>
    </row>
    <row r="43" spans="1:131" ht="26.25" customHeight="1" x14ac:dyDescent="0.2">
      <c r="A43" s="97">
        <v>16</v>
      </c>
      <c r="B43" s="774"/>
      <c r="C43" s="775"/>
      <c r="D43" s="775"/>
      <c r="E43" s="775"/>
      <c r="F43" s="775"/>
      <c r="G43" s="775"/>
      <c r="H43" s="775"/>
      <c r="I43" s="775"/>
      <c r="J43" s="775"/>
      <c r="K43" s="775"/>
      <c r="L43" s="775"/>
      <c r="M43" s="775"/>
      <c r="N43" s="775"/>
      <c r="O43" s="775"/>
      <c r="P43" s="776"/>
      <c r="Q43" s="777"/>
      <c r="R43" s="778"/>
      <c r="S43" s="778"/>
      <c r="T43" s="778"/>
      <c r="U43" s="778"/>
      <c r="V43" s="778"/>
      <c r="W43" s="778"/>
      <c r="X43" s="778"/>
      <c r="Y43" s="778"/>
      <c r="Z43" s="778"/>
      <c r="AA43" s="778"/>
      <c r="AB43" s="778"/>
      <c r="AC43" s="778"/>
      <c r="AD43" s="778"/>
      <c r="AE43" s="779"/>
      <c r="AF43" s="780"/>
      <c r="AG43" s="781"/>
      <c r="AH43" s="781"/>
      <c r="AI43" s="781"/>
      <c r="AJ43" s="782"/>
      <c r="AK43" s="831"/>
      <c r="AL43" s="837"/>
      <c r="AM43" s="837"/>
      <c r="AN43" s="837"/>
      <c r="AO43" s="837"/>
      <c r="AP43" s="837"/>
      <c r="AQ43" s="837"/>
      <c r="AR43" s="837"/>
      <c r="AS43" s="837"/>
      <c r="AT43" s="837"/>
      <c r="AU43" s="837"/>
      <c r="AV43" s="837"/>
      <c r="AW43" s="837"/>
      <c r="AX43" s="837"/>
      <c r="AY43" s="837"/>
      <c r="AZ43" s="838"/>
      <c r="BA43" s="838"/>
      <c r="BB43" s="838"/>
      <c r="BC43" s="838"/>
      <c r="BD43" s="838"/>
      <c r="BE43" s="835"/>
      <c r="BF43" s="835"/>
      <c r="BG43" s="835"/>
      <c r="BH43" s="835"/>
      <c r="BI43" s="836"/>
      <c r="BJ43" s="91"/>
      <c r="BK43" s="91"/>
      <c r="BL43" s="91"/>
      <c r="BM43" s="91"/>
      <c r="BN43" s="91"/>
      <c r="BO43" s="100"/>
      <c r="BP43" s="100"/>
      <c r="BQ43" s="97">
        <v>37</v>
      </c>
      <c r="BR43" s="98"/>
      <c r="BS43" s="767"/>
      <c r="BT43" s="768"/>
      <c r="BU43" s="768"/>
      <c r="BV43" s="768"/>
      <c r="BW43" s="768"/>
      <c r="BX43" s="768"/>
      <c r="BY43" s="768"/>
      <c r="BZ43" s="768"/>
      <c r="CA43" s="768"/>
      <c r="CB43" s="768"/>
      <c r="CC43" s="768"/>
      <c r="CD43" s="768"/>
      <c r="CE43" s="768"/>
      <c r="CF43" s="768"/>
      <c r="CG43" s="769"/>
      <c r="CH43" s="770"/>
      <c r="CI43" s="771"/>
      <c r="CJ43" s="771"/>
      <c r="CK43" s="771"/>
      <c r="CL43" s="772"/>
      <c r="CM43" s="770"/>
      <c r="CN43" s="771"/>
      <c r="CO43" s="771"/>
      <c r="CP43" s="771"/>
      <c r="CQ43" s="772"/>
      <c r="CR43" s="770"/>
      <c r="CS43" s="771"/>
      <c r="CT43" s="771"/>
      <c r="CU43" s="771"/>
      <c r="CV43" s="772"/>
      <c r="CW43" s="770"/>
      <c r="CX43" s="771"/>
      <c r="CY43" s="771"/>
      <c r="CZ43" s="771"/>
      <c r="DA43" s="772"/>
      <c r="DB43" s="770"/>
      <c r="DC43" s="771"/>
      <c r="DD43" s="771"/>
      <c r="DE43" s="771"/>
      <c r="DF43" s="772"/>
      <c r="DG43" s="770"/>
      <c r="DH43" s="771"/>
      <c r="DI43" s="771"/>
      <c r="DJ43" s="771"/>
      <c r="DK43" s="772"/>
      <c r="DL43" s="770"/>
      <c r="DM43" s="771"/>
      <c r="DN43" s="771"/>
      <c r="DO43" s="771"/>
      <c r="DP43" s="772"/>
      <c r="DQ43" s="770"/>
      <c r="DR43" s="771"/>
      <c r="DS43" s="771"/>
      <c r="DT43" s="771"/>
      <c r="DU43" s="772"/>
      <c r="DV43" s="767"/>
      <c r="DW43" s="768"/>
      <c r="DX43" s="768"/>
      <c r="DY43" s="768"/>
      <c r="DZ43" s="773"/>
      <c r="EA43" s="89"/>
    </row>
    <row r="44" spans="1:131" ht="26.25" customHeight="1" x14ac:dyDescent="0.2">
      <c r="A44" s="97">
        <v>17</v>
      </c>
      <c r="B44" s="774"/>
      <c r="C44" s="775"/>
      <c r="D44" s="775"/>
      <c r="E44" s="775"/>
      <c r="F44" s="775"/>
      <c r="G44" s="775"/>
      <c r="H44" s="775"/>
      <c r="I44" s="775"/>
      <c r="J44" s="775"/>
      <c r="K44" s="775"/>
      <c r="L44" s="775"/>
      <c r="M44" s="775"/>
      <c r="N44" s="775"/>
      <c r="O44" s="775"/>
      <c r="P44" s="776"/>
      <c r="Q44" s="777"/>
      <c r="R44" s="778"/>
      <c r="S44" s="778"/>
      <c r="T44" s="778"/>
      <c r="U44" s="778"/>
      <c r="V44" s="778"/>
      <c r="W44" s="778"/>
      <c r="X44" s="778"/>
      <c r="Y44" s="778"/>
      <c r="Z44" s="778"/>
      <c r="AA44" s="778"/>
      <c r="AB44" s="778"/>
      <c r="AC44" s="778"/>
      <c r="AD44" s="778"/>
      <c r="AE44" s="779"/>
      <c r="AF44" s="780"/>
      <c r="AG44" s="781"/>
      <c r="AH44" s="781"/>
      <c r="AI44" s="781"/>
      <c r="AJ44" s="782"/>
      <c r="AK44" s="831"/>
      <c r="AL44" s="837"/>
      <c r="AM44" s="837"/>
      <c r="AN44" s="837"/>
      <c r="AO44" s="837"/>
      <c r="AP44" s="837"/>
      <c r="AQ44" s="837"/>
      <c r="AR44" s="837"/>
      <c r="AS44" s="837"/>
      <c r="AT44" s="837"/>
      <c r="AU44" s="837"/>
      <c r="AV44" s="837"/>
      <c r="AW44" s="837"/>
      <c r="AX44" s="837"/>
      <c r="AY44" s="837"/>
      <c r="AZ44" s="838"/>
      <c r="BA44" s="838"/>
      <c r="BB44" s="838"/>
      <c r="BC44" s="838"/>
      <c r="BD44" s="838"/>
      <c r="BE44" s="835"/>
      <c r="BF44" s="835"/>
      <c r="BG44" s="835"/>
      <c r="BH44" s="835"/>
      <c r="BI44" s="836"/>
      <c r="BJ44" s="91"/>
      <c r="BK44" s="91"/>
      <c r="BL44" s="91"/>
      <c r="BM44" s="91"/>
      <c r="BN44" s="91"/>
      <c r="BO44" s="100"/>
      <c r="BP44" s="100"/>
      <c r="BQ44" s="97">
        <v>38</v>
      </c>
      <c r="BR44" s="98"/>
      <c r="BS44" s="767"/>
      <c r="BT44" s="768"/>
      <c r="BU44" s="768"/>
      <c r="BV44" s="768"/>
      <c r="BW44" s="768"/>
      <c r="BX44" s="768"/>
      <c r="BY44" s="768"/>
      <c r="BZ44" s="768"/>
      <c r="CA44" s="768"/>
      <c r="CB44" s="768"/>
      <c r="CC44" s="768"/>
      <c r="CD44" s="768"/>
      <c r="CE44" s="768"/>
      <c r="CF44" s="768"/>
      <c r="CG44" s="769"/>
      <c r="CH44" s="770"/>
      <c r="CI44" s="771"/>
      <c r="CJ44" s="771"/>
      <c r="CK44" s="771"/>
      <c r="CL44" s="772"/>
      <c r="CM44" s="770"/>
      <c r="CN44" s="771"/>
      <c r="CO44" s="771"/>
      <c r="CP44" s="771"/>
      <c r="CQ44" s="772"/>
      <c r="CR44" s="770"/>
      <c r="CS44" s="771"/>
      <c r="CT44" s="771"/>
      <c r="CU44" s="771"/>
      <c r="CV44" s="772"/>
      <c r="CW44" s="770"/>
      <c r="CX44" s="771"/>
      <c r="CY44" s="771"/>
      <c r="CZ44" s="771"/>
      <c r="DA44" s="772"/>
      <c r="DB44" s="770"/>
      <c r="DC44" s="771"/>
      <c r="DD44" s="771"/>
      <c r="DE44" s="771"/>
      <c r="DF44" s="772"/>
      <c r="DG44" s="770"/>
      <c r="DH44" s="771"/>
      <c r="DI44" s="771"/>
      <c r="DJ44" s="771"/>
      <c r="DK44" s="772"/>
      <c r="DL44" s="770"/>
      <c r="DM44" s="771"/>
      <c r="DN44" s="771"/>
      <c r="DO44" s="771"/>
      <c r="DP44" s="772"/>
      <c r="DQ44" s="770"/>
      <c r="DR44" s="771"/>
      <c r="DS44" s="771"/>
      <c r="DT44" s="771"/>
      <c r="DU44" s="772"/>
      <c r="DV44" s="767"/>
      <c r="DW44" s="768"/>
      <c r="DX44" s="768"/>
      <c r="DY44" s="768"/>
      <c r="DZ44" s="773"/>
      <c r="EA44" s="89"/>
    </row>
    <row r="45" spans="1:131" ht="26.25" customHeight="1" x14ac:dyDescent="0.2">
      <c r="A45" s="97">
        <v>18</v>
      </c>
      <c r="B45" s="774"/>
      <c r="C45" s="775"/>
      <c r="D45" s="775"/>
      <c r="E45" s="775"/>
      <c r="F45" s="775"/>
      <c r="G45" s="775"/>
      <c r="H45" s="775"/>
      <c r="I45" s="775"/>
      <c r="J45" s="775"/>
      <c r="K45" s="775"/>
      <c r="L45" s="775"/>
      <c r="M45" s="775"/>
      <c r="N45" s="775"/>
      <c r="O45" s="775"/>
      <c r="P45" s="776"/>
      <c r="Q45" s="777"/>
      <c r="R45" s="778"/>
      <c r="S45" s="778"/>
      <c r="T45" s="778"/>
      <c r="U45" s="778"/>
      <c r="V45" s="778"/>
      <c r="W45" s="778"/>
      <c r="X45" s="778"/>
      <c r="Y45" s="778"/>
      <c r="Z45" s="778"/>
      <c r="AA45" s="778"/>
      <c r="AB45" s="778"/>
      <c r="AC45" s="778"/>
      <c r="AD45" s="778"/>
      <c r="AE45" s="779"/>
      <c r="AF45" s="780"/>
      <c r="AG45" s="781"/>
      <c r="AH45" s="781"/>
      <c r="AI45" s="781"/>
      <c r="AJ45" s="782"/>
      <c r="AK45" s="831"/>
      <c r="AL45" s="837"/>
      <c r="AM45" s="837"/>
      <c r="AN45" s="837"/>
      <c r="AO45" s="837"/>
      <c r="AP45" s="837"/>
      <c r="AQ45" s="837"/>
      <c r="AR45" s="837"/>
      <c r="AS45" s="837"/>
      <c r="AT45" s="837"/>
      <c r="AU45" s="837"/>
      <c r="AV45" s="837"/>
      <c r="AW45" s="837"/>
      <c r="AX45" s="837"/>
      <c r="AY45" s="837"/>
      <c r="AZ45" s="838"/>
      <c r="BA45" s="838"/>
      <c r="BB45" s="838"/>
      <c r="BC45" s="838"/>
      <c r="BD45" s="838"/>
      <c r="BE45" s="835"/>
      <c r="BF45" s="835"/>
      <c r="BG45" s="835"/>
      <c r="BH45" s="835"/>
      <c r="BI45" s="836"/>
      <c r="BJ45" s="91"/>
      <c r="BK45" s="91"/>
      <c r="BL45" s="91"/>
      <c r="BM45" s="91"/>
      <c r="BN45" s="91"/>
      <c r="BO45" s="100"/>
      <c r="BP45" s="100"/>
      <c r="BQ45" s="97">
        <v>39</v>
      </c>
      <c r="BR45" s="98"/>
      <c r="BS45" s="767"/>
      <c r="BT45" s="768"/>
      <c r="BU45" s="768"/>
      <c r="BV45" s="768"/>
      <c r="BW45" s="768"/>
      <c r="BX45" s="768"/>
      <c r="BY45" s="768"/>
      <c r="BZ45" s="768"/>
      <c r="CA45" s="768"/>
      <c r="CB45" s="768"/>
      <c r="CC45" s="768"/>
      <c r="CD45" s="768"/>
      <c r="CE45" s="768"/>
      <c r="CF45" s="768"/>
      <c r="CG45" s="769"/>
      <c r="CH45" s="770"/>
      <c r="CI45" s="771"/>
      <c r="CJ45" s="771"/>
      <c r="CK45" s="771"/>
      <c r="CL45" s="772"/>
      <c r="CM45" s="770"/>
      <c r="CN45" s="771"/>
      <c r="CO45" s="771"/>
      <c r="CP45" s="771"/>
      <c r="CQ45" s="772"/>
      <c r="CR45" s="770"/>
      <c r="CS45" s="771"/>
      <c r="CT45" s="771"/>
      <c r="CU45" s="771"/>
      <c r="CV45" s="772"/>
      <c r="CW45" s="770"/>
      <c r="CX45" s="771"/>
      <c r="CY45" s="771"/>
      <c r="CZ45" s="771"/>
      <c r="DA45" s="772"/>
      <c r="DB45" s="770"/>
      <c r="DC45" s="771"/>
      <c r="DD45" s="771"/>
      <c r="DE45" s="771"/>
      <c r="DF45" s="772"/>
      <c r="DG45" s="770"/>
      <c r="DH45" s="771"/>
      <c r="DI45" s="771"/>
      <c r="DJ45" s="771"/>
      <c r="DK45" s="772"/>
      <c r="DL45" s="770"/>
      <c r="DM45" s="771"/>
      <c r="DN45" s="771"/>
      <c r="DO45" s="771"/>
      <c r="DP45" s="772"/>
      <c r="DQ45" s="770"/>
      <c r="DR45" s="771"/>
      <c r="DS45" s="771"/>
      <c r="DT45" s="771"/>
      <c r="DU45" s="772"/>
      <c r="DV45" s="767"/>
      <c r="DW45" s="768"/>
      <c r="DX45" s="768"/>
      <c r="DY45" s="768"/>
      <c r="DZ45" s="773"/>
      <c r="EA45" s="89"/>
    </row>
    <row r="46" spans="1:131" ht="26.25" customHeight="1" x14ac:dyDescent="0.2">
      <c r="A46" s="97">
        <v>19</v>
      </c>
      <c r="B46" s="774"/>
      <c r="C46" s="775"/>
      <c r="D46" s="775"/>
      <c r="E46" s="775"/>
      <c r="F46" s="775"/>
      <c r="G46" s="775"/>
      <c r="H46" s="775"/>
      <c r="I46" s="775"/>
      <c r="J46" s="775"/>
      <c r="K46" s="775"/>
      <c r="L46" s="775"/>
      <c r="M46" s="775"/>
      <c r="N46" s="775"/>
      <c r="O46" s="775"/>
      <c r="P46" s="776"/>
      <c r="Q46" s="777"/>
      <c r="R46" s="778"/>
      <c r="S46" s="778"/>
      <c r="T46" s="778"/>
      <c r="U46" s="778"/>
      <c r="V46" s="778"/>
      <c r="W46" s="778"/>
      <c r="X46" s="778"/>
      <c r="Y46" s="778"/>
      <c r="Z46" s="778"/>
      <c r="AA46" s="778"/>
      <c r="AB46" s="778"/>
      <c r="AC46" s="778"/>
      <c r="AD46" s="778"/>
      <c r="AE46" s="779"/>
      <c r="AF46" s="780"/>
      <c r="AG46" s="781"/>
      <c r="AH46" s="781"/>
      <c r="AI46" s="781"/>
      <c r="AJ46" s="782"/>
      <c r="AK46" s="831"/>
      <c r="AL46" s="837"/>
      <c r="AM46" s="837"/>
      <c r="AN46" s="837"/>
      <c r="AO46" s="837"/>
      <c r="AP46" s="837"/>
      <c r="AQ46" s="837"/>
      <c r="AR46" s="837"/>
      <c r="AS46" s="837"/>
      <c r="AT46" s="837"/>
      <c r="AU46" s="837"/>
      <c r="AV46" s="837"/>
      <c r="AW46" s="837"/>
      <c r="AX46" s="837"/>
      <c r="AY46" s="837"/>
      <c r="AZ46" s="838"/>
      <c r="BA46" s="838"/>
      <c r="BB46" s="838"/>
      <c r="BC46" s="838"/>
      <c r="BD46" s="838"/>
      <c r="BE46" s="835"/>
      <c r="BF46" s="835"/>
      <c r="BG46" s="835"/>
      <c r="BH46" s="835"/>
      <c r="BI46" s="836"/>
      <c r="BJ46" s="91"/>
      <c r="BK46" s="91"/>
      <c r="BL46" s="91"/>
      <c r="BM46" s="91"/>
      <c r="BN46" s="91"/>
      <c r="BO46" s="100"/>
      <c r="BP46" s="100"/>
      <c r="BQ46" s="97">
        <v>40</v>
      </c>
      <c r="BR46" s="98"/>
      <c r="BS46" s="767"/>
      <c r="BT46" s="768"/>
      <c r="BU46" s="768"/>
      <c r="BV46" s="768"/>
      <c r="BW46" s="768"/>
      <c r="BX46" s="768"/>
      <c r="BY46" s="768"/>
      <c r="BZ46" s="768"/>
      <c r="CA46" s="768"/>
      <c r="CB46" s="768"/>
      <c r="CC46" s="768"/>
      <c r="CD46" s="768"/>
      <c r="CE46" s="768"/>
      <c r="CF46" s="768"/>
      <c r="CG46" s="769"/>
      <c r="CH46" s="770"/>
      <c r="CI46" s="771"/>
      <c r="CJ46" s="771"/>
      <c r="CK46" s="771"/>
      <c r="CL46" s="772"/>
      <c r="CM46" s="770"/>
      <c r="CN46" s="771"/>
      <c r="CO46" s="771"/>
      <c r="CP46" s="771"/>
      <c r="CQ46" s="772"/>
      <c r="CR46" s="770"/>
      <c r="CS46" s="771"/>
      <c r="CT46" s="771"/>
      <c r="CU46" s="771"/>
      <c r="CV46" s="772"/>
      <c r="CW46" s="770"/>
      <c r="CX46" s="771"/>
      <c r="CY46" s="771"/>
      <c r="CZ46" s="771"/>
      <c r="DA46" s="772"/>
      <c r="DB46" s="770"/>
      <c r="DC46" s="771"/>
      <c r="DD46" s="771"/>
      <c r="DE46" s="771"/>
      <c r="DF46" s="772"/>
      <c r="DG46" s="770"/>
      <c r="DH46" s="771"/>
      <c r="DI46" s="771"/>
      <c r="DJ46" s="771"/>
      <c r="DK46" s="772"/>
      <c r="DL46" s="770"/>
      <c r="DM46" s="771"/>
      <c r="DN46" s="771"/>
      <c r="DO46" s="771"/>
      <c r="DP46" s="772"/>
      <c r="DQ46" s="770"/>
      <c r="DR46" s="771"/>
      <c r="DS46" s="771"/>
      <c r="DT46" s="771"/>
      <c r="DU46" s="772"/>
      <c r="DV46" s="767"/>
      <c r="DW46" s="768"/>
      <c r="DX46" s="768"/>
      <c r="DY46" s="768"/>
      <c r="DZ46" s="773"/>
      <c r="EA46" s="89"/>
    </row>
    <row r="47" spans="1:131" ht="26.25" customHeight="1" x14ac:dyDescent="0.2">
      <c r="A47" s="97">
        <v>20</v>
      </c>
      <c r="B47" s="774"/>
      <c r="C47" s="775"/>
      <c r="D47" s="775"/>
      <c r="E47" s="775"/>
      <c r="F47" s="775"/>
      <c r="G47" s="775"/>
      <c r="H47" s="775"/>
      <c r="I47" s="775"/>
      <c r="J47" s="775"/>
      <c r="K47" s="775"/>
      <c r="L47" s="775"/>
      <c r="M47" s="775"/>
      <c r="N47" s="775"/>
      <c r="O47" s="775"/>
      <c r="P47" s="776"/>
      <c r="Q47" s="777"/>
      <c r="R47" s="778"/>
      <c r="S47" s="778"/>
      <c r="T47" s="778"/>
      <c r="U47" s="778"/>
      <c r="V47" s="778"/>
      <c r="W47" s="778"/>
      <c r="X47" s="778"/>
      <c r="Y47" s="778"/>
      <c r="Z47" s="778"/>
      <c r="AA47" s="778"/>
      <c r="AB47" s="778"/>
      <c r="AC47" s="778"/>
      <c r="AD47" s="778"/>
      <c r="AE47" s="779"/>
      <c r="AF47" s="780"/>
      <c r="AG47" s="781"/>
      <c r="AH47" s="781"/>
      <c r="AI47" s="781"/>
      <c r="AJ47" s="782"/>
      <c r="AK47" s="831"/>
      <c r="AL47" s="837"/>
      <c r="AM47" s="837"/>
      <c r="AN47" s="837"/>
      <c r="AO47" s="837"/>
      <c r="AP47" s="837"/>
      <c r="AQ47" s="837"/>
      <c r="AR47" s="837"/>
      <c r="AS47" s="837"/>
      <c r="AT47" s="837"/>
      <c r="AU47" s="837"/>
      <c r="AV47" s="837"/>
      <c r="AW47" s="837"/>
      <c r="AX47" s="837"/>
      <c r="AY47" s="837"/>
      <c r="AZ47" s="838"/>
      <c r="BA47" s="838"/>
      <c r="BB47" s="838"/>
      <c r="BC47" s="838"/>
      <c r="BD47" s="838"/>
      <c r="BE47" s="835"/>
      <c r="BF47" s="835"/>
      <c r="BG47" s="835"/>
      <c r="BH47" s="835"/>
      <c r="BI47" s="836"/>
      <c r="BJ47" s="91"/>
      <c r="BK47" s="91"/>
      <c r="BL47" s="91"/>
      <c r="BM47" s="91"/>
      <c r="BN47" s="91"/>
      <c r="BO47" s="100"/>
      <c r="BP47" s="100"/>
      <c r="BQ47" s="97">
        <v>41</v>
      </c>
      <c r="BR47" s="98"/>
      <c r="BS47" s="767"/>
      <c r="BT47" s="768"/>
      <c r="BU47" s="768"/>
      <c r="BV47" s="768"/>
      <c r="BW47" s="768"/>
      <c r="BX47" s="768"/>
      <c r="BY47" s="768"/>
      <c r="BZ47" s="768"/>
      <c r="CA47" s="768"/>
      <c r="CB47" s="768"/>
      <c r="CC47" s="768"/>
      <c r="CD47" s="768"/>
      <c r="CE47" s="768"/>
      <c r="CF47" s="768"/>
      <c r="CG47" s="769"/>
      <c r="CH47" s="770"/>
      <c r="CI47" s="771"/>
      <c r="CJ47" s="771"/>
      <c r="CK47" s="771"/>
      <c r="CL47" s="772"/>
      <c r="CM47" s="770"/>
      <c r="CN47" s="771"/>
      <c r="CO47" s="771"/>
      <c r="CP47" s="771"/>
      <c r="CQ47" s="772"/>
      <c r="CR47" s="770"/>
      <c r="CS47" s="771"/>
      <c r="CT47" s="771"/>
      <c r="CU47" s="771"/>
      <c r="CV47" s="772"/>
      <c r="CW47" s="770"/>
      <c r="CX47" s="771"/>
      <c r="CY47" s="771"/>
      <c r="CZ47" s="771"/>
      <c r="DA47" s="772"/>
      <c r="DB47" s="770"/>
      <c r="DC47" s="771"/>
      <c r="DD47" s="771"/>
      <c r="DE47" s="771"/>
      <c r="DF47" s="772"/>
      <c r="DG47" s="770"/>
      <c r="DH47" s="771"/>
      <c r="DI47" s="771"/>
      <c r="DJ47" s="771"/>
      <c r="DK47" s="772"/>
      <c r="DL47" s="770"/>
      <c r="DM47" s="771"/>
      <c r="DN47" s="771"/>
      <c r="DO47" s="771"/>
      <c r="DP47" s="772"/>
      <c r="DQ47" s="770"/>
      <c r="DR47" s="771"/>
      <c r="DS47" s="771"/>
      <c r="DT47" s="771"/>
      <c r="DU47" s="772"/>
      <c r="DV47" s="767"/>
      <c r="DW47" s="768"/>
      <c r="DX47" s="768"/>
      <c r="DY47" s="768"/>
      <c r="DZ47" s="773"/>
      <c r="EA47" s="89"/>
    </row>
    <row r="48" spans="1:131" ht="26.25" customHeight="1" x14ac:dyDescent="0.2">
      <c r="A48" s="97">
        <v>21</v>
      </c>
      <c r="B48" s="774"/>
      <c r="C48" s="775"/>
      <c r="D48" s="775"/>
      <c r="E48" s="775"/>
      <c r="F48" s="775"/>
      <c r="G48" s="775"/>
      <c r="H48" s="775"/>
      <c r="I48" s="775"/>
      <c r="J48" s="775"/>
      <c r="K48" s="775"/>
      <c r="L48" s="775"/>
      <c r="M48" s="775"/>
      <c r="N48" s="775"/>
      <c r="O48" s="775"/>
      <c r="P48" s="776"/>
      <c r="Q48" s="777"/>
      <c r="R48" s="778"/>
      <c r="S48" s="778"/>
      <c r="T48" s="778"/>
      <c r="U48" s="778"/>
      <c r="V48" s="778"/>
      <c r="W48" s="778"/>
      <c r="X48" s="778"/>
      <c r="Y48" s="778"/>
      <c r="Z48" s="778"/>
      <c r="AA48" s="778"/>
      <c r="AB48" s="778"/>
      <c r="AC48" s="778"/>
      <c r="AD48" s="778"/>
      <c r="AE48" s="779"/>
      <c r="AF48" s="780"/>
      <c r="AG48" s="781"/>
      <c r="AH48" s="781"/>
      <c r="AI48" s="781"/>
      <c r="AJ48" s="782"/>
      <c r="AK48" s="831"/>
      <c r="AL48" s="837"/>
      <c r="AM48" s="837"/>
      <c r="AN48" s="837"/>
      <c r="AO48" s="837"/>
      <c r="AP48" s="837"/>
      <c r="AQ48" s="837"/>
      <c r="AR48" s="837"/>
      <c r="AS48" s="837"/>
      <c r="AT48" s="837"/>
      <c r="AU48" s="837"/>
      <c r="AV48" s="837"/>
      <c r="AW48" s="837"/>
      <c r="AX48" s="837"/>
      <c r="AY48" s="837"/>
      <c r="AZ48" s="838"/>
      <c r="BA48" s="838"/>
      <c r="BB48" s="838"/>
      <c r="BC48" s="838"/>
      <c r="BD48" s="838"/>
      <c r="BE48" s="835"/>
      <c r="BF48" s="835"/>
      <c r="BG48" s="835"/>
      <c r="BH48" s="835"/>
      <c r="BI48" s="836"/>
      <c r="BJ48" s="91"/>
      <c r="BK48" s="91"/>
      <c r="BL48" s="91"/>
      <c r="BM48" s="91"/>
      <c r="BN48" s="91"/>
      <c r="BO48" s="100"/>
      <c r="BP48" s="100"/>
      <c r="BQ48" s="97">
        <v>42</v>
      </c>
      <c r="BR48" s="98"/>
      <c r="BS48" s="767"/>
      <c r="BT48" s="768"/>
      <c r="BU48" s="768"/>
      <c r="BV48" s="768"/>
      <c r="BW48" s="768"/>
      <c r="BX48" s="768"/>
      <c r="BY48" s="768"/>
      <c r="BZ48" s="768"/>
      <c r="CA48" s="768"/>
      <c r="CB48" s="768"/>
      <c r="CC48" s="768"/>
      <c r="CD48" s="768"/>
      <c r="CE48" s="768"/>
      <c r="CF48" s="768"/>
      <c r="CG48" s="769"/>
      <c r="CH48" s="770"/>
      <c r="CI48" s="771"/>
      <c r="CJ48" s="771"/>
      <c r="CK48" s="771"/>
      <c r="CL48" s="772"/>
      <c r="CM48" s="770"/>
      <c r="CN48" s="771"/>
      <c r="CO48" s="771"/>
      <c r="CP48" s="771"/>
      <c r="CQ48" s="772"/>
      <c r="CR48" s="770"/>
      <c r="CS48" s="771"/>
      <c r="CT48" s="771"/>
      <c r="CU48" s="771"/>
      <c r="CV48" s="772"/>
      <c r="CW48" s="770"/>
      <c r="CX48" s="771"/>
      <c r="CY48" s="771"/>
      <c r="CZ48" s="771"/>
      <c r="DA48" s="772"/>
      <c r="DB48" s="770"/>
      <c r="DC48" s="771"/>
      <c r="DD48" s="771"/>
      <c r="DE48" s="771"/>
      <c r="DF48" s="772"/>
      <c r="DG48" s="770"/>
      <c r="DH48" s="771"/>
      <c r="DI48" s="771"/>
      <c r="DJ48" s="771"/>
      <c r="DK48" s="772"/>
      <c r="DL48" s="770"/>
      <c r="DM48" s="771"/>
      <c r="DN48" s="771"/>
      <c r="DO48" s="771"/>
      <c r="DP48" s="772"/>
      <c r="DQ48" s="770"/>
      <c r="DR48" s="771"/>
      <c r="DS48" s="771"/>
      <c r="DT48" s="771"/>
      <c r="DU48" s="772"/>
      <c r="DV48" s="767"/>
      <c r="DW48" s="768"/>
      <c r="DX48" s="768"/>
      <c r="DY48" s="768"/>
      <c r="DZ48" s="773"/>
      <c r="EA48" s="89"/>
    </row>
    <row r="49" spans="1:131" ht="26.25" customHeight="1" x14ac:dyDescent="0.2">
      <c r="A49" s="97">
        <v>22</v>
      </c>
      <c r="B49" s="774"/>
      <c r="C49" s="775"/>
      <c r="D49" s="775"/>
      <c r="E49" s="775"/>
      <c r="F49" s="775"/>
      <c r="G49" s="775"/>
      <c r="H49" s="775"/>
      <c r="I49" s="775"/>
      <c r="J49" s="775"/>
      <c r="K49" s="775"/>
      <c r="L49" s="775"/>
      <c r="M49" s="775"/>
      <c r="N49" s="775"/>
      <c r="O49" s="775"/>
      <c r="P49" s="776"/>
      <c r="Q49" s="777"/>
      <c r="R49" s="778"/>
      <c r="S49" s="778"/>
      <c r="T49" s="778"/>
      <c r="U49" s="778"/>
      <c r="V49" s="778"/>
      <c r="W49" s="778"/>
      <c r="X49" s="778"/>
      <c r="Y49" s="778"/>
      <c r="Z49" s="778"/>
      <c r="AA49" s="778"/>
      <c r="AB49" s="778"/>
      <c r="AC49" s="778"/>
      <c r="AD49" s="778"/>
      <c r="AE49" s="779"/>
      <c r="AF49" s="780"/>
      <c r="AG49" s="781"/>
      <c r="AH49" s="781"/>
      <c r="AI49" s="781"/>
      <c r="AJ49" s="782"/>
      <c r="AK49" s="831"/>
      <c r="AL49" s="837"/>
      <c r="AM49" s="837"/>
      <c r="AN49" s="837"/>
      <c r="AO49" s="837"/>
      <c r="AP49" s="837"/>
      <c r="AQ49" s="837"/>
      <c r="AR49" s="837"/>
      <c r="AS49" s="837"/>
      <c r="AT49" s="837"/>
      <c r="AU49" s="837"/>
      <c r="AV49" s="837"/>
      <c r="AW49" s="837"/>
      <c r="AX49" s="837"/>
      <c r="AY49" s="837"/>
      <c r="AZ49" s="838"/>
      <c r="BA49" s="838"/>
      <c r="BB49" s="838"/>
      <c r="BC49" s="838"/>
      <c r="BD49" s="838"/>
      <c r="BE49" s="835"/>
      <c r="BF49" s="835"/>
      <c r="BG49" s="835"/>
      <c r="BH49" s="835"/>
      <c r="BI49" s="836"/>
      <c r="BJ49" s="91"/>
      <c r="BK49" s="91"/>
      <c r="BL49" s="91"/>
      <c r="BM49" s="91"/>
      <c r="BN49" s="91"/>
      <c r="BO49" s="100"/>
      <c r="BP49" s="100"/>
      <c r="BQ49" s="97">
        <v>43</v>
      </c>
      <c r="BR49" s="98"/>
      <c r="BS49" s="767"/>
      <c r="BT49" s="768"/>
      <c r="BU49" s="768"/>
      <c r="BV49" s="768"/>
      <c r="BW49" s="768"/>
      <c r="BX49" s="768"/>
      <c r="BY49" s="768"/>
      <c r="BZ49" s="768"/>
      <c r="CA49" s="768"/>
      <c r="CB49" s="768"/>
      <c r="CC49" s="768"/>
      <c r="CD49" s="768"/>
      <c r="CE49" s="768"/>
      <c r="CF49" s="768"/>
      <c r="CG49" s="769"/>
      <c r="CH49" s="770"/>
      <c r="CI49" s="771"/>
      <c r="CJ49" s="771"/>
      <c r="CK49" s="771"/>
      <c r="CL49" s="772"/>
      <c r="CM49" s="770"/>
      <c r="CN49" s="771"/>
      <c r="CO49" s="771"/>
      <c r="CP49" s="771"/>
      <c r="CQ49" s="772"/>
      <c r="CR49" s="770"/>
      <c r="CS49" s="771"/>
      <c r="CT49" s="771"/>
      <c r="CU49" s="771"/>
      <c r="CV49" s="772"/>
      <c r="CW49" s="770"/>
      <c r="CX49" s="771"/>
      <c r="CY49" s="771"/>
      <c r="CZ49" s="771"/>
      <c r="DA49" s="772"/>
      <c r="DB49" s="770"/>
      <c r="DC49" s="771"/>
      <c r="DD49" s="771"/>
      <c r="DE49" s="771"/>
      <c r="DF49" s="772"/>
      <c r="DG49" s="770"/>
      <c r="DH49" s="771"/>
      <c r="DI49" s="771"/>
      <c r="DJ49" s="771"/>
      <c r="DK49" s="772"/>
      <c r="DL49" s="770"/>
      <c r="DM49" s="771"/>
      <c r="DN49" s="771"/>
      <c r="DO49" s="771"/>
      <c r="DP49" s="772"/>
      <c r="DQ49" s="770"/>
      <c r="DR49" s="771"/>
      <c r="DS49" s="771"/>
      <c r="DT49" s="771"/>
      <c r="DU49" s="772"/>
      <c r="DV49" s="767"/>
      <c r="DW49" s="768"/>
      <c r="DX49" s="768"/>
      <c r="DY49" s="768"/>
      <c r="DZ49" s="773"/>
      <c r="EA49" s="89"/>
    </row>
    <row r="50" spans="1:131" ht="26.25" customHeight="1" x14ac:dyDescent="0.2">
      <c r="A50" s="97">
        <v>23</v>
      </c>
      <c r="B50" s="774"/>
      <c r="C50" s="775"/>
      <c r="D50" s="775"/>
      <c r="E50" s="775"/>
      <c r="F50" s="775"/>
      <c r="G50" s="775"/>
      <c r="H50" s="775"/>
      <c r="I50" s="775"/>
      <c r="J50" s="775"/>
      <c r="K50" s="775"/>
      <c r="L50" s="775"/>
      <c r="M50" s="775"/>
      <c r="N50" s="775"/>
      <c r="O50" s="775"/>
      <c r="P50" s="776"/>
      <c r="Q50" s="839"/>
      <c r="R50" s="840"/>
      <c r="S50" s="840"/>
      <c r="T50" s="840"/>
      <c r="U50" s="840"/>
      <c r="V50" s="840"/>
      <c r="W50" s="840"/>
      <c r="X50" s="840"/>
      <c r="Y50" s="840"/>
      <c r="Z50" s="840"/>
      <c r="AA50" s="840"/>
      <c r="AB50" s="840"/>
      <c r="AC50" s="840"/>
      <c r="AD50" s="840"/>
      <c r="AE50" s="841"/>
      <c r="AF50" s="780"/>
      <c r="AG50" s="781"/>
      <c r="AH50" s="781"/>
      <c r="AI50" s="781"/>
      <c r="AJ50" s="782"/>
      <c r="AK50" s="843"/>
      <c r="AL50" s="840"/>
      <c r="AM50" s="840"/>
      <c r="AN50" s="840"/>
      <c r="AO50" s="840"/>
      <c r="AP50" s="840"/>
      <c r="AQ50" s="840"/>
      <c r="AR50" s="840"/>
      <c r="AS50" s="840"/>
      <c r="AT50" s="840"/>
      <c r="AU50" s="840"/>
      <c r="AV50" s="840"/>
      <c r="AW50" s="840"/>
      <c r="AX50" s="840"/>
      <c r="AY50" s="840"/>
      <c r="AZ50" s="842"/>
      <c r="BA50" s="842"/>
      <c r="BB50" s="842"/>
      <c r="BC50" s="842"/>
      <c r="BD50" s="842"/>
      <c r="BE50" s="835"/>
      <c r="BF50" s="835"/>
      <c r="BG50" s="835"/>
      <c r="BH50" s="835"/>
      <c r="BI50" s="836"/>
      <c r="BJ50" s="91"/>
      <c r="BK50" s="91"/>
      <c r="BL50" s="91"/>
      <c r="BM50" s="91"/>
      <c r="BN50" s="91"/>
      <c r="BO50" s="100"/>
      <c r="BP50" s="100"/>
      <c r="BQ50" s="97">
        <v>44</v>
      </c>
      <c r="BR50" s="98"/>
      <c r="BS50" s="767"/>
      <c r="BT50" s="768"/>
      <c r="BU50" s="768"/>
      <c r="BV50" s="768"/>
      <c r="BW50" s="768"/>
      <c r="BX50" s="768"/>
      <c r="BY50" s="768"/>
      <c r="BZ50" s="768"/>
      <c r="CA50" s="768"/>
      <c r="CB50" s="768"/>
      <c r="CC50" s="768"/>
      <c r="CD50" s="768"/>
      <c r="CE50" s="768"/>
      <c r="CF50" s="768"/>
      <c r="CG50" s="769"/>
      <c r="CH50" s="770"/>
      <c r="CI50" s="771"/>
      <c r="CJ50" s="771"/>
      <c r="CK50" s="771"/>
      <c r="CL50" s="772"/>
      <c r="CM50" s="770"/>
      <c r="CN50" s="771"/>
      <c r="CO50" s="771"/>
      <c r="CP50" s="771"/>
      <c r="CQ50" s="772"/>
      <c r="CR50" s="770"/>
      <c r="CS50" s="771"/>
      <c r="CT50" s="771"/>
      <c r="CU50" s="771"/>
      <c r="CV50" s="772"/>
      <c r="CW50" s="770"/>
      <c r="CX50" s="771"/>
      <c r="CY50" s="771"/>
      <c r="CZ50" s="771"/>
      <c r="DA50" s="772"/>
      <c r="DB50" s="770"/>
      <c r="DC50" s="771"/>
      <c r="DD50" s="771"/>
      <c r="DE50" s="771"/>
      <c r="DF50" s="772"/>
      <c r="DG50" s="770"/>
      <c r="DH50" s="771"/>
      <c r="DI50" s="771"/>
      <c r="DJ50" s="771"/>
      <c r="DK50" s="772"/>
      <c r="DL50" s="770"/>
      <c r="DM50" s="771"/>
      <c r="DN50" s="771"/>
      <c r="DO50" s="771"/>
      <c r="DP50" s="772"/>
      <c r="DQ50" s="770"/>
      <c r="DR50" s="771"/>
      <c r="DS50" s="771"/>
      <c r="DT50" s="771"/>
      <c r="DU50" s="772"/>
      <c r="DV50" s="767"/>
      <c r="DW50" s="768"/>
      <c r="DX50" s="768"/>
      <c r="DY50" s="768"/>
      <c r="DZ50" s="773"/>
      <c r="EA50" s="89"/>
    </row>
    <row r="51" spans="1:131" ht="26.25" customHeight="1" x14ac:dyDescent="0.2">
      <c r="A51" s="97">
        <v>24</v>
      </c>
      <c r="B51" s="774"/>
      <c r="C51" s="775"/>
      <c r="D51" s="775"/>
      <c r="E51" s="775"/>
      <c r="F51" s="775"/>
      <c r="G51" s="775"/>
      <c r="H51" s="775"/>
      <c r="I51" s="775"/>
      <c r="J51" s="775"/>
      <c r="K51" s="775"/>
      <c r="L51" s="775"/>
      <c r="M51" s="775"/>
      <c r="N51" s="775"/>
      <c r="O51" s="775"/>
      <c r="P51" s="776"/>
      <c r="Q51" s="839"/>
      <c r="R51" s="840"/>
      <c r="S51" s="840"/>
      <c r="T51" s="840"/>
      <c r="U51" s="840"/>
      <c r="V51" s="840"/>
      <c r="W51" s="840"/>
      <c r="X51" s="840"/>
      <c r="Y51" s="840"/>
      <c r="Z51" s="840"/>
      <c r="AA51" s="840"/>
      <c r="AB51" s="840"/>
      <c r="AC51" s="840"/>
      <c r="AD51" s="840"/>
      <c r="AE51" s="841"/>
      <c r="AF51" s="780"/>
      <c r="AG51" s="781"/>
      <c r="AH51" s="781"/>
      <c r="AI51" s="781"/>
      <c r="AJ51" s="782"/>
      <c r="AK51" s="843"/>
      <c r="AL51" s="840"/>
      <c r="AM51" s="840"/>
      <c r="AN51" s="840"/>
      <c r="AO51" s="840"/>
      <c r="AP51" s="840"/>
      <c r="AQ51" s="840"/>
      <c r="AR51" s="840"/>
      <c r="AS51" s="840"/>
      <c r="AT51" s="840"/>
      <c r="AU51" s="840"/>
      <c r="AV51" s="840"/>
      <c r="AW51" s="840"/>
      <c r="AX51" s="840"/>
      <c r="AY51" s="840"/>
      <c r="AZ51" s="842"/>
      <c r="BA51" s="842"/>
      <c r="BB51" s="842"/>
      <c r="BC51" s="842"/>
      <c r="BD51" s="842"/>
      <c r="BE51" s="835"/>
      <c r="BF51" s="835"/>
      <c r="BG51" s="835"/>
      <c r="BH51" s="835"/>
      <c r="BI51" s="836"/>
      <c r="BJ51" s="91"/>
      <c r="BK51" s="91"/>
      <c r="BL51" s="91"/>
      <c r="BM51" s="91"/>
      <c r="BN51" s="91"/>
      <c r="BO51" s="100"/>
      <c r="BP51" s="100"/>
      <c r="BQ51" s="97">
        <v>45</v>
      </c>
      <c r="BR51" s="98"/>
      <c r="BS51" s="767"/>
      <c r="BT51" s="768"/>
      <c r="BU51" s="768"/>
      <c r="BV51" s="768"/>
      <c r="BW51" s="768"/>
      <c r="BX51" s="768"/>
      <c r="BY51" s="768"/>
      <c r="BZ51" s="768"/>
      <c r="CA51" s="768"/>
      <c r="CB51" s="768"/>
      <c r="CC51" s="768"/>
      <c r="CD51" s="768"/>
      <c r="CE51" s="768"/>
      <c r="CF51" s="768"/>
      <c r="CG51" s="769"/>
      <c r="CH51" s="770"/>
      <c r="CI51" s="771"/>
      <c r="CJ51" s="771"/>
      <c r="CK51" s="771"/>
      <c r="CL51" s="772"/>
      <c r="CM51" s="770"/>
      <c r="CN51" s="771"/>
      <c r="CO51" s="771"/>
      <c r="CP51" s="771"/>
      <c r="CQ51" s="772"/>
      <c r="CR51" s="770"/>
      <c r="CS51" s="771"/>
      <c r="CT51" s="771"/>
      <c r="CU51" s="771"/>
      <c r="CV51" s="772"/>
      <c r="CW51" s="770"/>
      <c r="CX51" s="771"/>
      <c r="CY51" s="771"/>
      <c r="CZ51" s="771"/>
      <c r="DA51" s="772"/>
      <c r="DB51" s="770"/>
      <c r="DC51" s="771"/>
      <c r="DD51" s="771"/>
      <c r="DE51" s="771"/>
      <c r="DF51" s="772"/>
      <c r="DG51" s="770"/>
      <c r="DH51" s="771"/>
      <c r="DI51" s="771"/>
      <c r="DJ51" s="771"/>
      <c r="DK51" s="772"/>
      <c r="DL51" s="770"/>
      <c r="DM51" s="771"/>
      <c r="DN51" s="771"/>
      <c r="DO51" s="771"/>
      <c r="DP51" s="772"/>
      <c r="DQ51" s="770"/>
      <c r="DR51" s="771"/>
      <c r="DS51" s="771"/>
      <c r="DT51" s="771"/>
      <c r="DU51" s="772"/>
      <c r="DV51" s="767"/>
      <c r="DW51" s="768"/>
      <c r="DX51" s="768"/>
      <c r="DY51" s="768"/>
      <c r="DZ51" s="773"/>
      <c r="EA51" s="89"/>
    </row>
    <row r="52" spans="1:131" ht="26.25" customHeight="1" x14ac:dyDescent="0.2">
      <c r="A52" s="97">
        <v>25</v>
      </c>
      <c r="B52" s="774"/>
      <c r="C52" s="775"/>
      <c r="D52" s="775"/>
      <c r="E52" s="775"/>
      <c r="F52" s="775"/>
      <c r="G52" s="775"/>
      <c r="H52" s="775"/>
      <c r="I52" s="775"/>
      <c r="J52" s="775"/>
      <c r="K52" s="775"/>
      <c r="L52" s="775"/>
      <c r="M52" s="775"/>
      <c r="N52" s="775"/>
      <c r="O52" s="775"/>
      <c r="P52" s="776"/>
      <c r="Q52" s="839"/>
      <c r="R52" s="840"/>
      <c r="S52" s="840"/>
      <c r="T52" s="840"/>
      <c r="U52" s="840"/>
      <c r="V52" s="840"/>
      <c r="W52" s="840"/>
      <c r="X52" s="840"/>
      <c r="Y52" s="840"/>
      <c r="Z52" s="840"/>
      <c r="AA52" s="840"/>
      <c r="AB52" s="840"/>
      <c r="AC52" s="840"/>
      <c r="AD52" s="840"/>
      <c r="AE52" s="841"/>
      <c r="AF52" s="780"/>
      <c r="AG52" s="781"/>
      <c r="AH52" s="781"/>
      <c r="AI52" s="781"/>
      <c r="AJ52" s="782"/>
      <c r="AK52" s="843"/>
      <c r="AL52" s="840"/>
      <c r="AM52" s="840"/>
      <c r="AN52" s="840"/>
      <c r="AO52" s="840"/>
      <c r="AP52" s="840"/>
      <c r="AQ52" s="840"/>
      <c r="AR52" s="840"/>
      <c r="AS52" s="840"/>
      <c r="AT52" s="840"/>
      <c r="AU52" s="840"/>
      <c r="AV52" s="840"/>
      <c r="AW52" s="840"/>
      <c r="AX52" s="840"/>
      <c r="AY52" s="840"/>
      <c r="AZ52" s="842"/>
      <c r="BA52" s="842"/>
      <c r="BB52" s="842"/>
      <c r="BC52" s="842"/>
      <c r="BD52" s="842"/>
      <c r="BE52" s="835"/>
      <c r="BF52" s="835"/>
      <c r="BG52" s="835"/>
      <c r="BH52" s="835"/>
      <c r="BI52" s="836"/>
      <c r="BJ52" s="91"/>
      <c r="BK52" s="91"/>
      <c r="BL52" s="91"/>
      <c r="BM52" s="91"/>
      <c r="BN52" s="91"/>
      <c r="BO52" s="100"/>
      <c r="BP52" s="100"/>
      <c r="BQ52" s="97">
        <v>46</v>
      </c>
      <c r="BR52" s="98"/>
      <c r="BS52" s="767"/>
      <c r="BT52" s="768"/>
      <c r="BU52" s="768"/>
      <c r="BV52" s="768"/>
      <c r="BW52" s="768"/>
      <c r="BX52" s="768"/>
      <c r="BY52" s="768"/>
      <c r="BZ52" s="768"/>
      <c r="CA52" s="768"/>
      <c r="CB52" s="768"/>
      <c r="CC52" s="768"/>
      <c r="CD52" s="768"/>
      <c r="CE52" s="768"/>
      <c r="CF52" s="768"/>
      <c r="CG52" s="769"/>
      <c r="CH52" s="770"/>
      <c r="CI52" s="771"/>
      <c r="CJ52" s="771"/>
      <c r="CK52" s="771"/>
      <c r="CL52" s="772"/>
      <c r="CM52" s="770"/>
      <c r="CN52" s="771"/>
      <c r="CO52" s="771"/>
      <c r="CP52" s="771"/>
      <c r="CQ52" s="772"/>
      <c r="CR52" s="770"/>
      <c r="CS52" s="771"/>
      <c r="CT52" s="771"/>
      <c r="CU52" s="771"/>
      <c r="CV52" s="772"/>
      <c r="CW52" s="770"/>
      <c r="CX52" s="771"/>
      <c r="CY52" s="771"/>
      <c r="CZ52" s="771"/>
      <c r="DA52" s="772"/>
      <c r="DB52" s="770"/>
      <c r="DC52" s="771"/>
      <c r="DD52" s="771"/>
      <c r="DE52" s="771"/>
      <c r="DF52" s="772"/>
      <c r="DG52" s="770"/>
      <c r="DH52" s="771"/>
      <c r="DI52" s="771"/>
      <c r="DJ52" s="771"/>
      <c r="DK52" s="772"/>
      <c r="DL52" s="770"/>
      <c r="DM52" s="771"/>
      <c r="DN52" s="771"/>
      <c r="DO52" s="771"/>
      <c r="DP52" s="772"/>
      <c r="DQ52" s="770"/>
      <c r="DR52" s="771"/>
      <c r="DS52" s="771"/>
      <c r="DT52" s="771"/>
      <c r="DU52" s="772"/>
      <c r="DV52" s="767"/>
      <c r="DW52" s="768"/>
      <c r="DX52" s="768"/>
      <c r="DY52" s="768"/>
      <c r="DZ52" s="773"/>
      <c r="EA52" s="89"/>
    </row>
    <row r="53" spans="1:131" ht="26.25" customHeight="1" x14ac:dyDescent="0.2">
      <c r="A53" s="97">
        <v>26</v>
      </c>
      <c r="B53" s="774"/>
      <c r="C53" s="775"/>
      <c r="D53" s="775"/>
      <c r="E53" s="775"/>
      <c r="F53" s="775"/>
      <c r="G53" s="775"/>
      <c r="H53" s="775"/>
      <c r="I53" s="775"/>
      <c r="J53" s="775"/>
      <c r="K53" s="775"/>
      <c r="L53" s="775"/>
      <c r="M53" s="775"/>
      <c r="N53" s="775"/>
      <c r="O53" s="775"/>
      <c r="P53" s="776"/>
      <c r="Q53" s="839"/>
      <c r="R53" s="840"/>
      <c r="S53" s="840"/>
      <c r="T53" s="840"/>
      <c r="U53" s="840"/>
      <c r="V53" s="840"/>
      <c r="W53" s="840"/>
      <c r="X53" s="840"/>
      <c r="Y53" s="840"/>
      <c r="Z53" s="840"/>
      <c r="AA53" s="840"/>
      <c r="AB53" s="840"/>
      <c r="AC53" s="840"/>
      <c r="AD53" s="840"/>
      <c r="AE53" s="841"/>
      <c r="AF53" s="780"/>
      <c r="AG53" s="781"/>
      <c r="AH53" s="781"/>
      <c r="AI53" s="781"/>
      <c r="AJ53" s="782"/>
      <c r="AK53" s="843"/>
      <c r="AL53" s="840"/>
      <c r="AM53" s="840"/>
      <c r="AN53" s="840"/>
      <c r="AO53" s="840"/>
      <c r="AP53" s="840"/>
      <c r="AQ53" s="840"/>
      <c r="AR53" s="840"/>
      <c r="AS53" s="840"/>
      <c r="AT53" s="840"/>
      <c r="AU53" s="840"/>
      <c r="AV53" s="840"/>
      <c r="AW53" s="840"/>
      <c r="AX53" s="840"/>
      <c r="AY53" s="840"/>
      <c r="AZ53" s="842"/>
      <c r="BA53" s="842"/>
      <c r="BB53" s="842"/>
      <c r="BC53" s="842"/>
      <c r="BD53" s="842"/>
      <c r="BE53" s="835"/>
      <c r="BF53" s="835"/>
      <c r="BG53" s="835"/>
      <c r="BH53" s="835"/>
      <c r="BI53" s="836"/>
      <c r="BJ53" s="91"/>
      <c r="BK53" s="91"/>
      <c r="BL53" s="91"/>
      <c r="BM53" s="91"/>
      <c r="BN53" s="91"/>
      <c r="BO53" s="100"/>
      <c r="BP53" s="100"/>
      <c r="BQ53" s="97">
        <v>47</v>
      </c>
      <c r="BR53" s="98"/>
      <c r="BS53" s="767"/>
      <c r="BT53" s="768"/>
      <c r="BU53" s="768"/>
      <c r="BV53" s="768"/>
      <c r="BW53" s="768"/>
      <c r="BX53" s="768"/>
      <c r="BY53" s="768"/>
      <c r="BZ53" s="768"/>
      <c r="CA53" s="768"/>
      <c r="CB53" s="768"/>
      <c r="CC53" s="768"/>
      <c r="CD53" s="768"/>
      <c r="CE53" s="768"/>
      <c r="CF53" s="768"/>
      <c r="CG53" s="769"/>
      <c r="CH53" s="770"/>
      <c r="CI53" s="771"/>
      <c r="CJ53" s="771"/>
      <c r="CK53" s="771"/>
      <c r="CL53" s="772"/>
      <c r="CM53" s="770"/>
      <c r="CN53" s="771"/>
      <c r="CO53" s="771"/>
      <c r="CP53" s="771"/>
      <c r="CQ53" s="772"/>
      <c r="CR53" s="770"/>
      <c r="CS53" s="771"/>
      <c r="CT53" s="771"/>
      <c r="CU53" s="771"/>
      <c r="CV53" s="772"/>
      <c r="CW53" s="770"/>
      <c r="CX53" s="771"/>
      <c r="CY53" s="771"/>
      <c r="CZ53" s="771"/>
      <c r="DA53" s="772"/>
      <c r="DB53" s="770"/>
      <c r="DC53" s="771"/>
      <c r="DD53" s="771"/>
      <c r="DE53" s="771"/>
      <c r="DF53" s="772"/>
      <c r="DG53" s="770"/>
      <c r="DH53" s="771"/>
      <c r="DI53" s="771"/>
      <c r="DJ53" s="771"/>
      <c r="DK53" s="772"/>
      <c r="DL53" s="770"/>
      <c r="DM53" s="771"/>
      <c r="DN53" s="771"/>
      <c r="DO53" s="771"/>
      <c r="DP53" s="772"/>
      <c r="DQ53" s="770"/>
      <c r="DR53" s="771"/>
      <c r="DS53" s="771"/>
      <c r="DT53" s="771"/>
      <c r="DU53" s="772"/>
      <c r="DV53" s="767"/>
      <c r="DW53" s="768"/>
      <c r="DX53" s="768"/>
      <c r="DY53" s="768"/>
      <c r="DZ53" s="773"/>
      <c r="EA53" s="89"/>
    </row>
    <row r="54" spans="1:131" ht="26.25" customHeight="1" x14ac:dyDescent="0.2">
      <c r="A54" s="97">
        <v>27</v>
      </c>
      <c r="B54" s="774"/>
      <c r="C54" s="775"/>
      <c r="D54" s="775"/>
      <c r="E54" s="775"/>
      <c r="F54" s="775"/>
      <c r="G54" s="775"/>
      <c r="H54" s="775"/>
      <c r="I54" s="775"/>
      <c r="J54" s="775"/>
      <c r="K54" s="775"/>
      <c r="L54" s="775"/>
      <c r="M54" s="775"/>
      <c r="N54" s="775"/>
      <c r="O54" s="775"/>
      <c r="P54" s="776"/>
      <c r="Q54" s="839"/>
      <c r="R54" s="840"/>
      <c r="S54" s="840"/>
      <c r="T54" s="840"/>
      <c r="U54" s="840"/>
      <c r="V54" s="840"/>
      <c r="W54" s="840"/>
      <c r="X54" s="840"/>
      <c r="Y54" s="840"/>
      <c r="Z54" s="840"/>
      <c r="AA54" s="840"/>
      <c r="AB54" s="840"/>
      <c r="AC54" s="840"/>
      <c r="AD54" s="840"/>
      <c r="AE54" s="841"/>
      <c r="AF54" s="780"/>
      <c r="AG54" s="781"/>
      <c r="AH54" s="781"/>
      <c r="AI54" s="781"/>
      <c r="AJ54" s="782"/>
      <c r="AK54" s="843"/>
      <c r="AL54" s="840"/>
      <c r="AM54" s="840"/>
      <c r="AN54" s="840"/>
      <c r="AO54" s="840"/>
      <c r="AP54" s="840"/>
      <c r="AQ54" s="840"/>
      <c r="AR54" s="840"/>
      <c r="AS54" s="840"/>
      <c r="AT54" s="840"/>
      <c r="AU54" s="840"/>
      <c r="AV54" s="840"/>
      <c r="AW54" s="840"/>
      <c r="AX54" s="840"/>
      <c r="AY54" s="840"/>
      <c r="AZ54" s="842"/>
      <c r="BA54" s="842"/>
      <c r="BB54" s="842"/>
      <c r="BC54" s="842"/>
      <c r="BD54" s="842"/>
      <c r="BE54" s="835"/>
      <c r="BF54" s="835"/>
      <c r="BG54" s="835"/>
      <c r="BH54" s="835"/>
      <c r="BI54" s="836"/>
      <c r="BJ54" s="91"/>
      <c r="BK54" s="91"/>
      <c r="BL54" s="91"/>
      <c r="BM54" s="91"/>
      <c r="BN54" s="91"/>
      <c r="BO54" s="100"/>
      <c r="BP54" s="100"/>
      <c r="BQ54" s="97">
        <v>48</v>
      </c>
      <c r="BR54" s="98"/>
      <c r="BS54" s="767"/>
      <c r="BT54" s="768"/>
      <c r="BU54" s="768"/>
      <c r="BV54" s="768"/>
      <c r="BW54" s="768"/>
      <c r="BX54" s="768"/>
      <c r="BY54" s="768"/>
      <c r="BZ54" s="768"/>
      <c r="CA54" s="768"/>
      <c r="CB54" s="768"/>
      <c r="CC54" s="768"/>
      <c r="CD54" s="768"/>
      <c r="CE54" s="768"/>
      <c r="CF54" s="768"/>
      <c r="CG54" s="769"/>
      <c r="CH54" s="770"/>
      <c r="CI54" s="771"/>
      <c r="CJ54" s="771"/>
      <c r="CK54" s="771"/>
      <c r="CL54" s="772"/>
      <c r="CM54" s="770"/>
      <c r="CN54" s="771"/>
      <c r="CO54" s="771"/>
      <c r="CP54" s="771"/>
      <c r="CQ54" s="772"/>
      <c r="CR54" s="770"/>
      <c r="CS54" s="771"/>
      <c r="CT54" s="771"/>
      <c r="CU54" s="771"/>
      <c r="CV54" s="772"/>
      <c r="CW54" s="770"/>
      <c r="CX54" s="771"/>
      <c r="CY54" s="771"/>
      <c r="CZ54" s="771"/>
      <c r="DA54" s="772"/>
      <c r="DB54" s="770"/>
      <c r="DC54" s="771"/>
      <c r="DD54" s="771"/>
      <c r="DE54" s="771"/>
      <c r="DF54" s="772"/>
      <c r="DG54" s="770"/>
      <c r="DH54" s="771"/>
      <c r="DI54" s="771"/>
      <c r="DJ54" s="771"/>
      <c r="DK54" s="772"/>
      <c r="DL54" s="770"/>
      <c r="DM54" s="771"/>
      <c r="DN54" s="771"/>
      <c r="DO54" s="771"/>
      <c r="DP54" s="772"/>
      <c r="DQ54" s="770"/>
      <c r="DR54" s="771"/>
      <c r="DS54" s="771"/>
      <c r="DT54" s="771"/>
      <c r="DU54" s="772"/>
      <c r="DV54" s="767"/>
      <c r="DW54" s="768"/>
      <c r="DX54" s="768"/>
      <c r="DY54" s="768"/>
      <c r="DZ54" s="773"/>
      <c r="EA54" s="89"/>
    </row>
    <row r="55" spans="1:131" ht="26.25" customHeight="1" x14ac:dyDescent="0.2">
      <c r="A55" s="97">
        <v>28</v>
      </c>
      <c r="B55" s="774"/>
      <c r="C55" s="775"/>
      <c r="D55" s="775"/>
      <c r="E55" s="775"/>
      <c r="F55" s="775"/>
      <c r="G55" s="775"/>
      <c r="H55" s="775"/>
      <c r="I55" s="775"/>
      <c r="J55" s="775"/>
      <c r="K55" s="775"/>
      <c r="L55" s="775"/>
      <c r="M55" s="775"/>
      <c r="N55" s="775"/>
      <c r="O55" s="775"/>
      <c r="P55" s="776"/>
      <c r="Q55" s="839"/>
      <c r="R55" s="840"/>
      <c r="S55" s="840"/>
      <c r="T55" s="840"/>
      <c r="U55" s="840"/>
      <c r="V55" s="840"/>
      <c r="W55" s="840"/>
      <c r="X55" s="840"/>
      <c r="Y55" s="840"/>
      <c r="Z55" s="840"/>
      <c r="AA55" s="840"/>
      <c r="AB55" s="840"/>
      <c r="AC55" s="840"/>
      <c r="AD55" s="840"/>
      <c r="AE55" s="841"/>
      <c r="AF55" s="780"/>
      <c r="AG55" s="781"/>
      <c r="AH55" s="781"/>
      <c r="AI55" s="781"/>
      <c r="AJ55" s="782"/>
      <c r="AK55" s="843"/>
      <c r="AL55" s="840"/>
      <c r="AM55" s="840"/>
      <c r="AN55" s="840"/>
      <c r="AO55" s="840"/>
      <c r="AP55" s="840"/>
      <c r="AQ55" s="840"/>
      <c r="AR55" s="840"/>
      <c r="AS55" s="840"/>
      <c r="AT55" s="840"/>
      <c r="AU55" s="840"/>
      <c r="AV55" s="840"/>
      <c r="AW55" s="840"/>
      <c r="AX55" s="840"/>
      <c r="AY55" s="840"/>
      <c r="AZ55" s="842"/>
      <c r="BA55" s="842"/>
      <c r="BB55" s="842"/>
      <c r="BC55" s="842"/>
      <c r="BD55" s="842"/>
      <c r="BE55" s="835"/>
      <c r="BF55" s="835"/>
      <c r="BG55" s="835"/>
      <c r="BH55" s="835"/>
      <c r="BI55" s="836"/>
      <c r="BJ55" s="91"/>
      <c r="BK55" s="91"/>
      <c r="BL55" s="91"/>
      <c r="BM55" s="91"/>
      <c r="BN55" s="91"/>
      <c r="BO55" s="100"/>
      <c r="BP55" s="100"/>
      <c r="BQ55" s="97">
        <v>49</v>
      </c>
      <c r="BR55" s="98"/>
      <c r="BS55" s="767"/>
      <c r="BT55" s="768"/>
      <c r="BU55" s="768"/>
      <c r="BV55" s="768"/>
      <c r="BW55" s="768"/>
      <c r="BX55" s="768"/>
      <c r="BY55" s="768"/>
      <c r="BZ55" s="768"/>
      <c r="CA55" s="768"/>
      <c r="CB55" s="768"/>
      <c r="CC55" s="768"/>
      <c r="CD55" s="768"/>
      <c r="CE55" s="768"/>
      <c r="CF55" s="768"/>
      <c r="CG55" s="769"/>
      <c r="CH55" s="770"/>
      <c r="CI55" s="771"/>
      <c r="CJ55" s="771"/>
      <c r="CK55" s="771"/>
      <c r="CL55" s="772"/>
      <c r="CM55" s="770"/>
      <c r="CN55" s="771"/>
      <c r="CO55" s="771"/>
      <c r="CP55" s="771"/>
      <c r="CQ55" s="772"/>
      <c r="CR55" s="770"/>
      <c r="CS55" s="771"/>
      <c r="CT55" s="771"/>
      <c r="CU55" s="771"/>
      <c r="CV55" s="772"/>
      <c r="CW55" s="770"/>
      <c r="CX55" s="771"/>
      <c r="CY55" s="771"/>
      <c r="CZ55" s="771"/>
      <c r="DA55" s="772"/>
      <c r="DB55" s="770"/>
      <c r="DC55" s="771"/>
      <c r="DD55" s="771"/>
      <c r="DE55" s="771"/>
      <c r="DF55" s="772"/>
      <c r="DG55" s="770"/>
      <c r="DH55" s="771"/>
      <c r="DI55" s="771"/>
      <c r="DJ55" s="771"/>
      <c r="DK55" s="772"/>
      <c r="DL55" s="770"/>
      <c r="DM55" s="771"/>
      <c r="DN55" s="771"/>
      <c r="DO55" s="771"/>
      <c r="DP55" s="772"/>
      <c r="DQ55" s="770"/>
      <c r="DR55" s="771"/>
      <c r="DS55" s="771"/>
      <c r="DT55" s="771"/>
      <c r="DU55" s="772"/>
      <c r="DV55" s="767"/>
      <c r="DW55" s="768"/>
      <c r="DX55" s="768"/>
      <c r="DY55" s="768"/>
      <c r="DZ55" s="773"/>
      <c r="EA55" s="89"/>
    </row>
    <row r="56" spans="1:131" ht="26.25" customHeight="1" x14ac:dyDescent="0.2">
      <c r="A56" s="97">
        <v>29</v>
      </c>
      <c r="B56" s="774"/>
      <c r="C56" s="775"/>
      <c r="D56" s="775"/>
      <c r="E56" s="775"/>
      <c r="F56" s="775"/>
      <c r="G56" s="775"/>
      <c r="H56" s="775"/>
      <c r="I56" s="775"/>
      <c r="J56" s="775"/>
      <c r="K56" s="775"/>
      <c r="L56" s="775"/>
      <c r="M56" s="775"/>
      <c r="N56" s="775"/>
      <c r="O56" s="775"/>
      <c r="P56" s="776"/>
      <c r="Q56" s="839"/>
      <c r="R56" s="840"/>
      <c r="S56" s="840"/>
      <c r="T56" s="840"/>
      <c r="U56" s="840"/>
      <c r="V56" s="840"/>
      <c r="W56" s="840"/>
      <c r="X56" s="840"/>
      <c r="Y56" s="840"/>
      <c r="Z56" s="840"/>
      <c r="AA56" s="840"/>
      <c r="AB56" s="840"/>
      <c r="AC56" s="840"/>
      <c r="AD56" s="840"/>
      <c r="AE56" s="841"/>
      <c r="AF56" s="780"/>
      <c r="AG56" s="781"/>
      <c r="AH56" s="781"/>
      <c r="AI56" s="781"/>
      <c r="AJ56" s="782"/>
      <c r="AK56" s="843"/>
      <c r="AL56" s="840"/>
      <c r="AM56" s="840"/>
      <c r="AN56" s="840"/>
      <c r="AO56" s="840"/>
      <c r="AP56" s="840"/>
      <c r="AQ56" s="840"/>
      <c r="AR56" s="840"/>
      <c r="AS56" s="840"/>
      <c r="AT56" s="840"/>
      <c r="AU56" s="840"/>
      <c r="AV56" s="840"/>
      <c r="AW56" s="840"/>
      <c r="AX56" s="840"/>
      <c r="AY56" s="840"/>
      <c r="AZ56" s="842"/>
      <c r="BA56" s="842"/>
      <c r="BB56" s="842"/>
      <c r="BC56" s="842"/>
      <c r="BD56" s="842"/>
      <c r="BE56" s="835"/>
      <c r="BF56" s="835"/>
      <c r="BG56" s="835"/>
      <c r="BH56" s="835"/>
      <c r="BI56" s="836"/>
      <c r="BJ56" s="91"/>
      <c r="BK56" s="91"/>
      <c r="BL56" s="91"/>
      <c r="BM56" s="91"/>
      <c r="BN56" s="91"/>
      <c r="BO56" s="100"/>
      <c r="BP56" s="100"/>
      <c r="BQ56" s="97">
        <v>50</v>
      </c>
      <c r="BR56" s="98"/>
      <c r="BS56" s="767"/>
      <c r="BT56" s="768"/>
      <c r="BU56" s="768"/>
      <c r="BV56" s="768"/>
      <c r="BW56" s="768"/>
      <c r="BX56" s="768"/>
      <c r="BY56" s="768"/>
      <c r="BZ56" s="768"/>
      <c r="CA56" s="768"/>
      <c r="CB56" s="768"/>
      <c r="CC56" s="768"/>
      <c r="CD56" s="768"/>
      <c r="CE56" s="768"/>
      <c r="CF56" s="768"/>
      <c r="CG56" s="769"/>
      <c r="CH56" s="770"/>
      <c r="CI56" s="771"/>
      <c r="CJ56" s="771"/>
      <c r="CK56" s="771"/>
      <c r="CL56" s="772"/>
      <c r="CM56" s="770"/>
      <c r="CN56" s="771"/>
      <c r="CO56" s="771"/>
      <c r="CP56" s="771"/>
      <c r="CQ56" s="772"/>
      <c r="CR56" s="770"/>
      <c r="CS56" s="771"/>
      <c r="CT56" s="771"/>
      <c r="CU56" s="771"/>
      <c r="CV56" s="772"/>
      <c r="CW56" s="770"/>
      <c r="CX56" s="771"/>
      <c r="CY56" s="771"/>
      <c r="CZ56" s="771"/>
      <c r="DA56" s="772"/>
      <c r="DB56" s="770"/>
      <c r="DC56" s="771"/>
      <c r="DD56" s="771"/>
      <c r="DE56" s="771"/>
      <c r="DF56" s="772"/>
      <c r="DG56" s="770"/>
      <c r="DH56" s="771"/>
      <c r="DI56" s="771"/>
      <c r="DJ56" s="771"/>
      <c r="DK56" s="772"/>
      <c r="DL56" s="770"/>
      <c r="DM56" s="771"/>
      <c r="DN56" s="771"/>
      <c r="DO56" s="771"/>
      <c r="DP56" s="772"/>
      <c r="DQ56" s="770"/>
      <c r="DR56" s="771"/>
      <c r="DS56" s="771"/>
      <c r="DT56" s="771"/>
      <c r="DU56" s="772"/>
      <c r="DV56" s="767"/>
      <c r="DW56" s="768"/>
      <c r="DX56" s="768"/>
      <c r="DY56" s="768"/>
      <c r="DZ56" s="773"/>
      <c r="EA56" s="89"/>
    </row>
    <row r="57" spans="1:131" ht="26.25" customHeight="1" x14ac:dyDescent="0.2">
      <c r="A57" s="97">
        <v>30</v>
      </c>
      <c r="B57" s="774"/>
      <c r="C57" s="775"/>
      <c r="D57" s="775"/>
      <c r="E57" s="775"/>
      <c r="F57" s="775"/>
      <c r="G57" s="775"/>
      <c r="H57" s="775"/>
      <c r="I57" s="775"/>
      <c r="J57" s="775"/>
      <c r="K57" s="775"/>
      <c r="L57" s="775"/>
      <c r="M57" s="775"/>
      <c r="N57" s="775"/>
      <c r="O57" s="775"/>
      <c r="P57" s="776"/>
      <c r="Q57" s="839"/>
      <c r="R57" s="840"/>
      <c r="S57" s="840"/>
      <c r="T57" s="840"/>
      <c r="U57" s="840"/>
      <c r="V57" s="840"/>
      <c r="W57" s="840"/>
      <c r="X57" s="840"/>
      <c r="Y57" s="840"/>
      <c r="Z57" s="840"/>
      <c r="AA57" s="840"/>
      <c r="AB57" s="840"/>
      <c r="AC57" s="840"/>
      <c r="AD57" s="840"/>
      <c r="AE57" s="841"/>
      <c r="AF57" s="780"/>
      <c r="AG57" s="781"/>
      <c r="AH57" s="781"/>
      <c r="AI57" s="781"/>
      <c r="AJ57" s="782"/>
      <c r="AK57" s="843"/>
      <c r="AL57" s="840"/>
      <c r="AM57" s="840"/>
      <c r="AN57" s="840"/>
      <c r="AO57" s="840"/>
      <c r="AP57" s="840"/>
      <c r="AQ57" s="840"/>
      <c r="AR57" s="840"/>
      <c r="AS57" s="840"/>
      <c r="AT57" s="840"/>
      <c r="AU57" s="840"/>
      <c r="AV57" s="840"/>
      <c r="AW57" s="840"/>
      <c r="AX57" s="840"/>
      <c r="AY57" s="840"/>
      <c r="AZ57" s="842"/>
      <c r="BA57" s="842"/>
      <c r="BB57" s="842"/>
      <c r="BC57" s="842"/>
      <c r="BD57" s="842"/>
      <c r="BE57" s="835"/>
      <c r="BF57" s="835"/>
      <c r="BG57" s="835"/>
      <c r="BH57" s="835"/>
      <c r="BI57" s="836"/>
      <c r="BJ57" s="91"/>
      <c r="BK57" s="91"/>
      <c r="BL57" s="91"/>
      <c r="BM57" s="91"/>
      <c r="BN57" s="91"/>
      <c r="BO57" s="100"/>
      <c r="BP57" s="100"/>
      <c r="BQ57" s="97">
        <v>51</v>
      </c>
      <c r="BR57" s="98"/>
      <c r="BS57" s="767"/>
      <c r="BT57" s="768"/>
      <c r="BU57" s="768"/>
      <c r="BV57" s="768"/>
      <c r="BW57" s="768"/>
      <c r="BX57" s="768"/>
      <c r="BY57" s="768"/>
      <c r="BZ57" s="768"/>
      <c r="CA57" s="768"/>
      <c r="CB57" s="768"/>
      <c r="CC57" s="768"/>
      <c r="CD57" s="768"/>
      <c r="CE57" s="768"/>
      <c r="CF57" s="768"/>
      <c r="CG57" s="769"/>
      <c r="CH57" s="770"/>
      <c r="CI57" s="771"/>
      <c r="CJ57" s="771"/>
      <c r="CK57" s="771"/>
      <c r="CL57" s="772"/>
      <c r="CM57" s="770"/>
      <c r="CN57" s="771"/>
      <c r="CO57" s="771"/>
      <c r="CP57" s="771"/>
      <c r="CQ57" s="772"/>
      <c r="CR57" s="770"/>
      <c r="CS57" s="771"/>
      <c r="CT57" s="771"/>
      <c r="CU57" s="771"/>
      <c r="CV57" s="772"/>
      <c r="CW57" s="770"/>
      <c r="CX57" s="771"/>
      <c r="CY57" s="771"/>
      <c r="CZ57" s="771"/>
      <c r="DA57" s="772"/>
      <c r="DB57" s="770"/>
      <c r="DC57" s="771"/>
      <c r="DD57" s="771"/>
      <c r="DE57" s="771"/>
      <c r="DF57" s="772"/>
      <c r="DG57" s="770"/>
      <c r="DH57" s="771"/>
      <c r="DI57" s="771"/>
      <c r="DJ57" s="771"/>
      <c r="DK57" s="772"/>
      <c r="DL57" s="770"/>
      <c r="DM57" s="771"/>
      <c r="DN57" s="771"/>
      <c r="DO57" s="771"/>
      <c r="DP57" s="772"/>
      <c r="DQ57" s="770"/>
      <c r="DR57" s="771"/>
      <c r="DS57" s="771"/>
      <c r="DT57" s="771"/>
      <c r="DU57" s="772"/>
      <c r="DV57" s="767"/>
      <c r="DW57" s="768"/>
      <c r="DX57" s="768"/>
      <c r="DY57" s="768"/>
      <c r="DZ57" s="773"/>
      <c r="EA57" s="89"/>
    </row>
    <row r="58" spans="1:131" ht="26.25" customHeight="1" x14ac:dyDescent="0.2">
      <c r="A58" s="97">
        <v>31</v>
      </c>
      <c r="B58" s="774"/>
      <c r="C58" s="775"/>
      <c r="D58" s="775"/>
      <c r="E58" s="775"/>
      <c r="F58" s="775"/>
      <c r="G58" s="775"/>
      <c r="H58" s="775"/>
      <c r="I58" s="775"/>
      <c r="J58" s="775"/>
      <c r="K58" s="775"/>
      <c r="L58" s="775"/>
      <c r="M58" s="775"/>
      <c r="N58" s="775"/>
      <c r="O58" s="775"/>
      <c r="P58" s="776"/>
      <c r="Q58" s="839"/>
      <c r="R58" s="840"/>
      <c r="S58" s="840"/>
      <c r="T58" s="840"/>
      <c r="U58" s="840"/>
      <c r="V58" s="840"/>
      <c r="W58" s="840"/>
      <c r="X58" s="840"/>
      <c r="Y58" s="840"/>
      <c r="Z58" s="840"/>
      <c r="AA58" s="840"/>
      <c r="AB58" s="840"/>
      <c r="AC58" s="840"/>
      <c r="AD58" s="840"/>
      <c r="AE58" s="841"/>
      <c r="AF58" s="780"/>
      <c r="AG58" s="781"/>
      <c r="AH58" s="781"/>
      <c r="AI58" s="781"/>
      <c r="AJ58" s="782"/>
      <c r="AK58" s="843"/>
      <c r="AL58" s="840"/>
      <c r="AM58" s="840"/>
      <c r="AN58" s="840"/>
      <c r="AO58" s="840"/>
      <c r="AP58" s="840"/>
      <c r="AQ58" s="840"/>
      <c r="AR58" s="840"/>
      <c r="AS58" s="840"/>
      <c r="AT58" s="840"/>
      <c r="AU58" s="840"/>
      <c r="AV58" s="840"/>
      <c r="AW58" s="840"/>
      <c r="AX58" s="840"/>
      <c r="AY58" s="840"/>
      <c r="AZ58" s="842"/>
      <c r="BA58" s="842"/>
      <c r="BB58" s="842"/>
      <c r="BC58" s="842"/>
      <c r="BD58" s="842"/>
      <c r="BE58" s="835"/>
      <c r="BF58" s="835"/>
      <c r="BG58" s="835"/>
      <c r="BH58" s="835"/>
      <c r="BI58" s="836"/>
      <c r="BJ58" s="91"/>
      <c r="BK58" s="91"/>
      <c r="BL58" s="91"/>
      <c r="BM58" s="91"/>
      <c r="BN58" s="91"/>
      <c r="BO58" s="100"/>
      <c r="BP58" s="100"/>
      <c r="BQ58" s="97">
        <v>52</v>
      </c>
      <c r="BR58" s="98"/>
      <c r="BS58" s="767"/>
      <c r="BT58" s="768"/>
      <c r="BU58" s="768"/>
      <c r="BV58" s="768"/>
      <c r="BW58" s="768"/>
      <c r="BX58" s="768"/>
      <c r="BY58" s="768"/>
      <c r="BZ58" s="768"/>
      <c r="CA58" s="768"/>
      <c r="CB58" s="768"/>
      <c r="CC58" s="768"/>
      <c r="CD58" s="768"/>
      <c r="CE58" s="768"/>
      <c r="CF58" s="768"/>
      <c r="CG58" s="769"/>
      <c r="CH58" s="770"/>
      <c r="CI58" s="771"/>
      <c r="CJ58" s="771"/>
      <c r="CK58" s="771"/>
      <c r="CL58" s="772"/>
      <c r="CM58" s="770"/>
      <c r="CN58" s="771"/>
      <c r="CO58" s="771"/>
      <c r="CP58" s="771"/>
      <c r="CQ58" s="772"/>
      <c r="CR58" s="770"/>
      <c r="CS58" s="771"/>
      <c r="CT58" s="771"/>
      <c r="CU58" s="771"/>
      <c r="CV58" s="772"/>
      <c r="CW58" s="770"/>
      <c r="CX58" s="771"/>
      <c r="CY58" s="771"/>
      <c r="CZ58" s="771"/>
      <c r="DA58" s="772"/>
      <c r="DB58" s="770"/>
      <c r="DC58" s="771"/>
      <c r="DD58" s="771"/>
      <c r="DE58" s="771"/>
      <c r="DF58" s="772"/>
      <c r="DG58" s="770"/>
      <c r="DH58" s="771"/>
      <c r="DI58" s="771"/>
      <c r="DJ58" s="771"/>
      <c r="DK58" s="772"/>
      <c r="DL58" s="770"/>
      <c r="DM58" s="771"/>
      <c r="DN58" s="771"/>
      <c r="DO58" s="771"/>
      <c r="DP58" s="772"/>
      <c r="DQ58" s="770"/>
      <c r="DR58" s="771"/>
      <c r="DS58" s="771"/>
      <c r="DT58" s="771"/>
      <c r="DU58" s="772"/>
      <c r="DV58" s="767"/>
      <c r="DW58" s="768"/>
      <c r="DX58" s="768"/>
      <c r="DY58" s="768"/>
      <c r="DZ58" s="773"/>
      <c r="EA58" s="89"/>
    </row>
    <row r="59" spans="1:131" ht="26.25" customHeight="1" x14ac:dyDescent="0.2">
      <c r="A59" s="97">
        <v>32</v>
      </c>
      <c r="B59" s="774"/>
      <c r="C59" s="775"/>
      <c r="D59" s="775"/>
      <c r="E59" s="775"/>
      <c r="F59" s="775"/>
      <c r="G59" s="775"/>
      <c r="H59" s="775"/>
      <c r="I59" s="775"/>
      <c r="J59" s="775"/>
      <c r="K59" s="775"/>
      <c r="L59" s="775"/>
      <c r="M59" s="775"/>
      <c r="N59" s="775"/>
      <c r="O59" s="775"/>
      <c r="P59" s="776"/>
      <c r="Q59" s="839"/>
      <c r="R59" s="840"/>
      <c r="S59" s="840"/>
      <c r="T59" s="840"/>
      <c r="U59" s="840"/>
      <c r="V59" s="840"/>
      <c r="W59" s="840"/>
      <c r="X59" s="840"/>
      <c r="Y59" s="840"/>
      <c r="Z59" s="840"/>
      <c r="AA59" s="840"/>
      <c r="AB59" s="840"/>
      <c r="AC59" s="840"/>
      <c r="AD59" s="840"/>
      <c r="AE59" s="841"/>
      <c r="AF59" s="780"/>
      <c r="AG59" s="781"/>
      <c r="AH59" s="781"/>
      <c r="AI59" s="781"/>
      <c r="AJ59" s="782"/>
      <c r="AK59" s="843"/>
      <c r="AL59" s="840"/>
      <c r="AM59" s="840"/>
      <c r="AN59" s="840"/>
      <c r="AO59" s="840"/>
      <c r="AP59" s="840"/>
      <c r="AQ59" s="840"/>
      <c r="AR59" s="840"/>
      <c r="AS59" s="840"/>
      <c r="AT59" s="840"/>
      <c r="AU59" s="840"/>
      <c r="AV59" s="840"/>
      <c r="AW59" s="840"/>
      <c r="AX59" s="840"/>
      <c r="AY59" s="840"/>
      <c r="AZ59" s="842"/>
      <c r="BA59" s="842"/>
      <c r="BB59" s="842"/>
      <c r="BC59" s="842"/>
      <c r="BD59" s="842"/>
      <c r="BE59" s="835"/>
      <c r="BF59" s="835"/>
      <c r="BG59" s="835"/>
      <c r="BH59" s="835"/>
      <c r="BI59" s="836"/>
      <c r="BJ59" s="91"/>
      <c r="BK59" s="91"/>
      <c r="BL59" s="91"/>
      <c r="BM59" s="91"/>
      <c r="BN59" s="91"/>
      <c r="BO59" s="100"/>
      <c r="BP59" s="100"/>
      <c r="BQ59" s="97">
        <v>53</v>
      </c>
      <c r="BR59" s="98"/>
      <c r="BS59" s="767"/>
      <c r="BT59" s="768"/>
      <c r="BU59" s="768"/>
      <c r="BV59" s="768"/>
      <c r="BW59" s="768"/>
      <c r="BX59" s="768"/>
      <c r="BY59" s="768"/>
      <c r="BZ59" s="768"/>
      <c r="CA59" s="768"/>
      <c r="CB59" s="768"/>
      <c r="CC59" s="768"/>
      <c r="CD59" s="768"/>
      <c r="CE59" s="768"/>
      <c r="CF59" s="768"/>
      <c r="CG59" s="769"/>
      <c r="CH59" s="770"/>
      <c r="CI59" s="771"/>
      <c r="CJ59" s="771"/>
      <c r="CK59" s="771"/>
      <c r="CL59" s="772"/>
      <c r="CM59" s="770"/>
      <c r="CN59" s="771"/>
      <c r="CO59" s="771"/>
      <c r="CP59" s="771"/>
      <c r="CQ59" s="772"/>
      <c r="CR59" s="770"/>
      <c r="CS59" s="771"/>
      <c r="CT59" s="771"/>
      <c r="CU59" s="771"/>
      <c r="CV59" s="772"/>
      <c r="CW59" s="770"/>
      <c r="CX59" s="771"/>
      <c r="CY59" s="771"/>
      <c r="CZ59" s="771"/>
      <c r="DA59" s="772"/>
      <c r="DB59" s="770"/>
      <c r="DC59" s="771"/>
      <c r="DD59" s="771"/>
      <c r="DE59" s="771"/>
      <c r="DF59" s="772"/>
      <c r="DG59" s="770"/>
      <c r="DH59" s="771"/>
      <c r="DI59" s="771"/>
      <c r="DJ59" s="771"/>
      <c r="DK59" s="772"/>
      <c r="DL59" s="770"/>
      <c r="DM59" s="771"/>
      <c r="DN59" s="771"/>
      <c r="DO59" s="771"/>
      <c r="DP59" s="772"/>
      <c r="DQ59" s="770"/>
      <c r="DR59" s="771"/>
      <c r="DS59" s="771"/>
      <c r="DT59" s="771"/>
      <c r="DU59" s="772"/>
      <c r="DV59" s="767"/>
      <c r="DW59" s="768"/>
      <c r="DX59" s="768"/>
      <c r="DY59" s="768"/>
      <c r="DZ59" s="773"/>
      <c r="EA59" s="89"/>
    </row>
    <row r="60" spans="1:131" ht="26.25" customHeight="1" x14ac:dyDescent="0.2">
      <c r="A60" s="97">
        <v>33</v>
      </c>
      <c r="B60" s="774"/>
      <c r="C60" s="775"/>
      <c r="D60" s="775"/>
      <c r="E60" s="775"/>
      <c r="F60" s="775"/>
      <c r="G60" s="775"/>
      <c r="H60" s="775"/>
      <c r="I60" s="775"/>
      <c r="J60" s="775"/>
      <c r="K60" s="775"/>
      <c r="L60" s="775"/>
      <c r="M60" s="775"/>
      <c r="N60" s="775"/>
      <c r="O60" s="775"/>
      <c r="P60" s="776"/>
      <c r="Q60" s="839"/>
      <c r="R60" s="840"/>
      <c r="S60" s="840"/>
      <c r="T60" s="840"/>
      <c r="U60" s="840"/>
      <c r="V60" s="840"/>
      <c r="W60" s="840"/>
      <c r="X60" s="840"/>
      <c r="Y60" s="840"/>
      <c r="Z60" s="840"/>
      <c r="AA60" s="840"/>
      <c r="AB60" s="840"/>
      <c r="AC60" s="840"/>
      <c r="AD60" s="840"/>
      <c r="AE60" s="841"/>
      <c r="AF60" s="780"/>
      <c r="AG60" s="781"/>
      <c r="AH60" s="781"/>
      <c r="AI60" s="781"/>
      <c r="AJ60" s="782"/>
      <c r="AK60" s="843"/>
      <c r="AL60" s="840"/>
      <c r="AM60" s="840"/>
      <c r="AN60" s="840"/>
      <c r="AO60" s="840"/>
      <c r="AP60" s="840"/>
      <c r="AQ60" s="840"/>
      <c r="AR60" s="840"/>
      <c r="AS60" s="840"/>
      <c r="AT60" s="840"/>
      <c r="AU60" s="840"/>
      <c r="AV60" s="840"/>
      <c r="AW60" s="840"/>
      <c r="AX60" s="840"/>
      <c r="AY60" s="840"/>
      <c r="AZ60" s="842"/>
      <c r="BA60" s="842"/>
      <c r="BB60" s="842"/>
      <c r="BC60" s="842"/>
      <c r="BD60" s="842"/>
      <c r="BE60" s="835"/>
      <c r="BF60" s="835"/>
      <c r="BG60" s="835"/>
      <c r="BH60" s="835"/>
      <c r="BI60" s="836"/>
      <c r="BJ60" s="91"/>
      <c r="BK60" s="91"/>
      <c r="BL60" s="91"/>
      <c r="BM60" s="91"/>
      <c r="BN60" s="91"/>
      <c r="BO60" s="100"/>
      <c r="BP60" s="100"/>
      <c r="BQ60" s="97">
        <v>54</v>
      </c>
      <c r="BR60" s="98"/>
      <c r="BS60" s="767"/>
      <c r="BT60" s="768"/>
      <c r="BU60" s="768"/>
      <c r="BV60" s="768"/>
      <c r="BW60" s="768"/>
      <c r="BX60" s="768"/>
      <c r="BY60" s="768"/>
      <c r="BZ60" s="768"/>
      <c r="CA60" s="768"/>
      <c r="CB60" s="768"/>
      <c r="CC60" s="768"/>
      <c r="CD60" s="768"/>
      <c r="CE60" s="768"/>
      <c r="CF60" s="768"/>
      <c r="CG60" s="769"/>
      <c r="CH60" s="770"/>
      <c r="CI60" s="771"/>
      <c r="CJ60" s="771"/>
      <c r="CK60" s="771"/>
      <c r="CL60" s="772"/>
      <c r="CM60" s="770"/>
      <c r="CN60" s="771"/>
      <c r="CO60" s="771"/>
      <c r="CP60" s="771"/>
      <c r="CQ60" s="772"/>
      <c r="CR60" s="770"/>
      <c r="CS60" s="771"/>
      <c r="CT60" s="771"/>
      <c r="CU60" s="771"/>
      <c r="CV60" s="772"/>
      <c r="CW60" s="770"/>
      <c r="CX60" s="771"/>
      <c r="CY60" s="771"/>
      <c r="CZ60" s="771"/>
      <c r="DA60" s="772"/>
      <c r="DB60" s="770"/>
      <c r="DC60" s="771"/>
      <c r="DD60" s="771"/>
      <c r="DE60" s="771"/>
      <c r="DF60" s="772"/>
      <c r="DG60" s="770"/>
      <c r="DH60" s="771"/>
      <c r="DI60" s="771"/>
      <c r="DJ60" s="771"/>
      <c r="DK60" s="772"/>
      <c r="DL60" s="770"/>
      <c r="DM60" s="771"/>
      <c r="DN60" s="771"/>
      <c r="DO60" s="771"/>
      <c r="DP60" s="772"/>
      <c r="DQ60" s="770"/>
      <c r="DR60" s="771"/>
      <c r="DS60" s="771"/>
      <c r="DT60" s="771"/>
      <c r="DU60" s="772"/>
      <c r="DV60" s="767"/>
      <c r="DW60" s="768"/>
      <c r="DX60" s="768"/>
      <c r="DY60" s="768"/>
      <c r="DZ60" s="773"/>
      <c r="EA60" s="89"/>
    </row>
    <row r="61" spans="1:131" ht="26.25" customHeight="1" thickBot="1" x14ac:dyDescent="0.25">
      <c r="A61" s="97">
        <v>34</v>
      </c>
      <c r="B61" s="774"/>
      <c r="C61" s="775"/>
      <c r="D61" s="775"/>
      <c r="E61" s="775"/>
      <c r="F61" s="775"/>
      <c r="G61" s="775"/>
      <c r="H61" s="775"/>
      <c r="I61" s="775"/>
      <c r="J61" s="775"/>
      <c r="K61" s="775"/>
      <c r="L61" s="775"/>
      <c r="M61" s="775"/>
      <c r="N61" s="775"/>
      <c r="O61" s="775"/>
      <c r="P61" s="776"/>
      <c r="Q61" s="839"/>
      <c r="R61" s="840"/>
      <c r="S61" s="840"/>
      <c r="T61" s="840"/>
      <c r="U61" s="840"/>
      <c r="V61" s="840"/>
      <c r="W61" s="840"/>
      <c r="X61" s="840"/>
      <c r="Y61" s="840"/>
      <c r="Z61" s="840"/>
      <c r="AA61" s="840"/>
      <c r="AB61" s="840"/>
      <c r="AC61" s="840"/>
      <c r="AD61" s="840"/>
      <c r="AE61" s="841"/>
      <c r="AF61" s="780"/>
      <c r="AG61" s="781"/>
      <c r="AH61" s="781"/>
      <c r="AI61" s="781"/>
      <c r="AJ61" s="782"/>
      <c r="AK61" s="843"/>
      <c r="AL61" s="840"/>
      <c r="AM61" s="840"/>
      <c r="AN61" s="840"/>
      <c r="AO61" s="840"/>
      <c r="AP61" s="840"/>
      <c r="AQ61" s="840"/>
      <c r="AR61" s="840"/>
      <c r="AS61" s="840"/>
      <c r="AT61" s="840"/>
      <c r="AU61" s="840"/>
      <c r="AV61" s="840"/>
      <c r="AW61" s="840"/>
      <c r="AX61" s="840"/>
      <c r="AY61" s="840"/>
      <c r="AZ61" s="842"/>
      <c r="BA61" s="842"/>
      <c r="BB61" s="842"/>
      <c r="BC61" s="842"/>
      <c r="BD61" s="842"/>
      <c r="BE61" s="835"/>
      <c r="BF61" s="835"/>
      <c r="BG61" s="835"/>
      <c r="BH61" s="835"/>
      <c r="BI61" s="836"/>
      <c r="BJ61" s="91"/>
      <c r="BK61" s="91"/>
      <c r="BL61" s="91"/>
      <c r="BM61" s="91"/>
      <c r="BN61" s="91"/>
      <c r="BO61" s="100"/>
      <c r="BP61" s="100"/>
      <c r="BQ61" s="97">
        <v>55</v>
      </c>
      <c r="BR61" s="98"/>
      <c r="BS61" s="767"/>
      <c r="BT61" s="768"/>
      <c r="BU61" s="768"/>
      <c r="BV61" s="768"/>
      <c r="BW61" s="768"/>
      <c r="BX61" s="768"/>
      <c r="BY61" s="768"/>
      <c r="BZ61" s="768"/>
      <c r="CA61" s="768"/>
      <c r="CB61" s="768"/>
      <c r="CC61" s="768"/>
      <c r="CD61" s="768"/>
      <c r="CE61" s="768"/>
      <c r="CF61" s="768"/>
      <c r="CG61" s="769"/>
      <c r="CH61" s="770"/>
      <c r="CI61" s="771"/>
      <c r="CJ61" s="771"/>
      <c r="CK61" s="771"/>
      <c r="CL61" s="772"/>
      <c r="CM61" s="770"/>
      <c r="CN61" s="771"/>
      <c r="CO61" s="771"/>
      <c r="CP61" s="771"/>
      <c r="CQ61" s="772"/>
      <c r="CR61" s="770"/>
      <c r="CS61" s="771"/>
      <c r="CT61" s="771"/>
      <c r="CU61" s="771"/>
      <c r="CV61" s="772"/>
      <c r="CW61" s="770"/>
      <c r="CX61" s="771"/>
      <c r="CY61" s="771"/>
      <c r="CZ61" s="771"/>
      <c r="DA61" s="772"/>
      <c r="DB61" s="770"/>
      <c r="DC61" s="771"/>
      <c r="DD61" s="771"/>
      <c r="DE61" s="771"/>
      <c r="DF61" s="772"/>
      <c r="DG61" s="770"/>
      <c r="DH61" s="771"/>
      <c r="DI61" s="771"/>
      <c r="DJ61" s="771"/>
      <c r="DK61" s="772"/>
      <c r="DL61" s="770"/>
      <c r="DM61" s="771"/>
      <c r="DN61" s="771"/>
      <c r="DO61" s="771"/>
      <c r="DP61" s="772"/>
      <c r="DQ61" s="770"/>
      <c r="DR61" s="771"/>
      <c r="DS61" s="771"/>
      <c r="DT61" s="771"/>
      <c r="DU61" s="772"/>
      <c r="DV61" s="767"/>
      <c r="DW61" s="768"/>
      <c r="DX61" s="768"/>
      <c r="DY61" s="768"/>
      <c r="DZ61" s="773"/>
      <c r="EA61" s="89"/>
    </row>
    <row r="62" spans="1:131" ht="26.25" customHeight="1" x14ac:dyDescent="0.2">
      <c r="A62" s="97">
        <v>35</v>
      </c>
      <c r="B62" s="774"/>
      <c r="C62" s="775"/>
      <c r="D62" s="775"/>
      <c r="E62" s="775"/>
      <c r="F62" s="775"/>
      <c r="G62" s="775"/>
      <c r="H62" s="775"/>
      <c r="I62" s="775"/>
      <c r="J62" s="775"/>
      <c r="K62" s="775"/>
      <c r="L62" s="775"/>
      <c r="M62" s="775"/>
      <c r="N62" s="775"/>
      <c r="O62" s="775"/>
      <c r="P62" s="776"/>
      <c r="Q62" s="839"/>
      <c r="R62" s="840"/>
      <c r="S62" s="840"/>
      <c r="T62" s="840"/>
      <c r="U62" s="840"/>
      <c r="V62" s="840"/>
      <c r="W62" s="840"/>
      <c r="X62" s="840"/>
      <c r="Y62" s="840"/>
      <c r="Z62" s="840"/>
      <c r="AA62" s="840"/>
      <c r="AB62" s="840"/>
      <c r="AC62" s="840"/>
      <c r="AD62" s="840"/>
      <c r="AE62" s="841"/>
      <c r="AF62" s="780"/>
      <c r="AG62" s="781"/>
      <c r="AH62" s="781"/>
      <c r="AI62" s="781"/>
      <c r="AJ62" s="782"/>
      <c r="AK62" s="843"/>
      <c r="AL62" s="840"/>
      <c r="AM62" s="840"/>
      <c r="AN62" s="840"/>
      <c r="AO62" s="840"/>
      <c r="AP62" s="840"/>
      <c r="AQ62" s="840"/>
      <c r="AR62" s="840"/>
      <c r="AS62" s="840"/>
      <c r="AT62" s="840"/>
      <c r="AU62" s="840"/>
      <c r="AV62" s="840"/>
      <c r="AW62" s="840"/>
      <c r="AX62" s="840"/>
      <c r="AY62" s="840"/>
      <c r="AZ62" s="842"/>
      <c r="BA62" s="842"/>
      <c r="BB62" s="842"/>
      <c r="BC62" s="842"/>
      <c r="BD62" s="842"/>
      <c r="BE62" s="835"/>
      <c r="BF62" s="835"/>
      <c r="BG62" s="835"/>
      <c r="BH62" s="835"/>
      <c r="BI62" s="836"/>
      <c r="BJ62" s="851" t="s">
        <v>349</v>
      </c>
      <c r="BK62" s="800"/>
      <c r="BL62" s="800"/>
      <c r="BM62" s="800"/>
      <c r="BN62" s="801"/>
      <c r="BO62" s="100"/>
      <c r="BP62" s="100"/>
      <c r="BQ62" s="97">
        <v>56</v>
      </c>
      <c r="BR62" s="98"/>
      <c r="BS62" s="767"/>
      <c r="BT62" s="768"/>
      <c r="BU62" s="768"/>
      <c r="BV62" s="768"/>
      <c r="BW62" s="768"/>
      <c r="BX62" s="768"/>
      <c r="BY62" s="768"/>
      <c r="BZ62" s="768"/>
      <c r="CA62" s="768"/>
      <c r="CB62" s="768"/>
      <c r="CC62" s="768"/>
      <c r="CD62" s="768"/>
      <c r="CE62" s="768"/>
      <c r="CF62" s="768"/>
      <c r="CG62" s="769"/>
      <c r="CH62" s="770"/>
      <c r="CI62" s="771"/>
      <c r="CJ62" s="771"/>
      <c r="CK62" s="771"/>
      <c r="CL62" s="772"/>
      <c r="CM62" s="770"/>
      <c r="CN62" s="771"/>
      <c r="CO62" s="771"/>
      <c r="CP62" s="771"/>
      <c r="CQ62" s="772"/>
      <c r="CR62" s="770"/>
      <c r="CS62" s="771"/>
      <c r="CT62" s="771"/>
      <c r="CU62" s="771"/>
      <c r="CV62" s="772"/>
      <c r="CW62" s="770"/>
      <c r="CX62" s="771"/>
      <c r="CY62" s="771"/>
      <c r="CZ62" s="771"/>
      <c r="DA62" s="772"/>
      <c r="DB62" s="770"/>
      <c r="DC62" s="771"/>
      <c r="DD62" s="771"/>
      <c r="DE62" s="771"/>
      <c r="DF62" s="772"/>
      <c r="DG62" s="770"/>
      <c r="DH62" s="771"/>
      <c r="DI62" s="771"/>
      <c r="DJ62" s="771"/>
      <c r="DK62" s="772"/>
      <c r="DL62" s="770"/>
      <c r="DM62" s="771"/>
      <c r="DN62" s="771"/>
      <c r="DO62" s="771"/>
      <c r="DP62" s="772"/>
      <c r="DQ62" s="770"/>
      <c r="DR62" s="771"/>
      <c r="DS62" s="771"/>
      <c r="DT62" s="771"/>
      <c r="DU62" s="772"/>
      <c r="DV62" s="767"/>
      <c r="DW62" s="768"/>
      <c r="DX62" s="768"/>
      <c r="DY62" s="768"/>
      <c r="DZ62" s="773"/>
      <c r="EA62" s="89"/>
    </row>
    <row r="63" spans="1:131" ht="26.25" customHeight="1" thickBot="1" x14ac:dyDescent="0.25">
      <c r="A63" s="99" t="s">
        <v>329</v>
      </c>
      <c r="B63" s="783" t="s">
        <v>350</v>
      </c>
      <c r="C63" s="784"/>
      <c r="D63" s="784"/>
      <c r="E63" s="784"/>
      <c r="F63" s="784"/>
      <c r="G63" s="784"/>
      <c r="H63" s="784"/>
      <c r="I63" s="784"/>
      <c r="J63" s="784"/>
      <c r="K63" s="784"/>
      <c r="L63" s="784"/>
      <c r="M63" s="784"/>
      <c r="N63" s="784"/>
      <c r="O63" s="784"/>
      <c r="P63" s="785"/>
      <c r="Q63" s="844"/>
      <c r="R63" s="845"/>
      <c r="S63" s="845"/>
      <c r="T63" s="845"/>
      <c r="U63" s="845"/>
      <c r="V63" s="845"/>
      <c r="W63" s="845"/>
      <c r="X63" s="845"/>
      <c r="Y63" s="845"/>
      <c r="Z63" s="845"/>
      <c r="AA63" s="845"/>
      <c r="AB63" s="845"/>
      <c r="AC63" s="845"/>
      <c r="AD63" s="845"/>
      <c r="AE63" s="846"/>
      <c r="AF63" s="847">
        <v>7553</v>
      </c>
      <c r="AG63" s="848"/>
      <c r="AH63" s="848"/>
      <c r="AI63" s="848"/>
      <c r="AJ63" s="849"/>
      <c r="AK63" s="850"/>
      <c r="AL63" s="845"/>
      <c r="AM63" s="845"/>
      <c r="AN63" s="845"/>
      <c r="AO63" s="845"/>
      <c r="AP63" s="848">
        <v>25253</v>
      </c>
      <c r="AQ63" s="848"/>
      <c r="AR63" s="848"/>
      <c r="AS63" s="848"/>
      <c r="AT63" s="848"/>
      <c r="AU63" s="848">
        <v>9377</v>
      </c>
      <c r="AV63" s="848"/>
      <c r="AW63" s="848"/>
      <c r="AX63" s="848"/>
      <c r="AY63" s="848"/>
      <c r="AZ63" s="852"/>
      <c r="BA63" s="852"/>
      <c r="BB63" s="852"/>
      <c r="BC63" s="852"/>
      <c r="BD63" s="852"/>
      <c r="BE63" s="853"/>
      <c r="BF63" s="853"/>
      <c r="BG63" s="853"/>
      <c r="BH63" s="853"/>
      <c r="BI63" s="854"/>
      <c r="BJ63" s="855" t="s">
        <v>62</v>
      </c>
      <c r="BK63" s="856"/>
      <c r="BL63" s="856"/>
      <c r="BM63" s="856"/>
      <c r="BN63" s="857"/>
      <c r="BO63" s="100"/>
      <c r="BP63" s="100"/>
      <c r="BQ63" s="97">
        <v>57</v>
      </c>
      <c r="BR63" s="98"/>
      <c r="BS63" s="767"/>
      <c r="BT63" s="768"/>
      <c r="BU63" s="768"/>
      <c r="BV63" s="768"/>
      <c r="BW63" s="768"/>
      <c r="BX63" s="768"/>
      <c r="BY63" s="768"/>
      <c r="BZ63" s="768"/>
      <c r="CA63" s="768"/>
      <c r="CB63" s="768"/>
      <c r="CC63" s="768"/>
      <c r="CD63" s="768"/>
      <c r="CE63" s="768"/>
      <c r="CF63" s="768"/>
      <c r="CG63" s="769"/>
      <c r="CH63" s="770"/>
      <c r="CI63" s="771"/>
      <c r="CJ63" s="771"/>
      <c r="CK63" s="771"/>
      <c r="CL63" s="772"/>
      <c r="CM63" s="770"/>
      <c r="CN63" s="771"/>
      <c r="CO63" s="771"/>
      <c r="CP63" s="771"/>
      <c r="CQ63" s="772"/>
      <c r="CR63" s="770"/>
      <c r="CS63" s="771"/>
      <c r="CT63" s="771"/>
      <c r="CU63" s="771"/>
      <c r="CV63" s="772"/>
      <c r="CW63" s="770"/>
      <c r="CX63" s="771"/>
      <c r="CY63" s="771"/>
      <c r="CZ63" s="771"/>
      <c r="DA63" s="772"/>
      <c r="DB63" s="770"/>
      <c r="DC63" s="771"/>
      <c r="DD63" s="771"/>
      <c r="DE63" s="771"/>
      <c r="DF63" s="772"/>
      <c r="DG63" s="770"/>
      <c r="DH63" s="771"/>
      <c r="DI63" s="771"/>
      <c r="DJ63" s="771"/>
      <c r="DK63" s="772"/>
      <c r="DL63" s="770"/>
      <c r="DM63" s="771"/>
      <c r="DN63" s="771"/>
      <c r="DO63" s="771"/>
      <c r="DP63" s="772"/>
      <c r="DQ63" s="770"/>
      <c r="DR63" s="771"/>
      <c r="DS63" s="771"/>
      <c r="DT63" s="771"/>
      <c r="DU63" s="772"/>
      <c r="DV63" s="767"/>
      <c r="DW63" s="768"/>
      <c r="DX63" s="768"/>
      <c r="DY63" s="768"/>
      <c r="DZ63" s="773"/>
      <c r="EA63" s="89"/>
    </row>
    <row r="64" spans="1:131" ht="26.25" customHeight="1" x14ac:dyDescent="0.2">
      <c r="A64" s="100"/>
      <c r="B64" s="100"/>
      <c r="C64" s="100"/>
      <c r="D64" s="100"/>
      <c r="E64" s="100"/>
      <c r="F64" s="100"/>
      <c r="G64" s="100"/>
      <c r="H64" s="100"/>
      <c r="I64" s="100"/>
      <c r="J64" s="100"/>
      <c r="K64" s="100"/>
      <c r="L64" s="100"/>
      <c r="M64" s="100"/>
      <c r="N64" s="100"/>
      <c r="O64" s="100"/>
      <c r="P64" s="100"/>
      <c r="Q64" s="100"/>
      <c r="R64" s="100"/>
      <c r="S64" s="100"/>
      <c r="T64" s="100"/>
      <c r="U64" s="100"/>
      <c r="V64" s="100"/>
      <c r="W64" s="100"/>
      <c r="X64" s="100"/>
      <c r="Y64" s="100"/>
      <c r="Z64" s="100"/>
      <c r="AA64" s="100"/>
      <c r="AB64" s="100"/>
      <c r="AC64" s="100"/>
      <c r="AD64" s="100"/>
      <c r="AE64" s="100"/>
      <c r="AF64" s="100"/>
      <c r="AG64" s="100"/>
      <c r="AH64" s="100"/>
      <c r="AI64" s="100"/>
      <c r="AJ64" s="100"/>
      <c r="AK64" s="100"/>
      <c r="AL64" s="100"/>
      <c r="AM64" s="100"/>
      <c r="AN64" s="100"/>
      <c r="AO64" s="100"/>
      <c r="AP64" s="100"/>
      <c r="AQ64" s="100"/>
      <c r="AR64" s="100"/>
      <c r="AS64" s="100"/>
      <c r="AT64" s="100"/>
      <c r="AU64" s="100"/>
      <c r="AV64" s="100"/>
      <c r="AW64" s="100"/>
      <c r="AX64" s="100"/>
      <c r="AY64" s="100"/>
      <c r="AZ64" s="100"/>
      <c r="BA64" s="100"/>
      <c r="BB64" s="100"/>
      <c r="BC64" s="100"/>
      <c r="BD64" s="100"/>
      <c r="BE64" s="100"/>
      <c r="BF64" s="100"/>
      <c r="BG64" s="100"/>
      <c r="BH64" s="100"/>
      <c r="BI64" s="100"/>
      <c r="BJ64" s="100"/>
      <c r="BK64" s="100"/>
      <c r="BL64" s="100"/>
      <c r="BM64" s="100"/>
      <c r="BN64" s="100"/>
      <c r="BO64" s="100"/>
      <c r="BP64" s="100"/>
      <c r="BQ64" s="97">
        <v>58</v>
      </c>
      <c r="BR64" s="98"/>
      <c r="BS64" s="767"/>
      <c r="BT64" s="768"/>
      <c r="BU64" s="768"/>
      <c r="BV64" s="768"/>
      <c r="BW64" s="768"/>
      <c r="BX64" s="768"/>
      <c r="BY64" s="768"/>
      <c r="BZ64" s="768"/>
      <c r="CA64" s="768"/>
      <c r="CB64" s="768"/>
      <c r="CC64" s="768"/>
      <c r="CD64" s="768"/>
      <c r="CE64" s="768"/>
      <c r="CF64" s="768"/>
      <c r="CG64" s="769"/>
      <c r="CH64" s="770"/>
      <c r="CI64" s="771"/>
      <c r="CJ64" s="771"/>
      <c r="CK64" s="771"/>
      <c r="CL64" s="772"/>
      <c r="CM64" s="770"/>
      <c r="CN64" s="771"/>
      <c r="CO64" s="771"/>
      <c r="CP64" s="771"/>
      <c r="CQ64" s="772"/>
      <c r="CR64" s="770"/>
      <c r="CS64" s="771"/>
      <c r="CT64" s="771"/>
      <c r="CU64" s="771"/>
      <c r="CV64" s="772"/>
      <c r="CW64" s="770"/>
      <c r="CX64" s="771"/>
      <c r="CY64" s="771"/>
      <c r="CZ64" s="771"/>
      <c r="DA64" s="772"/>
      <c r="DB64" s="770"/>
      <c r="DC64" s="771"/>
      <c r="DD64" s="771"/>
      <c r="DE64" s="771"/>
      <c r="DF64" s="772"/>
      <c r="DG64" s="770"/>
      <c r="DH64" s="771"/>
      <c r="DI64" s="771"/>
      <c r="DJ64" s="771"/>
      <c r="DK64" s="772"/>
      <c r="DL64" s="770"/>
      <c r="DM64" s="771"/>
      <c r="DN64" s="771"/>
      <c r="DO64" s="771"/>
      <c r="DP64" s="772"/>
      <c r="DQ64" s="770"/>
      <c r="DR64" s="771"/>
      <c r="DS64" s="771"/>
      <c r="DT64" s="771"/>
      <c r="DU64" s="772"/>
      <c r="DV64" s="767"/>
      <c r="DW64" s="768"/>
      <c r="DX64" s="768"/>
      <c r="DY64" s="768"/>
      <c r="DZ64" s="773"/>
      <c r="EA64" s="89"/>
    </row>
    <row r="65" spans="1:131" ht="26.25" customHeight="1" thickBot="1" x14ac:dyDescent="0.25">
      <c r="A65" s="91" t="s">
        <v>351</v>
      </c>
      <c r="B65" s="91"/>
      <c r="C65" s="91"/>
      <c r="D65" s="91"/>
      <c r="E65" s="91"/>
      <c r="F65" s="91"/>
      <c r="G65" s="91"/>
      <c r="H65" s="91"/>
      <c r="I65" s="91"/>
      <c r="J65" s="91"/>
      <c r="K65" s="91"/>
      <c r="L65" s="91"/>
      <c r="M65" s="91"/>
      <c r="N65" s="91"/>
      <c r="O65" s="91"/>
      <c r="P65" s="91"/>
      <c r="Q65" s="91"/>
      <c r="R65" s="91"/>
      <c r="S65" s="91"/>
      <c r="T65" s="91"/>
      <c r="U65" s="91"/>
      <c r="V65" s="91"/>
      <c r="W65" s="91"/>
      <c r="X65" s="91"/>
      <c r="Y65" s="91"/>
      <c r="Z65" s="91"/>
      <c r="AA65" s="91"/>
      <c r="AB65" s="91"/>
      <c r="AC65" s="91"/>
      <c r="AD65" s="91"/>
      <c r="AE65" s="91"/>
      <c r="AF65" s="91"/>
      <c r="AG65" s="91"/>
      <c r="AH65" s="91"/>
      <c r="AI65" s="91"/>
      <c r="AJ65" s="91"/>
      <c r="AK65" s="91"/>
      <c r="AL65" s="91"/>
      <c r="AM65" s="91"/>
      <c r="AN65" s="91"/>
      <c r="AO65" s="91"/>
      <c r="AP65" s="91"/>
      <c r="AQ65" s="91"/>
      <c r="AR65" s="91"/>
      <c r="AS65" s="91"/>
      <c r="AT65" s="91"/>
      <c r="AU65" s="91"/>
      <c r="AV65" s="91"/>
      <c r="AW65" s="91"/>
      <c r="AX65" s="91"/>
      <c r="AY65" s="91"/>
      <c r="AZ65" s="91"/>
      <c r="BA65" s="91"/>
      <c r="BB65" s="91"/>
      <c r="BC65" s="91"/>
      <c r="BD65" s="91"/>
      <c r="BE65" s="100"/>
      <c r="BF65" s="100"/>
      <c r="BG65" s="100"/>
      <c r="BH65" s="100"/>
      <c r="BI65" s="100"/>
      <c r="BJ65" s="100"/>
      <c r="BK65" s="100"/>
      <c r="BL65" s="100"/>
      <c r="BM65" s="100"/>
      <c r="BN65" s="100"/>
      <c r="BO65" s="100"/>
      <c r="BP65" s="100"/>
      <c r="BQ65" s="97">
        <v>59</v>
      </c>
      <c r="BR65" s="98"/>
      <c r="BS65" s="767"/>
      <c r="BT65" s="768"/>
      <c r="BU65" s="768"/>
      <c r="BV65" s="768"/>
      <c r="BW65" s="768"/>
      <c r="BX65" s="768"/>
      <c r="BY65" s="768"/>
      <c r="BZ65" s="768"/>
      <c r="CA65" s="768"/>
      <c r="CB65" s="768"/>
      <c r="CC65" s="768"/>
      <c r="CD65" s="768"/>
      <c r="CE65" s="768"/>
      <c r="CF65" s="768"/>
      <c r="CG65" s="769"/>
      <c r="CH65" s="770"/>
      <c r="CI65" s="771"/>
      <c r="CJ65" s="771"/>
      <c r="CK65" s="771"/>
      <c r="CL65" s="772"/>
      <c r="CM65" s="770"/>
      <c r="CN65" s="771"/>
      <c r="CO65" s="771"/>
      <c r="CP65" s="771"/>
      <c r="CQ65" s="772"/>
      <c r="CR65" s="770"/>
      <c r="CS65" s="771"/>
      <c r="CT65" s="771"/>
      <c r="CU65" s="771"/>
      <c r="CV65" s="772"/>
      <c r="CW65" s="770"/>
      <c r="CX65" s="771"/>
      <c r="CY65" s="771"/>
      <c r="CZ65" s="771"/>
      <c r="DA65" s="772"/>
      <c r="DB65" s="770"/>
      <c r="DC65" s="771"/>
      <c r="DD65" s="771"/>
      <c r="DE65" s="771"/>
      <c r="DF65" s="772"/>
      <c r="DG65" s="770"/>
      <c r="DH65" s="771"/>
      <c r="DI65" s="771"/>
      <c r="DJ65" s="771"/>
      <c r="DK65" s="772"/>
      <c r="DL65" s="770"/>
      <c r="DM65" s="771"/>
      <c r="DN65" s="771"/>
      <c r="DO65" s="771"/>
      <c r="DP65" s="772"/>
      <c r="DQ65" s="770"/>
      <c r="DR65" s="771"/>
      <c r="DS65" s="771"/>
      <c r="DT65" s="771"/>
      <c r="DU65" s="772"/>
      <c r="DV65" s="767"/>
      <c r="DW65" s="768"/>
      <c r="DX65" s="768"/>
      <c r="DY65" s="768"/>
      <c r="DZ65" s="773"/>
      <c r="EA65" s="89"/>
    </row>
    <row r="66" spans="1:131" ht="26.25" customHeight="1" x14ac:dyDescent="0.2">
      <c r="A66" s="721" t="s">
        <v>352</v>
      </c>
      <c r="B66" s="722"/>
      <c r="C66" s="722"/>
      <c r="D66" s="722"/>
      <c r="E66" s="722"/>
      <c r="F66" s="722"/>
      <c r="G66" s="722"/>
      <c r="H66" s="722"/>
      <c r="I66" s="722"/>
      <c r="J66" s="722"/>
      <c r="K66" s="722"/>
      <c r="L66" s="722"/>
      <c r="M66" s="722"/>
      <c r="N66" s="722"/>
      <c r="O66" s="722"/>
      <c r="P66" s="723"/>
      <c r="Q66" s="727" t="s">
        <v>333</v>
      </c>
      <c r="R66" s="728"/>
      <c r="S66" s="728"/>
      <c r="T66" s="728"/>
      <c r="U66" s="729"/>
      <c r="V66" s="727" t="s">
        <v>334</v>
      </c>
      <c r="W66" s="728"/>
      <c r="X66" s="728"/>
      <c r="Y66" s="728"/>
      <c r="Z66" s="729"/>
      <c r="AA66" s="727" t="s">
        <v>335</v>
      </c>
      <c r="AB66" s="728"/>
      <c r="AC66" s="728"/>
      <c r="AD66" s="728"/>
      <c r="AE66" s="729"/>
      <c r="AF66" s="858" t="s">
        <v>336</v>
      </c>
      <c r="AG66" s="809"/>
      <c r="AH66" s="809"/>
      <c r="AI66" s="809"/>
      <c r="AJ66" s="859"/>
      <c r="AK66" s="727" t="s">
        <v>337</v>
      </c>
      <c r="AL66" s="722"/>
      <c r="AM66" s="722"/>
      <c r="AN66" s="722"/>
      <c r="AO66" s="723"/>
      <c r="AP66" s="727" t="s">
        <v>338</v>
      </c>
      <c r="AQ66" s="728"/>
      <c r="AR66" s="728"/>
      <c r="AS66" s="728"/>
      <c r="AT66" s="729"/>
      <c r="AU66" s="727" t="s">
        <v>353</v>
      </c>
      <c r="AV66" s="728"/>
      <c r="AW66" s="728"/>
      <c r="AX66" s="728"/>
      <c r="AY66" s="729"/>
      <c r="AZ66" s="727" t="s">
        <v>307</v>
      </c>
      <c r="BA66" s="728"/>
      <c r="BB66" s="728"/>
      <c r="BC66" s="728"/>
      <c r="BD66" s="734"/>
      <c r="BE66" s="100"/>
      <c r="BF66" s="100"/>
      <c r="BG66" s="100"/>
      <c r="BH66" s="100"/>
      <c r="BI66" s="100"/>
      <c r="BJ66" s="100"/>
      <c r="BK66" s="100"/>
      <c r="BL66" s="100"/>
      <c r="BM66" s="100"/>
      <c r="BN66" s="100"/>
      <c r="BO66" s="100"/>
      <c r="BP66" s="100"/>
      <c r="BQ66" s="97">
        <v>60</v>
      </c>
      <c r="BR66" s="102"/>
      <c r="BS66" s="863"/>
      <c r="BT66" s="864"/>
      <c r="BU66" s="864"/>
      <c r="BV66" s="864"/>
      <c r="BW66" s="864"/>
      <c r="BX66" s="864"/>
      <c r="BY66" s="864"/>
      <c r="BZ66" s="864"/>
      <c r="CA66" s="864"/>
      <c r="CB66" s="864"/>
      <c r="CC66" s="864"/>
      <c r="CD66" s="864"/>
      <c r="CE66" s="864"/>
      <c r="CF66" s="864"/>
      <c r="CG66" s="869"/>
      <c r="CH66" s="866"/>
      <c r="CI66" s="867"/>
      <c r="CJ66" s="867"/>
      <c r="CK66" s="867"/>
      <c r="CL66" s="868"/>
      <c r="CM66" s="866"/>
      <c r="CN66" s="867"/>
      <c r="CO66" s="867"/>
      <c r="CP66" s="867"/>
      <c r="CQ66" s="868"/>
      <c r="CR66" s="866"/>
      <c r="CS66" s="867"/>
      <c r="CT66" s="867"/>
      <c r="CU66" s="867"/>
      <c r="CV66" s="868"/>
      <c r="CW66" s="866"/>
      <c r="CX66" s="867"/>
      <c r="CY66" s="867"/>
      <c r="CZ66" s="867"/>
      <c r="DA66" s="868"/>
      <c r="DB66" s="866"/>
      <c r="DC66" s="867"/>
      <c r="DD66" s="867"/>
      <c r="DE66" s="867"/>
      <c r="DF66" s="868"/>
      <c r="DG66" s="866"/>
      <c r="DH66" s="867"/>
      <c r="DI66" s="867"/>
      <c r="DJ66" s="867"/>
      <c r="DK66" s="868"/>
      <c r="DL66" s="866"/>
      <c r="DM66" s="867"/>
      <c r="DN66" s="867"/>
      <c r="DO66" s="867"/>
      <c r="DP66" s="868"/>
      <c r="DQ66" s="866"/>
      <c r="DR66" s="867"/>
      <c r="DS66" s="867"/>
      <c r="DT66" s="867"/>
      <c r="DU66" s="868"/>
      <c r="DV66" s="863"/>
      <c r="DW66" s="864"/>
      <c r="DX66" s="864"/>
      <c r="DY66" s="864"/>
      <c r="DZ66" s="865"/>
      <c r="EA66" s="89"/>
    </row>
    <row r="67" spans="1:131" ht="26.25" customHeight="1" thickBot="1" x14ac:dyDescent="0.25">
      <c r="A67" s="724"/>
      <c r="B67" s="725"/>
      <c r="C67" s="725"/>
      <c r="D67" s="725"/>
      <c r="E67" s="725"/>
      <c r="F67" s="725"/>
      <c r="G67" s="725"/>
      <c r="H67" s="725"/>
      <c r="I67" s="725"/>
      <c r="J67" s="725"/>
      <c r="K67" s="725"/>
      <c r="L67" s="725"/>
      <c r="M67" s="725"/>
      <c r="N67" s="725"/>
      <c r="O67" s="725"/>
      <c r="P67" s="726"/>
      <c r="Q67" s="730"/>
      <c r="R67" s="731"/>
      <c r="S67" s="731"/>
      <c r="T67" s="731"/>
      <c r="U67" s="732"/>
      <c r="V67" s="730"/>
      <c r="W67" s="731"/>
      <c r="X67" s="731"/>
      <c r="Y67" s="731"/>
      <c r="Z67" s="732"/>
      <c r="AA67" s="730"/>
      <c r="AB67" s="731"/>
      <c r="AC67" s="731"/>
      <c r="AD67" s="731"/>
      <c r="AE67" s="732"/>
      <c r="AF67" s="860"/>
      <c r="AG67" s="812"/>
      <c r="AH67" s="812"/>
      <c r="AI67" s="812"/>
      <c r="AJ67" s="861"/>
      <c r="AK67" s="862"/>
      <c r="AL67" s="725"/>
      <c r="AM67" s="725"/>
      <c r="AN67" s="725"/>
      <c r="AO67" s="726"/>
      <c r="AP67" s="730"/>
      <c r="AQ67" s="731"/>
      <c r="AR67" s="731"/>
      <c r="AS67" s="731"/>
      <c r="AT67" s="732"/>
      <c r="AU67" s="730"/>
      <c r="AV67" s="731"/>
      <c r="AW67" s="731"/>
      <c r="AX67" s="731"/>
      <c r="AY67" s="732"/>
      <c r="AZ67" s="730"/>
      <c r="BA67" s="731"/>
      <c r="BB67" s="731"/>
      <c r="BC67" s="731"/>
      <c r="BD67" s="736"/>
      <c r="BE67" s="100"/>
      <c r="BF67" s="100"/>
      <c r="BG67" s="100"/>
      <c r="BH67" s="100"/>
      <c r="BI67" s="100"/>
      <c r="BJ67" s="100"/>
      <c r="BK67" s="100"/>
      <c r="BL67" s="100"/>
      <c r="BM67" s="100"/>
      <c r="BN67" s="100"/>
      <c r="BO67" s="100"/>
      <c r="BP67" s="100"/>
      <c r="BQ67" s="97">
        <v>61</v>
      </c>
      <c r="BR67" s="102"/>
      <c r="BS67" s="863"/>
      <c r="BT67" s="864"/>
      <c r="BU67" s="864"/>
      <c r="BV67" s="864"/>
      <c r="BW67" s="864"/>
      <c r="BX67" s="864"/>
      <c r="BY67" s="864"/>
      <c r="BZ67" s="864"/>
      <c r="CA67" s="864"/>
      <c r="CB67" s="864"/>
      <c r="CC67" s="864"/>
      <c r="CD67" s="864"/>
      <c r="CE67" s="864"/>
      <c r="CF67" s="864"/>
      <c r="CG67" s="869"/>
      <c r="CH67" s="866"/>
      <c r="CI67" s="867"/>
      <c r="CJ67" s="867"/>
      <c r="CK67" s="867"/>
      <c r="CL67" s="868"/>
      <c r="CM67" s="866"/>
      <c r="CN67" s="867"/>
      <c r="CO67" s="867"/>
      <c r="CP67" s="867"/>
      <c r="CQ67" s="868"/>
      <c r="CR67" s="866"/>
      <c r="CS67" s="867"/>
      <c r="CT67" s="867"/>
      <c r="CU67" s="867"/>
      <c r="CV67" s="868"/>
      <c r="CW67" s="866"/>
      <c r="CX67" s="867"/>
      <c r="CY67" s="867"/>
      <c r="CZ67" s="867"/>
      <c r="DA67" s="868"/>
      <c r="DB67" s="866"/>
      <c r="DC67" s="867"/>
      <c r="DD67" s="867"/>
      <c r="DE67" s="867"/>
      <c r="DF67" s="868"/>
      <c r="DG67" s="866"/>
      <c r="DH67" s="867"/>
      <c r="DI67" s="867"/>
      <c r="DJ67" s="867"/>
      <c r="DK67" s="868"/>
      <c r="DL67" s="866"/>
      <c r="DM67" s="867"/>
      <c r="DN67" s="867"/>
      <c r="DO67" s="867"/>
      <c r="DP67" s="868"/>
      <c r="DQ67" s="866"/>
      <c r="DR67" s="867"/>
      <c r="DS67" s="867"/>
      <c r="DT67" s="867"/>
      <c r="DU67" s="868"/>
      <c r="DV67" s="863"/>
      <c r="DW67" s="864"/>
      <c r="DX67" s="864"/>
      <c r="DY67" s="864"/>
      <c r="DZ67" s="865"/>
      <c r="EA67" s="89"/>
    </row>
    <row r="68" spans="1:131" ht="26.25" customHeight="1" thickTop="1" x14ac:dyDescent="0.2">
      <c r="A68" s="95">
        <v>1</v>
      </c>
      <c r="B68" s="873" t="s">
        <v>354</v>
      </c>
      <c r="C68" s="874"/>
      <c r="D68" s="874"/>
      <c r="E68" s="874"/>
      <c r="F68" s="874"/>
      <c r="G68" s="874"/>
      <c r="H68" s="874"/>
      <c r="I68" s="874"/>
      <c r="J68" s="874"/>
      <c r="K68" s="874"/>
      <c r="L68" s="874"/>
      <c r="M68" s="874"/>
      <c r="N68" s="874"/>
      <c r="O68" s="874"/>
      <c r="P68" s="875"/>
      <c r="Q68" s="876">
        <v>4579</v>
      </c>
      <c r="R68" s="870"/>
      <c r="S68" s="870"/>
      <c r="T68" s="870"/>
      <c r="U68" s="870"/>
      <c r="V68" s="870">
        <v>4536</v>
      </c>
      <c r="W68" s="870"/>
      <c r="X68" s="870"/>
      <c r="Y68" s="870"/>
      <c r="Z68" s="870"/>
      <c r="AA68" s="870">
        <v>43</v>
      </c>
      <c r="AB68" s="870"/>
      <c r="AC68" s="870"/>
      <c r="AD68" s="870"/>
      <c r="AE68" s="870"/>
      <c r="AF68" s="870">
        <v>33</v>
      </c>
      <c r="AG68" s="870"/>
      <c r="AH68" s="870"/>
      <c r="AI68" s="870"/>
      <c r="AJ68" s="870"/>
      <c r="AK68" s="870" t="s">
        <v>319</v>
      </c>
      <c r="AL68" s="870"/>
      <c r="AM68" s="870"/>
      <c r="AN68" s="870"/>
      <c r="AO68" s="870"/>
      <c r="AP68" s="870">
        <v>3022</v>
      </c>
      <c r="AQ68" s="870"/>
      <c r="AR68" s="870"/>
      <c r="AS68" s="870"/>
      <c r="AT68" s="870"/>
      <c r="AU68" s="870">
        <v>1933</v>
      </c>
      <c r="AV68" s="870"/>
      <c r="AW68" s="870"/>
      <c r="AX68" s="870"/>
      <c r="AY68" s="870"/>
      <c r="AZ68" s="871"/>
      <c r="BA68" s="871"/>
      <c r="BB68" s="871"/>
      <c r="BC68" s="871"/>
      <c r="BD68" s="872"/>
      <c r="BE68" s="100"/>
      <c r="BF68" s="100"/>
      <c r="BG68" s="100"/>
      <c r="BH68" s="100"/>
      <c r="BI68" s="100"/>
      <c r="BJ68" s="100"/>
      <c r="BK68" s="100"/>
      <c r="BL68" s="100"/>
      <c r="BM68" s="100"/>
      <c r="BN68" s="100"/>
      <c r="BO68" s="100"/>
      <c r="BP68" s="100"/>
      <c r="BQ68" s="97">
        <v>62</v>
      </c>
      <c r="BR68" s="102"/>
      <c r="BS68" s="863"/>
      <c r="BT68" s="864"/>
      <c r="BU68" s="864"/>
      <c r="BV68" s="864"/>
      <c r="BW68" s="864"/>
      <c r="BX68" s="864"/>
      <c r="BY68" s="864"/>
      <c r="BZ68" s="864"/>
      <c r="CA68" s="864"/>
      <c r="CB68" s="864"/>
      <c r="CC68" s="864"/>
      <c r="CD68" s="864"/>
      <c r="CE68" s="864"/>
      <c r="CF68" s="864"/>
      <c r="CG68" s="869"/>
      <c r="CH68" s="866"/>
      <c r="CI68" s="867"/>
      <c r="CJ68" s="867"/>
      <c r="CK68" s="867"/>
      <c r="CL68" s="868"/>
      <c r="CM68" s="866"/>
      <c r="CN68" s="867"/>
      <c r="CO68" s="867"/>
      <c r="CP68" s="867"/>
      <c r="CQ68" s="868"/>
      <c r="CR68" s="866"/>
      <c r="CS68" s="867"/>
      <c r="CT68" s="867"/>
      <c r="CU68" s="867"/>
      <c r="CV68" s="868"/>
      <c r="CW68" s="866"/>
      <c r="CX68" s="867"/>
      <c r="CY68" s="867"/>
      <c r="CZ68" s="867"/>
      <c r="DA68" s="868"/>
      <c r="DB68" s="866"/>
      <c r="DC68" s="867"/>
      <c r="DD68" s="867"/>
      <c r="DE68" s="867"/>
      <c r="DF68" s="868"/>
      <c r="DG68" s="866"/>
      <c r="DH68" s="867"/>
      <c r="DI68" s="867"/>
      <c r="DJ68" s="867"/>
      <c r="DK68" s="868"/>
      <c r="DL68" s="866"/>
      <c r="DM68" s="867"/>
      <c r="DN68" s="867"/>
      <c r="DO68" s="867"/>
      <c r="DP68" s="868"/>
      <c r="DQ68" s="866"/>
      <c r="DR68" s="867"/>
      <c r="DS68" s="867"/>
      <c r="DT68" s="867"/>
      <c r="DU68" s="868"/>
      <c r="DV68" s="863"/>
      <c r="DW68" s="864"/>
      <c r="DX68" s="864"/>
      <c r="DY68" s="864"/>
      <c r="DZ68" s="865"/>
      <c r="EA68" s="89"/>
    </row>
    <row r="69" spans="1:131" ht="26.25" customHeight="1" x14ac:dyDescent="0.2">
      <c r="A69" s="97">
        <v>2</v>
      </c>
      <c r="B69" s="877" t="s">
        <v>355</v>
      </c>
      <c r="C69" s="878"/>
      <c r="D69" s="878"/>
      <c r="E69" s="878"/>
      <c r="F69" s="878"/>
      <c r="G69" s="878"/>
      <c r="H69" s="878"/>
      <c r="I69" s="878"/>
      <c r="J69" s="878"/>
      <c r="K69" s="878"/>
      <c r="L69" s="878"/>
      <c r="M69" s="878"/>
      <c r="N69" s="878"/>
      <c r="O69" s="878"/>
      <c r="P69" s="879"/>
      <c r="Q69" s="880">
        <v>1993</v>
      </c>
      <c r="R69" s="837"/>
      <c r="S69" s="837"/>
      <c r="T69" s="837"/>
      <c r="U69" s="837"/>
      <c r="V69" s="837">
        <v>1992</v>
      </c>
      <c r="W69" s="837"/>
      <c r="X69" s="837"/>
      <c r="Y69" s="837"/>
      <c r="Z69" s="837"/>
      <c r="AA69" s="837">
        <v>1</v>
      </c>
      <c r="AB69" s="837"/>
      <c r="AC69" s="837"/>
      <c r="AD69" s="837"/>
      <c r="AE69" s="837"/>
      <c r="AF69" s="837">
        <v>1</v>
      </c>
      <c r="AG69" s="837"/>
      <c r="AH69" s="837"/>
      <c r="AI69" s="837"/>
      <c r="AJ69" s="837"/>
      <c r="AK69" s="837" t="s">
        <v>319</v>
      </c>
      <c r="AL69" s="837"/>
      <c r="AM69" s="837"/>
      <c r="AN69" s="837"/>
      <c r="AO69" s="837"/>
      <c r="AP69" s="837">
        <v>6968</v>
      </c>
      <c r="AQ69" s="837"/>
      <c r="AR69" s="837"/>
      <c r="AS69" s="837"/>
      <c r="AT69" s="837"/>
      <c r="AU69" s="837">
        <v>2704</v>
      </c>
      <c r="AV69" s="837"/>
      <c r="AW69" s="837"/>
      <c r="AX69" s="837"/>
      <c r="AY69" s="837"/>
      <c r="AZ69" s="835"/>
      <c r="BA69" s="835"/>
      <c r="BB69" s="835"/>
      <c r="BC69" s="835"/>
      <c r="BD69" s="836"/>
      <c r="BE69" s="100"/>
      <c r="BF69" s="100"/>
      <c r="BG69" s="100"/>
      <c r="BH69" s="100"/>
      <c r="BI69" s="100"/>
      <c r="BJ69" s="100"/>
      <c r="BK69" s="100"/>
      <c r="BL69" s="100"/>
      <c r="BM69" s="100"/>
      <c r="BN69" s="100"/>
      <c r="BO69" s="100"/>
      <c r="BP69" s="100"/>
      <c r="BQ69" s="97">
        <v>63</v>
      </c>
      <c r="BR69" s="102"/>
      <c r="BS69" s="863"/>
      <c r="BT69" s="864"/>
      <c r="BU69" s="864"/>
      <c r="BV69" s="864"/>
      <c r="BW69" s="864"/>
      <c r="BX69" s="864"/>
      <c r="BY69" s="864"/>
      <c r="BZ69" s="864"/>
      <c r="CA69" s="864"/>
      <c r="CB69" s="864"/>
      <c r="CC69" s="864"/>
      <c r="CD69" s="864"/>
      <c r="CE69" s="864"/>
      <c r="CF69" s="864"/>
      <c r="CG69" s="869"/>
      <c r="CH69" s="866"/>
      <c r="CI69" s="867"/>
      <c r="CJ69" s="867"/>
      <c r="CK69" s="867"/>
      <c r="CL69" s="868"/>
      <c r="CM69" s="866"/>
      <c r="CN69" s="867"/>
      <c r="CO69" s="867"/>
      <c r="CP69" s="867"/>
      <c r="CQ69" s="868"/>
      <c r="CR69" s="866"/>
      <c r="CS69" s="867"/>
      <c r="CT69" s="867"/>
      <c r="CU69" s="867"/>
      <c r="CV69" s="868"/>
      <c r="CW69" s="866"/>
      <c r="CX69" s="867"/>
      <c r="CY69" s="867"/>
      <c r="CZ69" s="867"/>
      <c r="DA69" s="868"/>
      <c r="DB69" s="866"/>
      <c r="DC69" s="867"/>
      <c r="DD69" s="867"/>
      <c r="DE69" s="867"/>
      <c r="DF69" s="868"/>
      <c r="DG69" s="866"/>
      <c r="DH69" s="867"/>
      <c r="DI69" s="867"/>
      <c r="DJ69" s="867"/>
      <c r="DK69" s="868"/>
      <c r="DL69" s="866"/>
      <c r="DM69" s="867"/>
      <c r="DN69" s="867"/>
      <c r="DO69" s="867"/>
      <c r="DP69" s="868"/>
      <c r="DQ69" s="866"/>
      <c r="DR69" s="867"/>
      <c r="DS69" s="867"/>
      <c r="DT69" s="867"/>
      <c r="DU69" s="868"/>
      <c r="DV69" s="863"/>
      <c r="DW69" s="864"/>
      <c r="DX69" s="864"/>
      <c r="DY69" s="864"/>
      <c r="DZ69" s="865"/>
      <c r="EA69" s="89"/>
    </row>
    <row r="70" spans="1:131" ht="26.25" customHeight="1" x14ac:dyDescent="0.2">
      <c r="A70" s="97">
        <v>3</v>
      </c>
      <c r="B70" s="877" t="s">
        <v>356</v>
      </c>
      <c r="C70" s="878"/>
      <c r="D70" s="878"/>
      <c r="E70" s="878"/>
      <c r="F70" s="878"/>
      <c r="G70" s="878"/>
      <c r="H70" s="878"/>
      <c r="I70" s="878"/>
      <c r="J70" s="878"/>
      <c r="K70" s="878"/>
      <c r="L70" s="878"/>
      <c r="M70" s="878"/>
      <c r="N70" s="878"/>
      <c r="O70" s="878"/>
      <c r="P70" s="879"/>
      <c r="Q70" s="880">
        <v>82</v>
      </c>
      <c r="R70" s="837"/>
      <c r="S70" s="837"/>
      <c r="T70" s="837"/>
      <c r="U70" s="837"/>
      <c r="V70" s="837">
        <v>76</v>
      </c>
      <c r="W70" s="837"/>
      <c r="X70" s="837"/>
      <c r="Y70" s="837"/>
      <c r="Z70" s="837"/>
      <c r="AA70" s="837">
        <v>6</v>
      </c>
      <c r="AB70" s="837"/>
      <c r="AC70" s="837"/>
      <c r="AD70" s="837"/>
      <c r="AE70" s="837"/>
      <c r="AF70" s="837">
        <v>6</v>
      </c>
      <c r="AG70" s="837"/>
      <c r="AH70" s="837"/>
      <c r="AI70" s="837"/>
      <c r="AJ70" s="837"/>
      <c r="AK70" s="837" t="s">
        <v>319</v>
      </c>
      <c r="AL70" s="837"/>
      <c r="AM70" s="837"/>
      <c r="AN70" s="837"/>
      <c r="AO70" s="837"/>
      <c r="AP70" s="837" t="s">
        <v>319</v>
      </c>
      <c r="AQ70" s="837"/>
      <c r="AR70" s="837"/>
      <c r="AS70" s="837"/>
      <c r="AT70" s="837"/>
      <c r="AU70" s="837" t="s">
        <v>319</v>
      </c>
      <c r="AV70" s="837"/>
      <c r="AW70" s="837"/>
      <c r="AX70" s="837"/>
      <c r="AY70" s="837"/>
      <c r="AZ70" s="835"/>
      <c r="BA70" s="835"/>
      <c r="BB70" s="835"/>
      <c r="BC70" s="835"/>
      <c r="BD70" s="836"/>
      <c r="BE70" s="100"/>
      <c r="BF70" s="100"/>
      <c r="BG70" s="100"/>
      <c r="BH70" s="100"/>
      <c r="BI70" s="100"/>
      <c r="BJ70" s="100"/>
      <c r="BK70" s="100"/>
      <c r="BL70" s="100"/>
      <c r="BM70" s="100"/>
      <c r="BN70" s="100"/>
      <c r="BO70" s="100"/>
      <c r="BP70" s="100"/>
      <c r="BQ70" s="97">
        <v>64</v>
      </c>
      <c r="BR70" s="102"/>
      <c r="BS70" s="863"/>
      <c r="BT70" s="864"/>
      <c r="BU70" s="864"/>
      <c r="BV70" s="864"/>
      <c r="BW70" s="864"/>
      <c r="BX70" s="864"/>
      <c r="BY70" s="864"/>
      <c r="BZ70" s="864"/>
      <c r="CA70" s="864"/>
      <c r="CB70" s="864"/>
      <c r="CC70" s="864"/>
      <c r="CD70" s="864"/>
      <c r="CE70" s="864"/>
      <c r="CF70" s="864"/>
      <c r="CG70" s="869"/>
      <c r="CH70" s="866"/>
      <c r="CI70" s="867"/>
      <c r="CJ70" s="867"/>
      <c r="CK70" s="867"/>
      <c r="CL70" s="868"/>
      <c r="CM70" s="866"/>
      <c r="CN70" s="867"/>
      <c r="CO70" s="867"/>
      <c r="CP70" s="867"/>
      <c r="CQ70" s="868"/>
      <c r="CR70" s="866"/>
      <c r="CS70" s="867"/>
      <c r="CT70" s="867"/>
      <c r="CU70" s="867"/>
      <c r="CV70" s="868"/>
      <c r="CW70" s="866"/>
      <c r="CX70" s="867"/>
      <c r="CY70" s="867"/>
      <c r="CZ70" s="867"/>
      <c r="DA70" s="868"/>
      <c r="DB70" s="866"/>
      <c r="DC70" s="867"/>
      <c r="DD70" s="867"/>
      <c r="DE70" s="867"/>
      <c r="DF70" s="868"/>
      <c r="DG70" s="866"/>
      <c r="DH70" s="867"/>
      <c r="DI70" s="867"/>
      <c r="DJ70" s="867"/>
      <c r="DK70" s="868"/>
      <c r="DL70" s="866"/>
      <c r="DM70" s="867"/>
      <c r="DN70" s="867"/>
      <c r="DO70" s="867"/>
      <c r="DP70" s="868"/>
      <c r="DQ70" s="866"/>
      <c r="DR70" s="867"/>
      <c r="DS70" s="867"/>
      <c r="DT70" s="867"/>
      <c r="DU70" s="868"/>
      <c r="DV70" s="863"/>
      <c r="DW70" s="864"/>
      <c r="DX70" s="864"/>
      <c r="DY70" s="864"/>
      <c r="DZ70" s="865"/>
      <c r="EA70" s="89"/>
    </row>
    <row r="71" spans="1:131" ht="26.25" customHeight="1" x14ac:dyDescent="0.2">
      <c r="A71" s="97">
        <v>4</v>
      </c>
      <c r="B71" s="877" t="s">
        <v>357</v>
      </c>
      <c r="C71" s="878"/>
      <c r="D71" s="878"/>
      <c r="E71" s="878"/>
      <c r="F71" s="878"/>
      <c r="G71" s="878"/>
      <c r="H71" s="878"/>
      <c r="I71" s="878"/>
      <c r="J71" s="878"/>
      <c r="K71" s="878"/>
      <c r="L71" s="878"/>
      <c r="M71" s="878"/>
      <c r="N71" s="878"/>
      <c r="O71" s="878"/>
      <c r="P71" s="879"/>
      <c r="Q71" s="880">
        <v>3586</v>
      </c>
      <c r="R71" s="837"/>
      <c r="S71" s="837"/>
      <c r="T71" s="837"/>
      <c r="U71" s="837"/>
      <c r="V71" s="837">
        <v>3131</v>
      </c>
      <c r="W71" s="837"/>
      <c r="X71" s="837"/>
      <c r="Y71" s="837"/>
      <c r="Z71" s="837"/>
      <c r="AA71" s="837">
        <v>455</v>
      </c>
      <c r="AB71" s="837"/>
      <c r="AC71" s="837"/>
      <c r="AD71" s="837"/>
      <c r="AE71" s="837"/>
      <c r="AF71" s="837">
        <v>455</v>
      </c>
      <c r="AG71" s="837"/>
      <c r="AH71" s="837"/>
      <c r="AI71" s="837"/>
      <c r="AJ71" s="837"/>
      <c r="AK71" s="837">
        <v>65</v>
      </c>
      <c r="AL71" s="837"/>
      <c r="AM71" s="837"/>
      <c r="AN71" s="837"/>
      <c r="AO71" s="837"/>
      <c r="AP71" s="837" t="s">
        <v>319</v>
      </c>
      <c r="AQ71" s="837"/>
      <c r="AR71" s="837"/>
      <c r="AS71" s="837"/>
      <c r="AT71" s="837"/>
      <c r="AU71" s="837" t="s">
        <v>319</v>
      </c>
      <c r="AV71" s="837"/>
      <c r="AW71" s="837"/>
      <c r="AX71" s="837"/>
      <c r="AY71" s="837"/>
      <c r="AZ71" s="835"/>
      <c r="BA71" s="835"/>
      <c r="BB71" s="835"/>
      <c r="BC71" s="835"/>
      <c r="BD71" s="836"/>
      <c r="BE71" s="100"/>
      <c r="BF71" s="100"/>
      <c r="BG71" s="100"/>
      <c r="BH71" s="100"/>
      <c r="BI71" s="100"/>
      <c r="BJ71" s="100"/>
      <c r="BK71" s="100"/>
      <c r="BL71" s="100"/>
      <c r="BM71" s="100"/>
      <c r="BN71" s="100"/>
      <c r="BO71" s="100"/>
      <c r="BP71" s="100"/>
      <c r="BQ71" s="97">
        <v>65</v>
      </c>
      <c r="BR71" s="102"/>
      <c r="BS71" s="863"/>
      <c r="BT71" s="864"/>
      <c r="BU71" s="864"/>
      <c r="BV71" s="864"/>
      <c r="BW71" s="864"/>
      <c r="BX71" s="864"/>
      <c r="BY71" s="864"/>
      <c r="BZ71" s="864"/>
      <c r="CA71" s="864"/>
      <c r="CB71" s="864"/>
      <c r="CC71" s="864"/>
      <c r="CD71" s="864"/>
      <c r="CE71" s="864"/>
      <c r="CF71" s="864"/>
      <c r="CG71" s="869"/>
      <c r="CH71" s="866"/>
      <c r="CI71" s="867"/>
      <c r="CJ71" s="867"/>
      <c r="CK71" s="867"/>
      <c r="CL71" s="868"/>
      <c r="CM71" s="866"/>
      <c r="CN71" s="867"/>
      <c r="CO71" s="867"/>
      <c r="CP71" s="867"/>
      <c r="CQ71" s="868"/>
      <c r="CR71" s="866"/>
      <c r="CS71" s="867"/>
      <c r="CT71" s="867"/>
      <c r="CU71" s="867"/>
      <c r="CV71" s="868"/>
      <c r="CW71" s="866"/>
      <c r="CX71" s="867"/>
      <c r="CY71" s="867"/>
      <c r="CZ71" s="867"/>
      <c r="DA71" s="868"/>
      <c r="DB71" s="866"/>
      <c r="DC71" s="867"/>
      <c r="DD71" s="867"/>
      <c r="DE71" s="867"/>
      <c r="DF71" s="868"/>
      <c r="DG71" s="866"/>
      <c r="DH71" s="867"/>
      <c r="DI71" s="867"/>
      <c r="DJ71" s="867"/>
      <c r="DK71" s="868"/>
      <c r="DL71" s="866"/>
      <c r="DM71" s="867"/>
      <c r="DN71" s="867"/>
      <c r="DO71" s="867"/>
      <c r="DP71" s="868"/>
      <c r="DQ71" s="866"/>
      <c r="DR71" s="867"/>
      <c r="DS71" s="867"/>
      <c r="DT71" s="867"/>
      <c r="DU71" s="868"/>
      <c r="DV71" s="863"/>
      <c r="DW71" s="864"/>
      <c r="DX71" s="864"/>
      <c r="DY71" s="864"/>
      <c r="DZ71" s="865"/>
      <c r="EA71" s="89"/>
    </row>
    <row r="72" spans="1:131" ht="26.25" customHeight="1" x14ac:dyDescent="0.2">
      <c r="A72" s="97">
        <v>5</v>
      </c>
      <c r="B72" s="877" t="s">
        <v>358</v>
      </c>
      <c r="C72" s="878"/>
      <c r="D72" s="878"/>
      <c r="E72" s="878"/>
      <c r="F72" s="878"/>
      <c r="G72" s="878"/>
      <c r="H72" s="878"/>
      <c r="I72" s="878"/>
      <c r="J72" s="878"/>
      <c r="K72" s="878"/>
      <c r="L72" s="878"/>
      <c r="M72" s="878"/>
      <c r="N72" s="878"/>
      <c r="O72" s="878"/>
      <c r="P72" s="879"/>
      <c r="Q72" s="880">
        <v>184</v>
      </c>
      <c r="R72" s="837"/>
      <c r="S72" s="837"/>
      <c r="T72" s="837"/>
      <c r="U72" s="837"/>
      <c r="V72" s="837">
        <v>176</v>
      </c>
      <c r="W72" s="837"/>
      <c r="X72" s="837"/>
      <c r="Y72" s="837"/>
      <c r="Z72" s="837"/>
      <c r="AA72" s="837">
        <v>8</v>
      </c>
      <c r="AB72" s="837"/>
      <c r="AC72" s="837"/>
      <c r="AD72" s="837"/>
      <c r="AE72" s="837"/>
      <c r="AF72" s="837">
        <v>8</v>
      </c>
      <c r="AG72" s="837"/>
      <c r="AH72" s="837"/>
      <c r="AI72" s="837"/>
      <c r="AJ72" s="837"/>
      <c r="AK72" s="837" t="s">
        <v>319</v>
      </c>
      <c r="AL72" s="837"/>
      <c r="AM72" s="837"/>
      <c r="AN72" s="837"/>
      <c r="AO72" s="837"/>
      <c r="AP72" s="837" t="s">
        <v>319</v>
      </c>
      <c r="AQ72" s="837"/>
      <c r="AR72" s="837"/>
      <c r="AS72" s="837"/>
      <c r="AT72" s="837"/>
      <c r="AU72" s="837" t="s">
        <v>319</v>
      </c>
      <c r="AV72" s="837"/>
      <c r="AW72" s="837"/>
      <c r="AX72" s="837"/>
      <c r="AY72" s="837"/>
      <c r="AZ72" s="835"/>
      <c r="BA72" s="835"/>
      <c r="BB72" s="835"/>
      <c r="BC72" s="835"/>
      <c r="BD72" s="836"/>
      <c r="BE72" s="100"/>
      <c r="BF72" s="100"/>
      <c r="BG72" s="100"/>
      <c r="BH72" s="100"/>
      <c r="BI72" s="100"/>
      <c r="BJ72" s="100"/>
      <c r="BK72" s="100"/>
      <c r="BL72" s="100"/>
      <c r="BM72" s="100"/>
      <c r="BN72" s="100"/>
      <c r="BO72" s="100"/>
      <c r="BP72" s="100"/>
      <c r="BQ72" s="97">
        <v>66</v>
      </c>
      <c r="BR72" s="102"/>
      <c r="BS72" s="863"/>
      <c r="BT72" s="864"/>
      <c r="BU72" s="864"/>
      <c r="BV72" s="864"/>
      <c r="BW72" s="864"/>
      <c r="BX72" s="864"/>
      <c r="BY72" s="864"/>
      <c r="BZ72" s="864"/>
      <c r="CA72" s="864"/>
      <c r="CB72" s="864"/>
      <c r="CC72" s="864"/>
      <c r="CD72" s="864"/>
      <c r="CE72" s="864"/>
      <c r="CF72" s="864"/>
      <c r="CG72" s="869"/>
      <c r="CH72" s="866"/>
      <c r="CI72" s="867"/>
      <c r="CJ72" s="867"/>
      <c r="CK72" s="867"/>
      <c r="CL72" s="868"/>
      <c r="CM72" s="866"/>
      <c r="CN72" s="867"/>
      <c r="CO72" s="867"/>
      <c r="CP72" s="867"/>
      <c r="CQ72" s="868"/>
      <c r="CR72" s="866"/>
      <c r="CS72" s="867"/>
      <c r="CT72" s="867"/>
      <c r="CU72" s="867"/>
      <c r="CV72" s="868"/>
      <c r="CW72" s="866"/>
      <c r="CX72" s="867"/>
      <c r="CY72" s="867"/>
      <c r="CZ72" s="867"/>
      <c r="DA72" s="868"/>
      <c r="DB72" s="866"/>
      <c r="DC72" s="867"/>
      <c r="DD72" s="867"/>
      <c r="DE72" s="867"/>
      <c r="DF72" s="868"/>
      <c r="DG72" s="866"/>
      <c r="DH72" s="867"/>
      <c r="DI72" s="867"/>
      <c r="DJ72" s="867"/>
      <c r="DK72" s="868"/>
      <c r="DL72" s="866"/>
      <c r="DM72" s="867"/>
      <c r="DN72" s="867"/>
      <c r="DO72" s="867"/>
      <c r="DP72" s="868"/>
      <c r="DQ72" s="866"/>
      <c r="DR72" s="867"/>
      <c r="DS72" s="867"/>
      <c r="DT72" s="867"/>
      <c r="DU72" s="868"/>
      <c r="DV72" s="863"/>
      <c r="DW72" s="864"/>
      <c r="DX72" s="864"/>
      <c r="DY72" s="864"/>
      <c r="DZ72" s="865"/>
      <c r="EA72" s="89"/>
    </row>
    <row r="73" spans="1:131" ht="26.25" customHeight="1" x14ac:dyDescent="0.2">
      <c r="A73" s="97">
        <v>6</v>
      </c>
      <c r="B73" s="877" t="s">
        <v>359</v>
      </c>
      <c r="C73" s="878"/>
      <c r="D73" s="878"/>
      <c r="E73" s="878"/>
      <c r="F73" s="878"/>
      <c r="G73" s="878"/>
      <c r="H73" s="878"/>
      <c r="I73" s="878"/>
      <c r="J73" s="878"/>
      <c r="K73" s="878"/>
      <c r="L73" s="878"/>
      <c r="M73" s="878"/>
      <c r="N73" s="878"/>
      <c r="O73" s="878"/>
      <c r="P73" s="879"/>
      <c r="Q73" s="880">
        <v>188612</v>
      </c>
      <c r="R73" s="837"/>
      <c r="S73" s="837"/>
      <c r="T73" s="837"/>
      <c r="U73" s="837"/>
      <c r="V73" s="837">
        <v>182940</v>
      </c>
      <c r="W73" s="837"/>
      <c r="X73" s="837"/>
      <c r="Y73" s="837"/>
      <c r="Z73" s="837"/>
      <c r="AA73" s="837">
        <v>5672</v>
      </c>
      <c r="AB73" s="837"/>
      <c r="AC73" s="837"/>
      <c r="AD73" s="837"/>
      <c r="AE73" s="837"/>
      <c r="AF73" s="837">
        <v>5672</v>
      </c>
      <c r="AG73" s="837"/>
      <c r="AH73" s="837"/>
      <c r="AI73" s="837"/>
      <c r="AJ73" s="837"/>
      <c r="AK73" s="837">
        <v>2011</v>
      </c>
      <c r="AL73" s="837"/>
      <c r="AM73" s="837"/>
      <c r="AN73" s="837"/>
      <c r="AO73" s="837"/>
      <c r="AP73" s="837" t="s">
        <v>319</v>
      </c>
      <c r="AQ73" s="837"/>
      <c r="AR73" s="837"/>
      <c r="AS73" s="837"/>
      <c r="AT73" s="837"/>
      <c r="AU73" s="837" t="s">
        <v>319</v>
      </c>
      <c r="AV73" s="837"/>
      <c r="AW73" s="837"/>
      <c r="AX73" s="837"/>
      <c r="AY73" s="837"/>
      <c r="AZ73" s="835"/>
      <c r="BA73" s="835"/>
      <c r="BB73" s="835"/>
      <c r="BC73" s="835"/>
      <c r="BD73" s="836"/>
      <c r="BE73" s="100"/>
      <c r="BF73" s="100"/>
      <c r="BG73" s="100"/>
      <c r="BH73" s="100"/>
      <c r="BI73" s="100"/>
      <c r="BJ73" s="100"/>
      <c r="BK73" s="100"/>
      <c r="BL73" s="100"/>
      <c r="BM73" s="100"/>
      <c r="BN73" s="100"/>
      <c r="BO73" s="100"/>
      <c r="BP73" s="100"/>
      <c r="BQ73" s="97">
        <v>67</v>
      </c>
      <c r="BR73" s="102"/>
      <c r="BS73" s="863"/>
      <c r="BT73" s="864"/>
      <c r="BU73" s="864"/>
      <c r="BV73" s="864"/>
      <c r="BW73" s="864"/>
      <c r="BX73" s="864"/>
      <c r="BY73" s="864"/>
      <c r="BZ73" s="864"/>
      <c r="CA73" s="864"/>
      <c r="CB73" s="864"/>
      <c r="CC73" s="864"/>
      <c r="CD73" s="864"/>
      <c r="CE73" s="864"/>
      <c r="CF73" s="864"/>
      <c r="CG73" s="869"/>
      <c r="CH73" s="866"/>
      <c r="CI73" s="867"/>
      <c r="CJ73" s="867"/>
      <c r="CK73" s="867"/>
      <c r="CL73" s="868"/>
      <c r="CM73" s="866"/>
      <c r="CN73" s="867"/>
      <c r="CO73" s="867"/>
      <c r="CP73" s="867"/>
      <c r="CQ73" s="868"/>
      <c r="CR73" s="866"/>
      <c r="CS73" s="867"/>
      <c r="CT73" s="867"/>
      <c r="CU73" s="867"/>
      <c r="CV73" s="868"/>
      <c r="CW73" s="866"/>
      <c r="CX73" s="867"/>
      <c r="CY73" s="867"/>
      <c r="CZ73" s="867"/>
      <c r="DA73" s="868"/>
      <c r="DB73" s="866"/>
      <c r="DC73" s="867"/>
      <c r="DD73" s="867"/>
      <c r="DE73" s="867"/>
      <c r="DF73" s="868"/>
      <c r="DG73" s="866"/>
      <c r="DH73" s="867"/>
      <c r="DI73" s="867"/>
      <c r="DJ73" s="867"/>
      <c r="DK73" s="868"/>
      <c r="DL73" s="866"/>
      <c r="DM73" s="867"/>
      <c r="DN73" s="867"/>
      <c r="DO73" s="867"/>
      <c r="DP73" s="868"/>
      <c r="DQ73" s="866"/>
      <c r="DR73" s="867"/>
      <c r="DS73" s="867"/>
      <c r="DT73" s="867"/>
      <c r="DU73" s="868"/>
      <c r="DV73" s="863"/>
      <c r="DW73" s="864"/>
      <c r="DX73" s="864"/>
      <c r="DY73" s="864"/>
      <c r="DZ73" s="865"/>
      <c r="EA73" s="89"/>
    </row>
    <row r="74" spans="1:131" ht="26.25" customHeight="1" x14ac:dyDescent="0.2">
      <c r="A74" s="97">
        <v>7</v>
      </c>
      <c r="B74" s="877" t="s">
        <v>360</v>
      </c>
      <c r="C74" s="878"/>
      <c r="D74" s="878"/>
      <c r="E74" s="878"/>
      <c r="F74" s="878"/>
      <c r="G74" s="878"/>
      <c r="H74" s="878"/>
      <c r="I74" s="878"/>
      <c r="J74" s="878"/>
      <c r="K74" s="878"/>
      <c r="L74" s="878"/>
      <c r="M74" s="878"/>
      <c r="N74" s="878"/>
      <c r="O74" s="878"/>
      <c r="P74" s="879"/>
      <c r="Q74" s="880">
        <v>34</v>
      </c>
      <c r="R74" s="837"/>
      <c r="S74" s="837"/>
      <c r="T74" s="837"/>
      <c r="U74" s="837"/>
      <c r="V74" s="837">
        <v>33</v>
      </c>
      <c r="W74" s="837"/>
      <c r="X74" s="837"/>
      <c r="Y74" s="837"/>
      <c r="Z74" s="837"/>
      <c r="AA74" s="837">
        <v>0</v>
      </c>
      <c r="AB74" s="837"/>
      <c r="AC74" s="837"/>
      <c r="AD74" s="837"/>
      <c r="AE74" s="837"/>
      <c r="AF74" s="837">
        <v>0</v>
      </c>
      <c r="AG74" s="837"/>
      <c r="AH74" s="837"/>
      <c r="AI74" s="837"/>
      <c r="AJ74" s="837"/>
      <c r="AK74" s="837">
        <v>1</v>
      </c>
      <c r="AL74" s="837"/>
      <c r="AM74" s="837"/>
      <c r="AN74" s="837"/>
      <c r="AO74" s="837"/>
      <c r="AP74" s="837" t="s">
        <v>319</v>
      </c>
      <c r="AQ74" s="837"/>
      <c r="AR74" s="837"/>
      <c r="AS74" s="837"/>
      <c r="AT74" s="837"/>
      <c r="AU74" s="837" t="s">
        <v>319</v>
      </c>
      <c r="AV74" s="837"/>
      <c r="AW74" s="837"/>
      <c r="AX74" s="837"/>
      <c r="AY74" s="837"/>
      <c r="AZ74" s="835"/>
      <c r="BA74" s="835"/>
      <c r="BB74" s="835"/>
      <c r="BC74" s="835"/>
      <c r="BD74" s="836"/>
      <c r="BE74" s="100"/>
      <c r="BF74" s="100"/>
      <c r="BG74" s="100"/>
      <c r="BH74" s="100"/>
      <c r="BI74" s="100"/>
      <c r="BJ74" s="100"/>
      <c r="BK74" s="100"/>
      <c r="BL74" s="100"/>
      <c r="BM74" s="100"/>
      <c r="BN74" s="100"/>
      <c r="BO74" s="100"/>
      <c r="BP74" s="100"/>
      <c r="BQ74" s="97">
        <v>68</v>
      </c>
      <c r="BR74" s="102"/>
      <c r="BS74" s="863"/>
      <c r="BT74" s="864"/>
      <c r="BU74" s="864"/>
      <c r="BV74" s="864"/>
      <c r="BW74" s="864"/>
      <c r="BX74" s="864"/>
      <c r="BY74" s="864"/>
      <c r="BZ74" s="864"/>
      <c r="CA74" s="864"/>
      <c r="CB74" s="864"/>
      <c r="CC74" s="864"/>
      <c r="CD74" s="864"/>
      <c r="CE74" s="864"/>
      <c r="CF74" s="864"/>
      <c r="CG74" s="869"/>
      <c r="CH74" s="866"/>
      <c r="CI74" s="867"/>
      <c r="CJ74" s="867"/>
      <c r="CK74" s="867"/>
      <c r="CL74" s="868"/>
      <c r="CM74" s="866"/>
      <c r="CN74" s="867"/>
      <c r="CO74" s="867"/>
      <c r="CP74" s="867"/>
      <c r="CQ74" s="868"/>
      <c r="CR74" s="866"/>
      <c r="CS74" s="867"/>
      <c r="CT74" s="867"/>
      <c r="CU74" s="867"/>
      <c r="CV74" s="868"/>
      <c r="CW74" s="866"/>
      <c r="CX74" s="867"/>
      <c r="CY74" s="867"/>
      <c r="CZ74" s="867"/>
      <c r="DA74" s="868"/>
      <c r="DB74" s="866"/>
      <c r="DC74" s="867"/>
      <c r="DD74" s="867"/>
      <c r="DE74" s="867"/>
      <c r="DF74" s="868"/>
      <c r="DG74" s="866"/>
      <c r="DH74" s="867"/>
      <c r="DI74" s="867"/>
      <c r="DJ74" s="867"/>
      <c r="DK74" s="868"/>
      <c r="DL74" s="866"/>
      <c r="DM74" s="867"/>
      <c r="DN74" s="867"/>
      <c r="DO74" s="867"/>
      <c r="DP74" s="868"/>
      <c r="DQ74" s="866"/>
      <c r="DR74" s="867"/>
      <c r="DS74" s="867"/>
      <c r="DT74" s="867"/>
      <c r="DU74" s="868"/>
      <c r="DV74" s="863"/>
      <c r="DW74" s="864"/>
      <c r="DX74" s="864"/>
      <c r="DY74" s="864"/>
      <c r="DZ74" s="865"/>
      <c r="EA74" s="89"/>
    </row>
    <row r="75" spans="1:131" ht="26.25" customHeight="1" x14ac:dyDescent="0.2">
      <c r="A75" s="97">
        <v>8</v>
      </c>
      <c r="B75" s="877"/>
      <c r="C75" s="878"/>
      <c r="D75" s="878"/>
      <c r="E75" s="878"/>
      <c r="F75" s="878"/>
      <c r="G75" s="878"/>
      <c r="H75" s="878"/>
      <c r="I75" s="878"/>
      <c r="J75" s="878"/>
      <c r="K75" s="878"/>
      <c r="L75" s="878"/>
      <c r="M75" s="878"/>
      <c r="N75" s="878"/>
      <c r="O75" s="878"/>
      <c r="P75" s="879"/>
      <c r="Q75" s="881"/>
      <c r="R75" s="830"/>
      <c r="S75" s="830"/>
      <c r="T75" s="830"/>
      <c r="U75" s="831"/>
      <c r="V75" s="829"/>
      <c r="W75" s="830"/>
      <c r="X75" s="830"/>
      <c r="Y75" s="830"/>
      <c r="Z75" s="831"/>
      <c r="AA75" s="829"/>
      <c r="AB75" s="830"/>
      <c r="AC75" s="830"/>
      <c r="AD75" s="830"/>
      <c r="AE75" s="831"/>
      <c r="AF75" s="829"/>
      <c r="AG75" s="830"/>
      <c r="AH75" s="830"/>
      <c r="AI75" s="830"/>
      <c r="AJ75" s="831"/>
      <c r="AK75" s="829"/>
      <c r="AL75" s="830"/>
      <c r="AM75" s="830"/>
      <c r="AN75" s="830"/>
      <c r="AO75" s="831"/>
      <c r="AP75" s="829"/>
      <c r="AQ75" s="830"/>
      <c r="AR75" s="830"/>
      <c r="AS75" s="830"/>
      <c r="AT75" s="831"/>
      <c r="AU75" s="829"/>
      <c r="AV75" s="830"/>
      <c r="AW75" s="830"/>
      <c r="AX75" s="830"/>
      <c r="AY75" s="831"/>
      <c r="AZ75" s="835"/>
      <c r="BA75" s="835"/>
      <c r="BB75" s="835"/>
      <c r="BC75" s="835"/>
      <c r="BD75" s="836"/>
      <c r="BE75" s="100"/>
      <c r="BF75" s="100"/>
      <c r="BG75" s="100"/>
      <c r="BH75" s="100"/>
      <c r="BI75" s="100"/>
      <c r="BJ75" s="100"/>
      <c r="BK75" s="100"/>
      <c r="BL75" s="100"/>
      <c r="BM75" s="100"/>
      <c r="BN75" s="100"/>
      <c r="BO75" s="100"/>
      <c r="BP75" s="100"/>
      <c r="BQ75" s="97">
        <v>69</v>
      </c>
      <c r="BR75" s="102"/>
      <c r="BS75" s="863"/>
      <c r="BT75" s="864"/>
      <c r="BU75" s="864"/>
      <c r="BV75" s="864"/>
      <c r="BW75" s="864"/>
      <c r="BX75" s="864"/>
      <c r="BY75" s="864"/>
      <c r="BZ75" s="864"/>
      <c r="CA75" s="864"/>
      <c r="CB75" s="864"/>
      <c r="CC75" s="864"/>
      <c r="CD75" s="864"/>
      <c r="CE75" s="864"/>
      <c r="CF75" s="864"/>
      <c r="CG75" s="869"/>
      <c r="CH75" s="866"/>
      <c r="CI75" s="867"/>
      <c r="CJ75" s="867"/>
      <c r="CK75" s="867"/>
      <c r="CL75" s="868"/>
      <c r="CM75" s="866"/>
      <c r="CN75" s="867"/>
      <c r="CO75" s="867"/>
      <c r="CP75" s="867"/>
      <c r="CQ75" s="868"/>
      <c r="CR75" s="866"/>
      <c r="CS75" s="867"/>
      <c r="CT75" s="867"/>
      <c r="CU75" s="867"/>
      <c r="CV75" s="868"/>
      <c r="CW75" s="866"/>
      <c r="CX75" s="867"/>
      <c r="CY75" s="867"/>
      <c r="CZ75" s="867"/>
      <c r="DA75" s="868"/>
      <c r="DB75" s="866"/>
      <c r="DC75" s="867"/>
      <c r="DD75" s="867"/>
      <c r="DE75" s="867"/>
      <c r="DF75" s="868"/>
      <c r="DG75" s="866"/>
      <c r="DH75" s="867"/>
      <c r="DI75" s="867"/>
      <c r="DJ75" s="867"/>
      <c r="DK75" s="868"/>
      <c r="DL75" s="866"/>
      <c r="DM75" s="867"/>
      <c r="DN75" s="867"/>
      <c r="DO75" s="867"/>
      <c r="DP75" s="868"/>
      <c r="DQ75" s="866"/>
      <c r="DR75" s="867"/>
      <c r="DS75" s="867"/>
      <c r="DT75" s="867"/>
      <c r="DU75" s="868"/>
      <c r="DV75" s="863"/>
      <c r="DW75" s="864"/>
      <c r="DX75" s="864"/>
      <c r="DY75" s="864"/>
      <c r="DZ75" s="865"/>
      <c r="EA75" s="89"/>
    </row>
    <row r="76" spans="1:131" ht="26.25" customHeight="1" x14ac:dyDescent="0.2">
      <c r="A76" s="97">
        <v>9</v>
      </c>
      <c r="B76" s="877"/>
      <c r="C76" s="878"/>
      <c r="D76" s="878"/>
      <c r="E76" s="878"/>
      <c r="F76" s="878"/>
      <c r="G76" s="878"/>
      <c r="H76" s="878"/>
      <c r="I76" s="878"/>
      <c r="J76" s="878"/>
      <c r="K76" s="878"/>
      <c r="L76" s="878"/>
      <c r="M76" s="878"/>
      <c r="N76" s="878"/>
      <c r="O76" s="878"/>
      <c r="P76" s="879"/>
      <c r="Q76" s="881"/>
      <c r="R76" s="830"/>
      <c r="S76" s="830"/>
      <c r="T76" s="830"/>
      <c r="U76" s="831"/>
      <c r="V76" s="829"/>
      <c r="W76" s="830"/>
      <c r="X76" s="830"/>
      <c r="Y76" s="830"/>
      <c r="Z76" s="831"/>
      <c r="AA76" s="829"/>
      <c r="AB76" s="830"/>
      <c r="AC76" s="830"/>
      <c r="AD76" s="830"/>
      <c r="AE76" s="831"/>
      <c r="AF76" s="829"/>
      <c r="AG76" s="830"/>
      <c r="AH76" s="830"/>
      <c r="AI76" s="830"/>
      <c r="AJ76" s="831"/>
      <c r="AK76" s="829"/>
      <c r="AL76" s="830"/>
      <c r="AM76" s="830"/>
      <c r="AN76" s="830"/>
      <c r="AO76" s="831"/>
      <c r="AP76" s="829"/>
      <c r="AQ76" s="830"/>
      <c r="AR76" s="830"/>
      <c r="AS76" s="830"/>
      <c r="AT76" s="831"/>
      <c r="AU76" s="829"/>
      <c r="AV76" s="830"/>
      <c r="AW76" s="830"/>
      <c r="AX76" s="830"/>
      <c r="AY76" s="831"/>
      <c r="AZ76" s="835"/>
      <c r="BA76" s="835"/>
      <c r="BB76" s="835"/>
      <c r="BC76" s="835"/>
      <c r="BD76" s="836"/>
      <c r="BE76" s="100"/>
      <c r="BF76" s="100"/>
      <c r="BG76" s="100"/>
      <c r="BH76" s="100"/>
      <c r="BI76" s="100"/>
      <c r="BJ76" s="100"/>
      <c r="BK76" s="100"/>
      <c r="BL76" s="100"/>
      <c r="BM76" s="100"/>
      <c r="BN76" s="100"/>
      <c r="BO76" s="100"/>
      <c r="BP76" s="100"/>
      <c r="BQ76" s="97">
        <v>70</v>
      </c>
      <c r="BR76" s="102"/>
      <c r="BS76" s="863"/>
      <c r="BT76" s="864"/>
      <c r="BU76" s="864"/>
      <c r="BV76" s="864"/>
      <c r="BW76" s="864"/>
      <c r="BX76" s="864"/>
      <c r="BY76" s="864"/>
      <c r="BZ76" s="864"/>
      <c r="CA76" s="864"/>
      <c r="CB76" s="864"/>
      <c r="CC76" s="864"/>
      <c r="CD76" s="864"/>
      <c r="CE76" s="864"/>
      <c r="CF76" s="864"/>
      <c r="CG76" s="869"/>
      <c r="CH76" s="866"/>
      <c r="CI76" s="867"/>
      <c r="CJ76" s="867"/>
      <c r="CK76" s="867"/>
      <c r="CL76" s="868"/>
      <c r="CM76" s="866"/>
      <c r="CN76" s="867"/>
      <c r="CO76" s="867"/>
      <c r="CP76" s="867"/>
      <c r="CQ76" s="868"/>
      <c r="CR76" s="866"/>
      <c r="CS76" s="867"/>
      <c r="CT76" s="867"/>
      <c r="CU76" s="867"/>
      <c r="CV76" s="868"/>
      <c r="CW76" s="866"/>
      <c r="CX76" s="867"/>
      <c r="CY76" s="867"/>
      <c r="CZ76" s="867"/>
      <c r="DA76" s="868"/>
      <c r="DB76" s="866"/>
      <c r="DC76" s="867"/>
      <c r="DD76" s="867"/>
      <c r="DE76" s="867"/>
      <c r="DF76" s="868"/>
      <c r="DG76" s="866"/>
      <c r="DH76" s="867"/>
      <c r="DI76" s="867"/>
      <c r="DJ76" s="867"/>
      <c r="DK76" s="868"/>
      <c r="DL76" s="866"/>
      <c r="DM76" s="867"/>
      <c r="DN76" s="867"/>
      <c r="DO76" s="867"/>
      <c r="DP76" s="868"/>
      <c r="DQ76" s="866"/>
      <c r="DR76" s="867"/>
      <c r="DS76" s="867"/>
      <c r="DT76" s="867"/>
      <c r="DU76" s="868"/>
      <c r="DV76" s="863"/>
      <c r="DW76" s="864"/>
      <c r="DX76" s="864"/>
      <c r="DY76" s="864"/>
      <c r="DZ76" s="865"/>
      <c r="EA76" s="89"/>
    </row>
    <row r="77" spans="1:131" ht="26.25" customHeight="1" x14ac:dyDescent="0.2">
      <c r="A77" s="97">
        <v>10</v>
      </c>
      <c r="B77" s="877"/>
      <c r="C77" s="878"/>
      <c r="D77" s="878"/>
      <c r="E77" s="878"/>
      <c r="F77" s="878"/>
      <c r="G77" s="878"/>
      <c r="H77" s="878"/>
      <c r="I77" s="878"/>
      <c r="J77" s="878"/>
      <c r="K77" s="878"/>
      <c r="L77" s="878"/>
      <c r="M77" s="878"/>
      <c r="N77" s="878"/>
      <c r="O77" s="878"/>
      <c r="P77" s="879"/>
      <c r="Q77" s="881"/>
      <c r="R77" s="830"/>
      <c r="S77" s="830"/>
      <c r="T77" s="830"/>
      <c r="U77" s="831"/>
      <c r="V77" s="829"/>
      <c r="W77" s="830"/>
      <c r="X77" s="830"/>
      <c r="Y77" s="830"/>
      <c r="Z77" s="831"/>
      <c r="AA77" s="829"/>
      <c r="AB77" s="830"/>
      <c r="AC77" s="830"/>
      <c r="AD77" s="830"/>
      <c r="AE77" s="831"/>
      <c r="AF77" s="829"/>
      <c r="AG77" s="830"/>
      <c r="AH77" s="830"/>
      <c r="AI77" s="830"/>
      <c r="AJ77" s="831"/>
      <c r="AK77" s="829"/>
      <c r="AL77" s="830"/>
      <c r="AM77" s="830"/>
      <c r="AN77" s="830"/>
      <c r="AO77" s="831"/>
      <c r="AP77" s="829"/>
      <c r="AQ77" s="830"/>
      <c r="AR77" s="830"/>
      <c r="AS77" s="830"/>
      <c r="AT77" s="831"/>
      <c r="AU77" s="829"/>
      <c r="AV77" s="830"/>
      <c r="AW77" s="830"/>
      <c r="AX77" s="830"/>
      <c r="AY77" s="831"/>
      <c r="AZ77" s="835"/>
      <c r="BA77" s="835"/>
      <c r="BB77" s="835"/>
      <c r="BC77" s="835"/>
      <c r="BD77" s="836"/>
      <c r="BE77" s="100"/>
      <c r="BF77" s="100"/>
      <c r="BG77" s="100"/>
      <c r="BH77" s="100"/>
      <c r="BI77" s="100"/>
      <c r="BJ77" s="100"/>
      <c r="BK77" s="100"/>
      <c r="BL77" s="100"/>
      <c r="BM77" s="100"/>
      <c r="BN77" s="100"/>
      <c r="BO77" s="100"/>
      <c r="BP77" s="100"/>
      <c r="BQ77" s="97">
        <v>71</v>
      </c>
      <c r="BR77" s="102"/>
      <c r="BS77" s="863"/>
      <c r="BT77" s="864"/>
      <c r="BU77" s="864"/>
      <c r="BV77" s="864"/>
      <c r="BW77" s="864"/>
      <c r="BX77" s="864"/>
      <c r="BY77" s="864"/>
      <c r="BZ77" s="864"/>
      <c r="CA77" s="864"/>
      <c r="CB77" s="864"/>
      <c r="CC77" s="864"/>
      <c r="CD77" s="864"/>
      <c r="CE77" s="864"/>
      <c r="CF77" s="864"/>
      <c r="CG77" s="869"/>
      <c r="CH77" s="866"/>
      <c r="CI77" s="867"/>
      <c r="CJ77" s="867"/>
      <c r="CK77" s="867"/>
      <c r="CL77" s="868"/>
      <c r="CM77" s="866"/>
      <c r="CN77" s="867"/>
      <c r="CO77" s="867"/>
      <c r="CP77" s="867"/>
      <c r="CQ77" s="868"/>
      <c r="CR77" s="866"/>
      <c r="CS77" s="867"/>
      <c r="CT77" s="867"/>
      <c r="CU77" s="867"/>
      <c r="CV77" s="868"/>
      <c r="CW77" s="866"/>
      <c r="CX77" s="867"/>
      <c r="CY77" s="867"/>
      <c r="CZ77" s="867"/>
      <c r="DA77" s="868"/>
      <c r="DB77" s="866"/>
      <c r="DC77" s="867"/>
      <c r="DD77" s="867"/>
      <c r="DE77" s="867"/>
      <c r="DF77" s="868"/>
      <c r="DG77" s="866"/>
      <c r="DH77" s="867"/>
      <c r="DI77" s="867"/>
      <c r="DJ77" s="867"/>
      <c r="DK77" s="868"/>
      <c r="DL77" s="866"/>
      <c r="DM77" s="867"/>
      <c r="DN77" s="867"/>
      <c r="DO77" s="867"/>
      <c r="DP77" s="868"/>
      <c r="DQ77" s="866"/>
      <c r="DR77" s="867"/>
      <c r="DS77" s="867"/>
      <c r="DT77" s="867"/>
      <c r="DU77" s="868"/>
      <c r="DV77" s="863"/>
      <c r="DW77" s="864"/>
      <c r="DX77" s="864"/>
      <c r="DY77" s="864"/>
      <c r="DZ77" s="865"/>
      <c r="EA77" s="89"/>
    </row>
    <row r="78" spans="1:131" ht="26.25" customHeight="1" x14ac:dyDescent="0.2">
      <c r="A78" s="97">
        <v>11</v>
      </c>
      <c r="B78" s="877"/>
      <c r="C78" s="878"/>
      <c r="D78" s="878"/>
      <c r="E78" s="878"/>
      <c r="F78" s="878"/>
      <c r="G78" s="878"/>
      <c r="H78" s="878"/>
      <c r="I78" s="878"/>
      <c r="J78" s="878"/>
      <c r="K78" s="878"/>
      <c r="L78" s="878"/>
      <c r="M78" s="878"/>
      <c r="N78" s="878"/>
      <c r="O78" s="878"/>
      <c r="P78" s="879"/>
      <c r="Q78" s="880"/>
      <c r="R78" s="837"/>
      <c r="S78" s="837"/>
      <c r="T78" s="837"/>
      <c r="U78" s="837"/>
      <c r="V78" s="837"/>
      <c r="W78" s="837"/>
      <c r="X78" s="837"/>
      <c r="Y78" s="837"/>
      <c r="Z78" s="837"/>
      <c r="AA78" s="837"/>
      <c r="AB78" s="837"/>
      <c r="AC78" s="837"/>
      <c r="AD78" s="837"/>
      <c r="AE78" s="837"/>
      <c r="AF78" s="837"/>
      <c r="AG78" s="837"/>
      <c r="AH78" s="837"/>
      <c r="AI78" s="837"/>
      <c r="AJ78" s="837"/>
      <c r="AK78" s="837"/>
      <c r="AL78" s="837"/>
      <c r="AM78" s="837"/>
      <c r="AN78" s="837"/>
      <c r="AO78" s="837"/>
      <c r="AP78" s="837"/>
      <c r="AQ78" s="837"/>
      <c r="AR78" s="837"/>
      <c r="AS78" s="837"/>
      <c r="AT78" s="837"/>
      <c r="AU78" s="837"/>
      <c r="AV78" s="837"/>
      <c r="AW78" s="837"/>
      <c r="AX78" s="837"/>
      <c r="AY78" s="837"/>
      <c r="AZ78" s="835"/>
      <c r="BA78" s="835"/>
      <c r="BB78" s="835"/>
      <c r="BC78" s="835"/>
      <c r="BD78" s="836"/>
      <c r="BE78" s="100"/>
      <c r="BF78" s="100"/>
      <c r="BG78" s="100"/>
      <c r="BH78" s="100"/>
      <c r="BI78" s="100"/>
      <c r="BJ78" s="89"/>
      <c r="BK78" s="89"/>
      <c r="BL78" s="89"/>
      <c r="BM78" s="89"/>
      <c r="BN78" s="89"/>
      <c r="BO78" s="100"/>
      <c r="BP78" s="100"/>
      <c r="BQ78" s="97">
        <v>72</v>
      </c>
      <c r="BR78" s="102"/>
      <c r="BS78" s="863"/>
      <c r="BT78" s="864"/>
      <c r="BU78" s="864"/>
      <c r="BV78" s="864"/>
      <c r="BW78" s="864"/>
      <c r="BX78" s="864"/>
      <c r="BY78" s="864"/>
      <c r="BZ78" s="864"/>
      <c r="CA78" s="864"/>
      <c r="CB78" s="864"/>
      <c r="CC78" s="864"/>
      <c r="CD78" s="864"/>
      <c r="CE78" s="864"/>
      <c r="CF78" s="864"/>
      <c r="CG78" s="869"/>
      <c r="CH78" s="866"/>
      <c r="CI78" s="867"/>
      <c r="CJ78" s="867"/>
      <c r="CK78" s="867"/>
      <c r="CL78" s="868"/>
      <c r="CM78" s="866"/>
      <c r="CN78" s="867"/>
      <c r="CO78" s="867"/>
      <c r="CP78" s="867"/>
      <c r="CQ78" s="868"/>
      <c r="CR78" s="866"/>
      <c r="CS78" s="867"/>
      <c r="CT78" s="867"/>
      <c r="CU78" s="867"/>
      <c r="CV78" s="868"/>
      <c r="CW78" s="866"/>
      <c r="CX78" s="867"/>
      <c r="CY78" s="867"/>
      <c r="CZ78" s="867"/>
      <c r="DA78" s="868"/>
      <c r="DB78" s="866"/>
      <c r="DC78" s="867"/>
      <c r="DD78" s="867"/>
      <c r="DE78" s="867"/>
      <c r="DF78" s="868"/>
      <c r="DG78" s="866"/>
      <c r="DH78" s="867"/>
      <c r="DI78" s="867"/>
      <c r="DJ78" s="867"/>
      <c r="DK78" s="868"/>
      <c r="DL78" s="866"/>
      <c r="DM78" s="867"/>
      <c r="DN78" s="867"/>
      <c r="DO78" s="867"/>
      <c r="DP78" s="868"/>
      <c r="DQ78" s="866"/>
      <c r="DR78" s="867"/>
      <c r="DS78" s="867"/>
      <c r="DT78" s="867"/>
      <c r="DU78" s="868"/>
      <c r="DV78" s="863"/>
      <c r="DW78" s="864"/>
      <c r="DX78" s="864"/>
      <c r="DY78" s="864"/>
      <c r="DZ78" s="865"/>
      <c r="EA78" s="89"/>
    </row>
    <row r="79" spans="1:131" ht="26.25" customHeight="1" x14ac:dyDescent="0.2">
      <c r="A79" s="97">
        <v>12</v>
      </c>
      <c r="B79" s="877"/>
      <c r="C79" s="878"/>
      <c r="D79" s="878"/>
      <c r="E79" s="878"/>
      <c r="F79" s="878"/>
      <c r="G79" s="878"/>
      <c r="H79" s="878"/>
      <c r="I79" s="878"/>
      <c r="J79" s="878"/>
      <c r="K79" s="878"/>
      <c r="L79" s="878"/>
      <c r="M79" s="878"/>
      <c r="N79" s="878"/>
      <c r="O79" s="878"/>
      <c r="P79" s="879"/>
      <c r="Q79" s="880"/>
      <c r="R79" s="837"/>
      <c r="S79" s="837"/>
      <c r="T79" s="837"/>
      <c r="U79" s="837"/>
      <c r="V79" s="837"/>
      <c r="W79" s="837"/>
      <c r="X79" s="837"/>
      <c r="Y79" s="837"/>
      <c r="Z79" s="837"/>
      <c r="AA79" s="837"/>
      <c r="AB79" s="837"/>
      <c r="AC79" s="837"/>
      <c r="AD79" s="837"/>
      <c r="AE79" s="837"/>
      <c r="AF79" s="837"/>
      <c r="AG79" s="837"/>
      <c r="AH79" s="837"/>
      <c r="AI79" s="837"/>
      <c r="AJ79" s="837"/>
      <c r="AK79" s="837"/>
      <c r="AL79" s="837"/>
      <c r="AM79" s="837"/>
      <c r="AN79" s="837"/>
      <c r="AO79" s="837"/>
      <c r="AP79" s="837"/>
      <c r="AQ79" s="837"/>
      <c r="AR79" s="837"/>
      <c r="AS79" s="837"/>
      <c r="AT79" s="837"/>
      <c r="AU79" s="837"/>
      <c r="AV79" s="837"/>
      <c r="AW79" s="837"/>
      <c r="AX79" s="837"/>
      <c r="AY79" s="837"/>
      <c r="AZ79" s="835"/>
      <c r="BA79" s="835"/>
      <c r="BB79" s="835"/>
      <c r="BC79" s="835"/>
      <c r="BD79" s="836"/>
      <c r="BE79" s="100"/>
      <c r="BF79" s="100"/>
      <c r="BG79" s="100"/>
      <c r="BH79" s="100"/>
      <c r="BI79" s="100"/>
      <c r="BJ79" s="89"/>
      <c r="BK79" s="89"/>
      <c r="BL79" s="89"/>
      <c r="BM79" s="89"/>
      <c r="BN79" s="89"/>
      <c r="BO79" s="100"/>
      <c r="BP79" s="100"/>
      <c r="BQ79" s="97">
        <v>73</v>
      </c>
      <c r="BR79" s="102"/>
      <c r="BS79" s="863"/>
      <c r="BT79" s="864"/>
      <c r="BU79" s="864"/>
      <c r="BV79" s="864"/>
      <c r="BW79" s="864"/>
      <c r="BX79" s="864"/>
      <c r="BY79" s="864"/>
      <c r="BZ79" s="864"/>
      <c r="CA79" s="864"/>
      <c r="CB79" s="864"/>
      <c r="CC79" s="864"/>
      <c r="CD79" s="864"/>
      <c r="CE79" s="864"/>
      <c r="CF79" s="864"/>
      <c r="CG79" s="869"/>
      <c r="CH79" s="866"/>
      <c r="CI79" s="867"/>
      <c r="CJ79" s="867"/>
      <c r="CK79" s="867"/>
      <c r="CL79" s="868"/>
      <c r="CM79" s="866"/>
      <c r="CN79" s="867"/>
      <c r="CO79" s="867"/>
      <c r="CP79" s="867"/>
      <c r="CQ79" s="868"/>
      <c r="CR79" s="866"/>
      <c r="CS79" s="867"/>
      <c r="CT79" s="867"/>
      <c r="CU79" s="867"/>
      <c r="CV79" s="868"/>
      <c r="CW79" s="866"/>
      <c r="CX79" s="867"/>
      <c r="CY79" s="867"/>
      <c r="CZ79" s="867"/>
      <c r="DA79" s="868"/>
      <c r="DB79" s="866"/>
      <c r="DC79" s="867"/>
      <c r="DD79" s="867"/>
      <c r="DE79" s="867"/>
      <c r="DF79" s="868"/>
      <c r="DG79" s="866"/>
      <c r="DH79" s="867"/>
      <c r="DI79" s="867"/>
      <c r="DJ79" s="867"/>
      <c r="DK79" s="868"/>
      <c r="DL79" s="866"/>
      <c r="DM79" s="867"/>
      <c r="DN79" s="867"/>
      <c r="DO79" s="867"/>
      <c r="DP79" s="868"/>
      <c r="DQ79" s="866"/>
      <c r="DR79" s="867"/>
      <c r="DS79" s="867"/>
      <c r="DT79" s="867"/>
      <c r="DU79" s="868"/>
      <c r="DV79" s="863"/>
      <c r="DW79" s="864"/>
      <c r="DX79" s="864"/>
      <c r="DY79" s="864"/>
      <c r="DZ79" s="865"/>
      <c r="EA79" s="89"/>
    </row>
    <row r="80" spans="1:131" ht="26.25" customHeight="1" x14ac:dyDescent="0.2">
      <c r="A80" s="97">
        <v>13</v>
      </c>
      <c r="B80" s="877"/>
      <c r="C80" s="878"/>
      <c r="D80" s="878"/>
      <c r="E80" s="878"/>
      <c r="F80" s="878"/>
      <c r="G80" s="878"/>
      <c r="H80" s="878"/>
      <c r="I80" s="878"/>
      <c r="J80" s="878"/>
      <c r="K80" s="878"/>
      <c r="L80" s="878"/>
      <c r="M80" s="878"/>
      <c r="N80" s="878"/>
      <c r="O80" s="878"/>
      <c r="P80" s="879"/>
      <c r="Q80" s="880"/>
      <c r="R80" s="837"/>
      <c r="S80" s="837"/>
      <c r="T80" s="837"/>
      <c r="U80" s="837"/>
      <c r="V80" s="837"/>
      <c r="W80" s="837"/>
      <c r="X80" s="837"/>
      <c r="Y80" s="837"/>
      <c r="Z80" s="837"/>
      <c r="AA80" s="837"/>
      <c r="AB80" s="837"/>
      <c r="AC80" s="837"/>
      <c r="AD80" s="837"/>
      <c r="AE80" s="837"/>
      <c r="AF80" s="837"/>
      <c r="AG80" s="837"/>
      <c r="AH80" s="837"/>
      <c r="AI80" s="837"/>
      <c r="AJ80" s="837"/>
      <c r="AK80" s="837"/>
      <c r="AL80" s="837"/>
      <c r="AM80" s="837"/>
      <c r="AN80" s="837"/>
      <c r="AO80" s="837"/>
      <c r="AP80" s="837"/>
      <c r="AQ80" s="837"/>
      <c r="AR80" s="837"/>
      <c r="AS80" s="837"/>
      <c r="AT80" s="837"/>
      <c r="AU80" s="837"/>
      <c r="AV80" s="837"/>
      <c r="AW80" s="837"/>
      <c r="AX80" s="837"/>
      <c r="AY80" s="837"/>
      <c r="AZ80" s="835"/>
      <c r="BA80" s="835"/>
      <c r="BB80" s="835"/>
      <c r="BC80" s="835"/>
      <c r="BD80" s="836"/>
      <c r="BE80" s="100"/>
      <c r="BF80" s="100"/>
      <c r="BG80" s="100"/>
      <c r="BH80" s="100"/>
      <c r="BI80" s="100"/>
      <c r="BJ80" s="100"/>
      <c r="BK80" s="100"/>
      <c r="BL80" s="100"/>
      <c r="BM80" s="100"/>
      <c r="BN80" s="100"/>
      <c r="BO80" s="100"/>
      <c r="BP80" s="100"/>
      <c r="BQ80" s="97">
        <v>74</v>
      </c>
      <c r="BR80" s="102"/>
      <c r="BS80" s="863"/>
      <c r="BT80" s="864"/>
      <c r="BU80" s="864"/>
      <c r="BV80" s="864"/>
      <c r="BW80" s="864"/>
      <c r="BX80" s="864"/>
      <c r="BY80" s="864"/>
      <c r="BZ80" s="864"/>
      <c r="CA80" s="864"/>
      <c r="CB80" s="864"/>
      <c r="CC80" s="864"/>
      <c r="CD80" s="864"/>
      <c r="CE80" s="864"/>
      <c r="CF80" s="864"/>
      <c r="CG80" s="869"/>
      <c r="CH80" s="866"/>
      <c r="CI80" s="867"/>
      <c r="CJ80" s="867"/>
      <c r="CK80" s="867"/>
      <c r="CL80" s="868"/>
      <c r="CM80" s="866"/>
      <c r="CN80" s="867"/>
      <c r="CO80" s="867"/>
      <c r="CP80" s="867"/>
      <c r="CQ80" s="868"/>
      <c r="CR80" s="866"/>
      <c r="CS80" s="867"/>
      <c r="CT80" s="867"/>
      <c r="CU80" s="867"/>
      <c r="CV80" s="868"/>
      <c r="CW80" s="866"/>
      <c r="CX80" s="867"/>
      <c r="CY80" s="867"/>
      <c r="CZ80" s="867"/>
      <c r="DA80" s="868"/>
      <c r="DB80" s="866"/>
      <c r="DC80" s="867"/>
      <c r="DD80" s="867"/>
      <c r="DE80" s="867"/>
      <c r="DF80" s="868"/>
      <c r="DG80" s="866"/>
      <c r="DH80" s="867"/>
      <c r="DI80" s="867"/>
      <c r="DJ80" s="867"/>
      <c r="DK80" s="868"/>
      <c r="DL80" s="866"/>
      <c r="DM80" s="867"/>
      <c r="DN80" s="867"/>
      <c r="DO80" s="867"/>
      <c r="DP80" s="868"/>
      <c r="DQ80" s="866"/>
      <c r="DR80" s="867"/>
      <c r="DS80" s="867"/>
      <c r="DT80" s="867"/>
      <c r="DU80" s="868"/>
      <c r="DV80" s="863"/>
      <c r="DW80" s="864"/>
      <c r="DX80" s="864"/>
      <c r="DY80" s="864"/>
      <c r="DZ80" s="865"/>
      <c r="EA80" s="89"/>
    </row>
    <row r="81" spans="1:131" ht="26.25" customHeight="1" x14ac:dyDescent="0.2">
      <c r="A81" s="97">
        <v>14</v>
      </c>
      <c r="B81" s="877"/>
      <c r="C81" s="878"/>
      <c r="D81" s="878"/>
      <c r="E81" s="878"/>
      <c r="F81" s="878"/>
      <c r="G81" s="878"/>
      <c r="H81" s="878"/>
      <c r="I81" s="878"/>
      <c r="J81" s="878"/>
      <c r="K81" s="878"/>
      <c r="L81" s="878"/>
      <c r="M81" s="878"/>
      <c r="N81" s="878"/>
      <c r="O81" s="878"/>
      <c r="P81" s="879"/>
      <c r="Q81" s="880"/>
      <c r="R81" s="837"/>
      <c r="S81" s="837"/>
      <c r="T81" s="837"/>
      <c r="U81" s="837"/>
      <c r="V81" s="837"/>
      <c r="W81" s="837"/>
      <c r="X81" s="837"/>
      <c r="Y81" s="837"/>
      <c r="Z81" s="837"/>
      <c r="AA81" s="837"/>
      <c r="AB81" s="837"/>
      <c r="AC81" s="837"/>
      <c r="AD81" s="837"/>
      <c r="AE81" s="837"/>
      <c r="AF81" s="837"/>
      <c r="AG81" s="837"/>
      <c r="AH81" s="837"/>
      <c r="AI81" s="837"/>
      <c r="AJ81" s="837"/>
      <c r="AK81" s="837"/>
      <c r="AL81" s="837"/>
      <c r="AM81" s="837"/>
      <c r="AN81" s="837"/>
      <c r="AO81" s="837"/>
      <c r="AP81" s="837"/>
      <c r="AQ81" s="837"/>
      <c r="AR81" s="837"/>
      <c r="AS81" s="837"/>
      <c r="AT81" s="837"/>
      <c r="AU81" s="837"/>
      <c r="AV81" s="837"/>
      <c r="AW81" s="837"/>
      <c r="AX81" s="837"/>
      <c r="AY81" s="837"/>
      <c r="AZ81" s="835"/>
      <c r="BA81" s="835"/>
      <c r="BB81" s="835"/>
      <c r="BC81" s="835"/>
      <c r="BD81" s="836"/>
      <c r="BE81" s="100"/>
      <c r="BF81" s="100"/>
      <c r="BG81" s="100"/>
      <c r="BH81" s="100"/>
      <c r="BI81" s="100"/>
      <c r="BJ81" s="100"/>
      <c r="BK81" s="100"/>
      <c r="BL81" s="100"/>
      <c r="BM81" s="100"/>
      <c r="BN81" s="100"/>
      <c r="BO81" s="100"/>
      <c r="BP81" s="100"/>
      <c r="BQ81" s="97">
        <v>75</v>
      </c>
      <c r="BR81" s="102"/>
      <c r="BS81" s="863"/>
      <c r="BT81" s="864"/>
      <c r="BU81" s="864"/>
      <c r="BV81" s="864"/>
      <c r="BW81" s="864"/>
      <c r="BX81" s="864"/>
      <c r="BY81" s="864"/>
      <c r="BZ81" s="864"/>
      <c r="CA81" s="864"/>
      <c r="CB81" s="864"/>
      <c r="CC81" s="864"/>
      <c r="CD81" s="864"/>
      <c r="CE81" s="864"/>
      <c r="CF81" s="864"/>
      <c r="CG81" s="869"/>
      <c r="CH81" s="866"/>
      <c r="CI81" s="867"/>
      <c r="CJ81" s="867"/>
      <c r="CK81" s="867"/>
      <c r="CL81" s="868"/>
      <c r="CM81" s="866"/>
      <c r="CN81" s="867"/>
      <c r="CO81" s="867"/>
      <c r="CP81" s="867"/>
      <c r="CQ81" s="868"/>
      <c r="CR81" s="866"/>
      <c r="CS81" s="867"/>
      <c r="CT81" s="867"/>
      <c r="CU81" s="867"/>
      <c r="CV81" s="868"/>
      <c r="CW81" s="866"/>
      <c r="CX81" s="867"/>
      <c r="CY81" s="867"/>
      <c r="CZ81" s="867"/>
      <c r="DA81" s="868"/>
      <c r="DB81" s="866"/>
      <c r="DC81" s="867"/>
      <c r="DD81" s="867"/>
      <c r="DE81" s="867"/>
      <c r="DF81" s="868"/>
      <c r="DG81" s="866"/>
      <c r="DH81" s="867"/>
      <c r="DI81" s="867"/>
      <c r="DJ81" s="867"/>
      <c r="DK81" s="868"/>
      <c r="DL81" s="866"/>
      <c r="DM81" s="867"/>
      <c r="DN81" s="867"/>
      <c r="DO81" s="867"/>
      <c r="DP81" s="868"/>
      <c r="DQ81" s="866"/>
      <c r="DR81" s="867"/>
      <c r="DS81" s="867"/>
      <c r="DT81" s="867"/>
      <c r="DU81" s="868"/>
      <c r="DV81" s="863"/>
      <c r="DW81" s="864"/>
      <c r="DX81" s="864"/>
      <c r="DY81" s="864"/>
      <c r="DZ81" s="865"/>
      <c r="EA81" s="89"/>
    </row>
    <row r="82" spans="1:131" ht="26.25" customHeight="1" x14ac:dyDescent="0.2">
      <c r="A82" s="97">
        <v>15</v>
      </c>
      <c r="B82" s="877"/>
      <c r="C82" s="878"/>
      <c r="D82" s="878"/>
      <c r="E82" s="878"/>
      <c r="F82" s="878"/>
      <c r="G82" s="878"/>
      <c r="H82" s="878"/>
      <c r="I82" s="878"/>
      <c r="J82" s="878"/>
      <c r="K82" s="878"/>
      <c r="L82" s="878"/>
      <c r="M82" s="878"/>
      <c r="N82" s="878"/>
      <c r="O82" s="878"/>
      <c r="P82" s="879"/>
      <c r="Q82" s="880"/>
      <c r="R82" s="837"/>
      <c r="S82" s="837"/>
      <c r="T82" s="837"/>
      <c r="U82" s="837"/>
      <c r="V82" s="837"/>
      <c r="W82" s="837"/>
      <c r="X82" s="837"/>
      <c r="Y82" s="837"/>
      <c r="Z82" s="837"/>
      <c r="AA82" s="837"/>
      <c r="AB82" s="837"/>
      <c r="AC82" s="837"/>
      <c r="AD82" s="837"/>
      <c r="AE82" s="837"/>
      <c r="AF82" s="837"/>
      <c r="AG82" s="837"/>
      <c r="AH82" s="837"/>
      <c r="AI82" s="837"/>
      <c r="AJ82" s="837"/>
      <c r="AK82" s="837"/>
      <c r="AL82" s="837"/>
      <c r="AM82" s="837"/>
      <c r="AN82" s="837"/>
      <c r="AO82" s="837"/>
      <c r="AP82" s="837"/>
      <c r="AQ82" s="837"/>
      <c r="AR82" s="837"/>
      <c r="AS82" s="837"/>
      <c r="AT82" s="837"/>
      <c r="AU82" s="837"/>
      <c r="AV82" s="837"/>
      <c r="AW82" s="837"/>
      <c r="AX82" s="837"/>
      <c r="AY82" s="837"/>
      <c r="AZ82" s="835"/>
      <c r="BA82" s="835"/>
      <c r="BB82" s="835"/>
      <c r="BC82" s="835"/>
      <c r="BD82" s="836"/>
      <c r="BE82" s="100"/>
      <c r="BF82" s="100"/>
      <c r="BG82" s="100"/>
      <c r="BH82" s="100"/>
      <c r="BI82" s="100"/>
      <c r="BJ82" s="100"/>
      <c r="BK82" s="100"/>
      <c r="BL82" s="100"/>
      <c r="BM82" s="100"/>
      <c r="BN82" s="100"/>
      <c r="BO82" s="100"/>
      <c r="BP82" s="100"/>
      <c r="BQ82" s="97">
        <v>76</v>
      </c>
      <c r="BR82" s="102"/>
      <c r="BS82" s="863"/>
      <c r="BT82" s="864"/>
      <c r="BU82" s="864"/>
      <c r="BV82" s="864"/>
      <c r="BW82" s="864"/>
      <c r="BX82" s="864"/>
      <c r="BY82" s="864"/>
      <c r="BZ82" s="864"/>
      <c r="CA82" s="864"/>
      <c r="CB82" s="864"/>
      <c r="CC82" s="864"/>
      <c r="CD82" s="864"/>
      <c r="CE82" s="864"/>
      <c r="CF82" s="864"/>
      <c r="CG82" s="869"/>
      <c r="CH82" s="866"/>
      <c r="CI82" s="867"/>
      <c r="CJ82" s="867"/>
      <c r="CK82" s="867"/>
      <c r="CL82" s="868"/>
      <c r="CM82" s="866"/>
      <c r="CN82" s="867"/>
      <c r="CO82" s="867"/>
      <c r="CP82" s="867"/>
      <c r="CQ82" s="868"/>
      <c r="CR82" s="866"/>
      <c r="CS82" s="867"/>
      <c r="CT82" s="867"/>
      <c r="CU82" s="867"/>
      <c r="CV82" s="868"/>
      <c r="CW82" s="866"/>
      <c r="CX82" s="867"/>
      <c r="CY82" s="867"/>
      <c r="CZ82" s="867"/>
      <c r="DA82" s="868"/>
      <c r="DB82" s="866"/>
      <c r="DC82" s="867"/>
      <c r="DD82" s="867"/>
      <c r="DE82" s="867"/>
      <c r="DF82" s="868"/>
      <c r="DG82" s="866"/>
      <c r="DH82" s="867"/>
      <c r="DI82" s="867"/>
      <c r="DJ82" s="867"/>
      <c r="DK82" s="868"/>
      <c r="DL82" s="866"/>
      <c r="DM82" s="867"/>
      <c r="DN82" s="867"/>
      <c r="DO82" s="867"/>
      <c r="DP82" s="868"/>
      <c r="DQ82" s="866"/>
      <c r="DR82" s="867"/>
      <c r="DS82" s="867"/>
      <c r="DT82" s="867"/>
      <c r="DU82" s="868"/>
      <c r="DV82" s="863"/>
      <c r="DW82" s="864"/>
      <c r="DX82" s="864"/>
      <c r="DY82" s="864"/>
      <c r="DZ82" s="865"/>
      <c r="EA82" s="89"/>
    </row>
    <row r="83" spans="1:131" ht="26.25" customHeight="1" x14ac:dyDescent="0.2">
      <c r="A83" s="97">
        <v>16</v>
      </c>
      <c r="B83" s="877"/>
      <c r="C83" s="878"/>
      <c r="D83" s="878"/>
      <c r="E83" s="878"/>
      <c r="F83" s="878"/>
      <c r="G83" s="878"/>
      <c r="H83" s="878"/>
      <c r="I83" s="878"/>
      <c r="J83" s="878"/>
      <c r="K83" s="878"/>
      <c r="L83" s="878"/>
      <c r="M83" s="878"/>
      <c r="N83" s="878"/>
      <c r="O83" s="878"/>
      <c r="P83" s="879"/>
      <c r="Q83" s="880"/>
      <c r="R83" s="837"/>
      <c r="S83" s="837"/>
      <c r="T83" s="837"/>
      <c r="U83" s="837"/>
      <c r="V83" s="837"/>
      <c r="W83" s="837"/>
      <c r="X83" s="837"/>
      <c r="Y83" s="837"/>
      <c r="Z83" s="837"/>
      <c r="AA83" s="837"/>
      <c r="AB83" s="837"/>
      <c r="AC83" s="837"/>
      <c r="AD83" s="837"/>
      <c r="AE83" s="837"/>
      <c r="AF83" s="837"/>
      <c r="AG83" s="837"/>
      <c r="AH83" s="837"/>
      <c r="AI83" s="837"/>
      <c r="AJ83" s="837"/>
      <c r="AK83" s="837"/>
      <c r="AL83" s="837"/>
      <c r="AM83" s="837"/>
      <c r="AN83" s="837"/>
      <c r="AO83" s="837"/>
      <c r="AP83" s="837"/>
      <c r="AQ83" s="837"/>
      <c r="AR83" s="837"/>
      <c r="AS83" s="837"/>
      <c r="AT83" s="837"/>
      <c r="AU83" s="837"/>
      <c r="AV83" s="837"/>
      <c r="AW83" s="837"/>
      <c r="AX83" s="837"/>
      <c r="AY83" s="837"/>
      <c r="AZ83" s="835"/>
      <c r="BA83" s="835"/>
      <c r="BB83" s="835"/>
      <c r="BC83" s="835"/>
      <c r="BD83" s="836"/>
      <c r="BE83" s="100"/>
      <c r="BF83" s="100"/>
      <c r="BG83" s="100"/>
      <c r="BH83" s="100"/>
      <c r="BI83" s="100"/>
      <c r="BJ83" s="100"/>
      <c r="BK83" s="100"/>
      <c r="BL83" s="100"/>
      <c r="BM83" s="100"/>
      <c r="BN83" s="100"/>
      <c r="BO83" s="100"/>
      <c r="BP83" s="100"/>
      <c r="BQ83" s="97">
        <v>77</v>
      </c>
      <c r="BR83" s="102"/>
      <c r="BS83" s="863"/>
      <c r="BT83" s="864"/>
      <c r="BU83" s="864"/>
      <c r="BV83" s="864"/>
      <c r="BW83" s="864"/>
      <c r="BX83" s="864"/>
      <c r="BY83" s="864"/>
      <c r="BZ83" s="864"/>
      <c r="CA83" s="864"/>
      <c r="CB83" s="864"/>
      <c r="CC83" s="864"/>
      <c r="CD83" s="864"/>
      <c r="CE83" s="864"/>
      <c r="CF83" s="864"/>
      <c r="CG83" s="869"/>
      <c r="CH83" s="866"/>
      <c r="CI83" s="867"/>
      <c r="CJ83" s="867"/>
      <c r="CK83" s="867"/>
      <c r="CL83" s="868"/>
      <c r="CM83" s="866"/>
      <c r="CN83" s="867"/>
      <c r="CO83" s="867"/>
      <c r="CP83" s="867"/>
      <c r="CQ83" s="868"/>
      <c r="CR83" s="866"/>
      <c r="CS83" s="867"/>
      <c r="CT83" s="867"/>
      <c r="CU83" s="867"/>
      <c r="CV83" s="868"/>
      <c r="CW83" s="866"/>
      <c r="CX83" s="867"/>
      <c r="CY83" s="867"/>
      <c r="CZ83" s="867"/>
      <c r="DA83" s="868"/>
      <c r="DB83" s="866"/>
      <c r="DC83" s="867"/>
      <c r="DD83" s="867"/>
      <c r="DE83" s="867"/>
      <c r="DF83" s="868"/>
      <c r="DG83" s="866"/>
      <c r="DH83" s="867"/>
      <c r="DI83" s="867"/>
      <c r="DJ83" s="867"/>
      <c r="DK83" s="868"/>
      <c r="DL83" s="866"/>
      <c r="DM83" s="867"/>
      <c r="DN83" s="867"/>
      <c r="DO83" s="867"/>
      <c r="DP83" s="868"/>
      <c r="DQ83" s="866"/>
      <c r="DR83" s="867"/>
      <c r="DS83" s="867"/>
      <c r="DT83" s="867"/>
      <c r="DU83" s="868"/>
      <c r="DV83" s="863"/>
      <c r="DW83" s="864"/>
      <c r="DX83" s="864"/>
      <c r="DY83" s="864"/>
      <c r="DZ83" s="865"/>
      <c r="EA83" s="89"/>
    </row>
    <row r="84" spans="1:131" ht="26.25" customHeight="1" x14ac:dyDescent="0.2">
      <c r="A84" s="97">
        <v>17</v>
      </c>
      <c r="B84" s="877"/>
      <c r="C84" s="878"/>
      <c r="D84" s="878"/>
      <c r="E84" s="878"/>
      <c r="F84" s="878"/>
      <c r="G84" s="878"/>
      <c r="H84" s="878"/>
      <c r="I84" s="878"/>
      <c r="J84" s="878"/>
      <c r="K84" s="878"/>
      <c r="L84" s="878"/>
      <c r="M84" s="878"/>
      <c r="N84" s="878"/>
      <c r="O84" s="878"/>
      <c r="P84" s="879"/>
      <c r="Q84" s="880"/>
      <c r="R84" s="837"/>
      <c r="S84" s="837"/>
      <c r="T84" s="837"/>
      <c r="U84" s="837"/>
      <c r="V84" s="837"/>
      <c r="W84" s="837"/>
      <c r="X84" s="837"/>
      <c r="Y84" s="837"/>
      <c r="Z84" s="837"/>
      <c r="AA84" s="837"/>
      <c r="AB84" s="837"/>
      <c r="AC84" s="837"/>
      <c r="AD84" s="837"/>
      <c r="AE84" s="837"/>
      <c r="AF84" s="837"/>
      <c r="AG84" s="837"/>
      <c r="AH84" s="837"/>
      <c r="AI84" s="837"/>
      <c r="AJ84" s="837"/>
      <c r="AK84" s="837"/>
      <c r="AL84" s="837"/>
      <c r="AM84" s="837"/>
      <c r="AN84" s="837"/>
      <c r="AO84" s="837"/>
      <c r="AP84" s="837"/>
      <c r="AQ84" s="837"/>
      <c r="AR84" s="837"/>
      <c r="AS84" s="837"/>
      <c r="AT84" s="837"/>
      <c r="AU84" s="837"/>
      <c r="AV84" s="837"/>
      <c r="AW84" s="837"/>
      <c r="AX84" s="837"/>
      <c r="AY84" s="837"/>
      <c r="AZ84" s="835"/>
      <c r="BA84" s="835"/>
      <c r="BB84" s="835"/>
      <c r="BC84" s="835"/>
      <c r="BD84" s="836"/>
      <c r="BE84" s="100"/>
      <c r="BF84" s="100"/>
      <c r="BG84" s="100"/>
      <c r="BH84" s="100"/>
      <c r="BI84" s="100"/>
      <c r="BJ84" s="100"/>
      <c r="BK84" s="100"/>
      <c r="BL84" s="100"/>
      <c r="BM84" s="100"/>
      <c r="BN84" s="100"/>
      <c r="BO84" s="100"/>
      <c r="BP84" s="100"/>
      <c r="BQ84" s="97">
        <v>78</v>
      </c>
      <c r="BR84" s="102"/>
      <c r="BS84" s="863"/>
      <c r="BT84" s="864"/>
      <c r="BU84" s="864"/>
      <c r="BV84" s="864"/>
      <c r="BW84" s="864"/>
      <c r="BX84" s="864"/>
      <c r="BY84" s="864"/>
      <c r="BZ84" s="864"/>
      <c r="CA84" s="864"/>
      <c r="CB84" s="864"/>
      <c r="CC84" s="864"/>
      <c r="CD84" s="864"/>
      <c r="CE84" s="864"/>
      <c r="CF84" s="864"/>
      <c r="CG84" s="869"/>
      <c r="CH84" s="866"/>
      <c r="CI84" s="867"/>
      <c r="CJ84" s="867"/>
      <c r="CK84" s="867"/>
      <c r="CL84" s="868"/>
      <c r="CM84" s="866"/>
      <c r="CN84" s="867"/>
      <c r="CO84" s="867"/>
      <c r="CP84" s="867"/>
      <c r="CQ84" s="868"/>
      <c r="CR84" s="866"/>
      <c r="CS84" s="867"/>
      <c r="CT84" s="867"/>
      <c r="CU84" s="867"/>
      <c r="CV84" s="868"/>
      <c r="CW84" s="866"/>
      <c r="CX84" s="867"/>
      <c r="CY84" s="867"/>
      <c r="CZ84" s="867"/>
      <c r="DA84" s="868"/>
      <c r="DB84" s="866"/>
      <c r="DC84" s="867"/>
      <c r="DD84" s="867"/>
      <c r="DE84" s="867"/>
      <c r="DF84" s="868"/>
      <c r="DG84" s="866"/>
      <c r="DH84" s="867"/>
      <c r="DI84" s="867"/>
      <c r="DJ84" s="867"/>
      <c r="DK84" s="868"/>
      <c r="DL84" s="866"/>
      <c r="DM84" s="867"/>
      <c r="DN84" s="867"/>
      <c r="DO84" s="867"/>
      <c r="DP84" s="868"/>
      <c r="DQ84" s="866"/>
      <c r="DR84" s="867"/>
      <c r="DS84" s="867"/>
      <c r="DT84" s="867"/>
      <c r="DU84" s="868"/>
      <c r="DV84" s="863"/>
      <c r="DW84" s="864"/>
      <c r="DX84" s="864"/>
      <c r="DY84" s="864"/>
      <c r="DZ84" s="865"/>
      <c r="EA84" s="89"/>
    </row>
    <row r="85" spans="1:131" ht="26.25" customHeight="1" x14ac:dyDescent="0.2">
      <c r="A85" s="97">
        <v>18</v>
      </c>
      <c r="B85" s="877"/>
      <c r="C85" s="878"/>
      <c r="D85" s="878"/>
      <c r="E85" s="878"/>
      <c r="F85" s="878"/>
      <c r="G85" s="878"/>
      <c r="H85" s="878"/>
      <c r="I85" s="878"/>
      <c r="J85" s="878"/>
      <c r="K85" s="878"/>
      <c r="L85" s="878"/>
      <c r="M85" s="878"/>
      <c r="N85" s="878"/>
      <c r="O85" s="878"/>
      <c r="P85" s="879"/>
      <c r="Q85" s="880"/>
      <c r="R85" s="837"/>
      <c r="S85" s="837"/>
      <c r="T85" s="837"/>
      <c r="U85" s="837"/>
      <c r="V85" s="837"/>
      <c r="W85" s="837"/>
      <c r="X85" s="837"/>
      <c r="Y85" s="837"/>
      <c r="Z85" s="837"/>
      <c r="AA85" s="837"/>
      <c r="AB85" s="837"/>
      <c r="AC85" s="837"/>
      <c r="AD85" s="837"/>
      <c r="AE85" s="837"/>
      <c r="AF85" s="837"/>
      <c r="AG85" s="837"/>
      <c r="AH85" s="837"/>
      <c r="AI85" s="837"/>
      <c r="AJ85" s="837"/>
      <c r="AK85" s="837"/>
      <c r="AL85" s="837"/>
      <c r="AM85" s="837"/>
      <c r="AN85" s="837"/>
      <c r="AO85" s="837"/>
      <c r="AP85" s="837"/>
      <c r="AQ85" s="837"/>
      <c r="AR85" s="837"/>
      <c r="AS85" s="837"/>
      <c r="AT85" s="837"/>
      <c r="AU85" s="837"/>
      <c r="AV85" s="837"/>
      <c r="AW85" s="837"/>
      <c r="AX85" s="837"/>
      <c r="AY85" s="837"/>
      <c r="AZ85" s="835"/>
      <c r="BA85" s="835"/>
      <c r="BB85" s="835"/>
      <c r="BC85" s="835"/>
      <c r="BD85" s="836"/>
      <c r="BE85" s="100"/>
      <c r="BF85" s="100"/>
      <c r="BG85" s="100"/>
      <c r="BH85" s="100"/>
      <c r="BI85" s="100"/>
      <c r="BJ85" s="100"/>
      <c r="BK85" s="100"/>
      <c r="BL85" s="100"/>
      <c r="BM85" s="100"/>
      <c r="BN85" s="100"/>
      <c r="BO85" s="100"/>
      <c r="BP85" s="100"/>
      <c r="BQ85" s="97">
        <v>79</v>
      </c>
      <c r="BR85" s="102"/>
      <c r="BS85" s="863"/>
      <c r="BT85" s="864"/>
      <c r="BU85" s="864"/>
      <c r="BV85" s="864"/>
      <c r="BW85" s="864"/>
      <c r="BX85" s="864"/>
      <c r="BY85" s="864"/>
      <c r="BZ85" s="864"/>
      <c r="CA85" s="864"/>
      <c r="CB85" s="864"/>
      <c r="CC85" s="864"/>
      <c r="CD85" s="864"/>
      <c r="CE85" s="864"/>
      <c r="CF85" s="864"/>
      <c r="CG85" s="869"/>
      <c r="CH85" s="866"/>
      <c r="CI85" s="867"/>
      <c r="CJ85" s="867"/>
      <c r="CK85" s="867"/>
      <c r="CL85" s="868"/>
      <c r="CM85" s="866"/>
      <c r="CN85" s="867"/>
      <c r="CO85" s="867"/>
      <c r="CP85" s="867"/>
      <c r="CQ85" s="868"/>
      <c r="CR85" s="866"/>
      <c r="CS85" s="867"/>
      <c r="CT85" s="867"/>
      <c r="CU85" s="867"/>
      <c r="CV85" s="868"/>
      <c r="CW85" s="866"/>
      <c r="CX85" s="867"/>
      <c r="CY85" s="867"/>
      <c r="CZ85" s="867"/>
      <c r="DA85" s="868"/>
      <c r="DB85" s="866"/>
      <c r="DC85" s="867"/>
      <c r="DD85" s="867"/>
      <c r="DE85" s="867"/>
      <c r="DF85" s="868"/>
      <c r="DG85" s="866"/>
      <c r="DH85" s="867"/>
      <c r="DI85" s="867"/>
      <c r="DJ85" s="867"/>
      <c r="DK85" s="868"/>
      <c r="DL85" s="866"/>
      <c r="DM85" s="867"/>
      <c r="DN85" s="867"/>
      <c r="DO85" s="867"/>
      <c r="DP85" s="868"/>
      <c r="DQ85" s="866"/>
      <c r="DR85" s="867"/>
      <c r="DS85" s="867"/>
      <c r="DT85" s="867"/>
      <c r="DU85" s="868"/>
      <c r="DV85" s="863"/>
      <c r="DW85" s="864"/>
      <c r="DX85" s="864"/>
      <c r="DY85" s="864"/>
      <c r="DZ85" s="865"/>
      <c r="EA85" s="89"/>
    </row>
    <row r="86" spans="1:131" ht="26.25" customHeight="1" x14ac:dyDescent="0.2">
      <c r="A86" s="97">
        <v>19</v>
      </c>
      <c r="B86" s="877"/>
      <c r="C86" s="878"/>
      <c r="D86" s="878"/>
      <c r="E86" s="878"/>
      <c r="F86" s="878"/>
      <c r="G86" s="878"/>
      <c r="H86" s="878"/>
      <c r="I86" s="878"/>
      <c r="J86" s="878"/>
      <c r="K86" s="878"/>
      <c r="L86" s="878"/>
      <c r="M86" s="878"/>
      <c r="N86" s="878"/>
      <c r="O86" s="878"/>
      <c r="P86" s="879"/>
      <c r="Q86" s="880"/>
      <c r="R86" s="837"/>
      <c r="S86" s="837"/>
      <c r="T86" s="837"/>
      <c r="U86" s="837"/>
      <c r="V86" s="837"/>
      <c r="W86" s="837"/>
      <c r="X86" s="837"/>
      <c r="Y86" s="837"/>
      <c r="Z86" s="837"/>
      <c r="AA86" s="837"/>
      <c r="AB86" s="837"/>
      <c r="AC86" s="837"/>
      <c r="AD86" s="837"/>
      <c r="AE86" s="837"/>
      <c r="AF86" s="837"/>
      <c r="AG86" s="837"/>
      <c r="AH86" s="837"/>
      <c r="AI86" s="837"/>
      <c r="AJ86" s="837"/>
      <c r="AK86" s="837"/>
      <c r="AL86" s="837"/>
      <c r="AM86" s="837"/>
      <c r="AN86" s="837"/>
      <c r="AO86" s="837"/>
      <c r="AP86" s="837"/>
      <c r="AQ86" s="837"/>
      <c r="AR86" s="837"/>
      <c r="AS86" s="837"/>
      <c r="AT86" s="837"/>
      <c r="AU86" s="837"/>
      <c r="AV86" s="837"/>
      <c r="AW86" s="837"/>
      <c r="AX86" s="837"/>
      <c r="AY86" s="837"/>
      <c r="AZ86" s="835"/>
      <c r="BA86" s="835"/>
      <c r="BB86" s="835"/>
      <c r="BC86" s="835"/>
      <c r="BD86" s="836"/>
      <c r="BE86" s="100"/>
      <c r="BF86" s="100"/>
      <c r="BG86" s="100"/>
      <c r="BH86" s="100"/>
      <c r="BI86" s="100"/>
      <c r="BJ86" s="100"/>
      <c r="BK86" s="100"/>
      <c r="BL86" s="100"/>
      <c r="BM86" s="100"/>
      <c r="BN86" s="100"/>
      <c r="BO86" s="100"/>
      <c r="BP86" s="100"/>
      <c r="BQ86" s="97">
        <v>80</v>
      </c>
      <c r="BR86" s="102"/>
      <c r="BS86" s="863"/>
      <c r="BT86" s="864"/>
      <c r="BU86" s="864"/>
      <c r="BV86" s="864"/>
      <c r="BW86" s="864"/>
      <c r="BX86" s="864"/>
      <c r="BY86" s="864"/>
      <c r="BZ86" s="864"/>
      <c r="CA86" s="864"/>
      <c r="CB86" s="864"/>
      <c r="CC86" s="864"/>
      <c r="CD86" s="864"/>
      <c r="CE86" s="864"/>
      <c r="CF86" s="864"/>
      <c r="CG86" s="869"/>
      <c r="CH86" s="866"/>
      <c r="CI86" s="867"/>
      <c r="CJ86" s="867"/>
      <c r="CK86" s="867"/>
      <c r="CL86" s="868"/>
      <c r="CM86" s="866"/>
      <c r="CN86" s="867"/>
      <c r="CO86" s="867"/>
      <c r="CP86" s="867"/>
      <c r="CQ86" s="868"/>
      <c r="CR86" s="866"/>
      <c r="CS86" s="867"/>
      <c r="CT86" s="867"/>
      <c r="CU86" s="867"/>
      <c r="CV86" s="868"/>
      <c r="CW86" s="866"/>
      <c r="CX86" s="867"/>
      <c r="CY86" s="867"/>
      <c r="CZ86" s="867"/>
      <c r="DA86" s="868"/>
      <c r="DB86" s="866"/>
      <c r="DC86" s="867"/>
      <c r="DD86" s="867"/>
      <c r="DE86" s="867"/>
      <c r="DF86" s="868"/>
      <c r="DG86" s="866"/>
      <c r="DH86" s="867"/>
      <c r="DI86" s="867"/>
      <c r="DJ86" s="867"/>
      <c r="DK86" s="868"/>
      <c r="DL86" s="866"/>
      <c r="DM86" s="867"/>
      <c r="DN86" s="867"/>
      <c r="DO86" s="867"/>
      <c r="DP86" s="868"/>
      <c r="DQ86" s="866"/>
      <c r="DR86" s="867"/>
      <c r="DS86" s="867"/>
      <c r="DT86" s="867"/>
      <c r="DU86" s="868"/>
      <c r="DV86" s="863"/>
      <c r="DW86" s="864"/>
      <c r="DX86" s="864"/>
      <c r="DY86" s="864"/>
      <c r="DZ86" s="865"/>
      <c r="EA86" s="89"/>
    </row>
    <row r="87" spans="1:131" ht="26.25" customHeight="1" x14ac:dyDescent="0.2">
      <c r="A87" s="103">
        <v>20</v>
      </c>
      <c r="B87" s="882"/>
      <c r="C87" s="883"/>
      <c r="D87" s="883"/>
      <c r="E87" s="883"/>
      <c r="F87" s="883"/>
      <c r="G87" s="883"/>
      <c r="H87" s="883"/>
      <c r="I87" s="883"/>
      <c r="J87" s="883"/>
      <c r="K87" s="883"/>
      <c r="L87" s="883"/>
      <c r="M87" s="883"/>
      <c r="N87" s="883"/>
      <c r="O87" s="883"/>
      <c r="P87" s="884"/>
      <c r="Q87" s="885"/>
      <c r="R87" s="886"/>
      <c r="S87" s="886"/>
      <c r="T87" s="886"/>
      <c r="U87" s="886"/>
      <c r="V87" s="886"/>
      <c r="W87" s="886"/>
      <c r="X87" s="886"/>
      <c r="Y87" s="886"/>
      <c r="Z87" s="886"/>
      <c r="AA87" s="886"/>
      <c r="AB87" s="886"/>
      <c r="AC87" s="886"/>
      <c r="AD87" s="886"/>
      <c r="AE87" s="886"/>
      <c r="AF87" s="886"/>
      <c r="AG87" s="886"/>
      <c r="AH87" s="886"/>
      <c r="AI87" s="886"/>
      <c r="AJ87" s="886"/>
      <c r="AK87" s="886"/>
      <c r="AL87" s="886"/>
      <c r="AM87" s="886"/>
      <c r="AN87" s="886"/>
      <c r="AO87" s="886"/>
      <c r="AP87" s="886"/>
      <c r="AQ87" s="886"/>
      <c r="AR87" s="886"/>
      <c r="AS87" s="886"/>
      <c r="AT87" s="886"/>
      <c r="AU87" s="886"/>
      <c r="AV87" s="886"/>
      <c r="AW87" s="886"/>
      <c r="AX87" s="886"/>
      <c r="AY87" s="886"/>
      <c r="AZ87" s="887"/>
      <c r="BA87" s="887"/>
      <c r="BB87" s="887"/>
      <c r="BC87" s="887"/>
      <c r="BD87" s="888"/>
      <c r="BE87" s="100"/>
      <c r="BF87" s="100"/>
      <c r="BG87" s="100"/>
      <c r="BH87" s="100"/>
      <c r="BI87" s="100"/>
      <c r="BJ87" s="100"/>
      <c r="BK87" s="100"/>
      <c r="BL87" s="100"/>
      <c r="BM87" s="100"/>
      <c r="BN87" s="100"/>
      <c r="BO87" s="100"/>
      <c r="BP87" s="100"/>
      <c r="BQ87" s="97">
        <v>81</v>
      </c>
      <c r="BR87" s="102"/>
      <c r="BS87" s="863"/>
      <c r="BT87" s="864"/>
      <c r="BU87" s="864"/>
      <c r="BV87" s="864"/>
      <c r="BW87" s="864"/>
      <c r="BX87" s="864"/>
      <c r="BY87" s="864"/>
      <c r="BZ87" s="864"/>
      <c r="CA87" s="864"/>
      <c r="CB87" s="864"/>
      <c r="CC87" s="864"/>
      <c r="CD87" s="864"/>
      <c r="CE87" s="864"/>
      <c r="CF87" s="864"/>
      <c r="CG87" s="869"/>
      <c r="CH87" s="866"/>
      <c r="CI87" s="867"/>
      <c r="CJ87" s="867"/>
      <c r="CK87" s="867"/>
      <c r="CL87" s="868"/>
      <c r="CM87" s="866"/>
      <c r="CN87" s="867"/>
      <c r="CO87" s="867"/>
      <c r="CP87" s="867"/>
      <c r="CQ87" s="868"/>
      <c r="CR87" s="866"/>
      <c r="CS87" s="867"/>
      <c r="CT87" s="867"/>
      <c r="CU87" s="867"/>
      <c r="CV87" s="868"/>
      <c r="CW87" s="866"/>
      <c r="CX87" s="867"/>
      <c r="CY87" s="867"/>
      <c r="CZ87" s="867"/>
      <c r="DA87" s="868"/>
      <c r="DB87" s="866"/>
      <c r="DC87" s="867"/>
      <c r="DD87" s="867"/>
      <c r="DE87" s="867"/>
      <c r="DF87" s="868"/>
      <c r="DG87" s="866"/>
      <c r="DH87" s="867"/>
      <c r="DI87" s="867"/>
      <c r="DJ87" s="867"/>
      <c r="DK87" s="868"/>
      <c r="DL87" s="866"/>
      <c r="DM87" s="867"/>
      <c r="DN87" s="867"/>
      <c r="DO87" s="867"/>
      <c r="DP87" s="868"/>
      <c r="DQ87" s="866"/>
      <c r="DR87" s="867"/>
      <c r="DS87" s="867"/>
      <c r="DT87" s="867"/>
      <c r="DU87" s="868"/>
      <c r="DV87" s="863"/>
      <c r="DW87" s="864"/>
      <c r="DX87" s="864"/>
      <c r="DY87" s="864"/>
      <c r="DZ87" s="865"/>
      <c r="EA87" s="89"/>
    </row>
    <row r="88" spans="1:131" ht="26.25" customHeight="1" thickBot="1" x14ac:dyDescent="0.25">
      <c r="A88" s="99" t="s">
        <v>329</v>
      </c>
      <c r="B88" s="783" t="s">
        <v>361</v>
      </c>
      <c r="C88" s="784"/>
      <c r="D88" s="784"/>
      <c r="E88" s="784"/>
      <c r="F88" s="784"/>
      <c r="G88" s="784"/>
      <c r="H88" s="784"/>
      <c r="I88" s="784"/>
      <c r="J88" s="784"/>
      <c r="K88" s="784"/>
      <c r="L88" s="784"/>
      <c r="M88" s="784"/>
      <c r="N88" s="784"/>
      <c r="O88" s="784"/>
      <c r="P88" s="785"/>
      <c r="Q88" s="844"/>
      <c r="R88" s="845"/>
      <c r="S88" s="845"/>
      <c r="T88" s="845"/>
      <c r="U88" s="845"/>
      <c r="V88" s="845"/>
      <c r="W88" s="845"/>
      <c r="X88" s="845"/>
      <c r="Y88" s="845"/>
      <c r="Z88" s="845"/>
      <c r="AA88" s="845"/>
      <c r="AB88" s="845"/>
      <c r="AC88" s="845"/>
      <c r="AD88" s="845"/>
      <c r="AE88" s="845"/>
      <c r="AF88" s="848">
        <v>6175</v>
      </c>
      <c r="AG88" s="848"/>
      <c r="AH88" s="848"/>
      <c r="AI88" s="848"/>
      <c r="AJ88" s="848"/>
      <c r="AK88" s="845"/>
      <c r="AL88" s="845"/>
      <c r="AM88" s="845"/>
      <c r="AN88" s="845"/>
      <c r="AO88" s="845"/>
      <c r="AP88" s="848">
        <v>9990</v>
      </c>
      <c r="AQ88" s="848"/>
      <c r="AR88" s="848"/>
      <c r="AS88" s="848"/>
      <c r="AT88" s="848"/>
      <c r="AU88" s="848">
        <v>4637</v>
      </c>
      <c r="AV88" s="848"/>
      <c r="AW88" s="848"/>
      <c r="AX88" s="848"/>
      <c r="AY88" s="848"/>
      <c r="AZ88" s="853"/>
      <c r="BA88" s="853"/>
      <c r="BB88" s="853"/>
      <c r="BC88" s="853"/>
      <c r="BD88" s="854"/>
      <c r="BE88" s="100"/>
      <c r="BF88" s="100"/>
      <c r="BG88" s="100"/>
      <c r="BH88" s="100"/>
      <c r="BI88" s="100"/>
      <c r="BJ88" s="100"/>
      <c r="BK88" s="100"/>
      <c r="BL88" s="100"/>
      <c r="BM88" s="100"/>
      <c r="BN88" s="100"/>
      <c r="BO88" s="100"/>
      <c r="BP88" s="100"/>
      <c r="BQ88" s="97">
        <v>82</v>
      </c>
      <c r="BR88" s="102"/>
      <c r="BS88" s="863"/>
      <c r="BT88" s="864"/>
      <c r="BU88" s="864"/>
      <c r="BV88" s="864"/>
      <c r="BW88" s="864"/>
      <c r="BX88" s="864"/>
      <c r="BY88" s="864"/>
      <c r="BZ88" s="864"/>
      <c r="CA88" s="864"/>
      <c r="CB88" s="864"/>
      <c r="CC88" s="864"/>
      <c r="CD88" s="864"/>
      <c r="CE88" s="864"/>
      <c r="CF88" s="864"/>
      <c r="CG88" s="869"/>
      <c r="CH88" s="866"/>
      <c r="CI88" s="867"/>
      <c r="CJ88" s="867"/>
      <c r="CK88" s="867"/>
      <c r="CL88" s="868"/>
      <c r="CM88" s="866"/>
      <c r="CN88" s="867"/>
      <c r="CO88" s="867"/>
      <c r="CP88" s="867"/>
      <c r="CQ88" s="868"/>
      <c r="CR88" s="866"/>
      <c r="CS88" s="867"/>
      <c r="CT88" s="867"/>
      <c r="CU88" s="867"/>
      <c r="CV88" s="868"/>
      <c r="CW88" s="866"/>
      <c r="CX88" s="867"/>
      <c r="CY88" s="867"/>
      <c r="CZ88" s="867"/>
      <c r="DA88" s="868"/>
      <c r="DB88" s="866"/>
      <c r="DC88" s="867"/>
      <c r="DD88" s="867"/>
      <c r="DE88" s="867"/>
      <c r="DF88" s="868"/>
      <c r="DG88" s="866"/>
      <c r="DH88" s="867"/>
      <c r="DI88" s="867"/>
      <c r="DJ88" s="867"/>
      <c r="DK88" s="868"/>
      <c r="DL88" s="866"/>
      <c r="DM88" s="867"/>
      <c r="DN88" s="867"/>
      <c r="DO88" s="867"/>
      <c r="DP88" s="868"/>
      <c r="DQ88" s="866"/>
      <c r="DR88" s="867"/>
      <c r="DS88" s="867"/>
      <c r="DT88" s="867"/>
      <c r="DU88" s="868"/>
      <c r="DV88" s="863"/>
      <c r="DW88" s="864"/>
      <c r="DX88" s="864"/>
      <c r="DY88" s="864"/>
      <c r="DZ88" s="865"/>
      <c r="EA88" s="89"/>
    </row>
    <row r="89" spans="1:131" ht="26.25" hidden="1" customHeight="1" x14ac:dyDescent="0.2">
      <c r="A89" s="104"/>
      <c r="B89" s="105"/>
      <c r="C89" s="105"/>
      <c r="D89" s="105"/>
      <c r="E89" s="105"/>
      <c r="F89" s="105"/>
      <c r="G89" s="105"/>
      <c r="H89" s="105"/>
      <c r="I89" s="105"/>
      <c r="J89" s="105"/>
      <c r="K89" s="105"/>
      <c r="L89" s="105"/>
      <c r="M89" s="105"/>
      <c r="N89" s="105"/>
      <c r="O89" s="105"/>
      <c r="P89" s="105"/>
      <c r="Q89" s="106"/>
      <c r="R89" s="106"/>
      <c r="S89" s="106"/>
      <c r="T89" s="106"/>
      <c r="U89" s="106"/>
      <c r="V89" s="106"/>
      <c r="W89" s="106"/>
      <c r="X89" s="106"/>
      <c r="Y89" s="106"/>
      <c r="Z89" s="106"/>
      <c r="AA89" s="106"/>
      <c r="AB89" s="106"/>
      <c r="AC89" s="106"/>
      <c r="AD89" s="106"/>
      <c r="AE89" s="106"/>
      <c r="AF89" s="106"/>
      <c r="AG89" s="106"/>
      <c r="AH89" s="106"/>
      <c r="AI89" s="106"/>
      <c r="AJ89" s="106"/>
      <c r="AK89" s="106"/>
      <c r="AL89" s="106"/>
      <c r="AM89" s="106"/>
      <c r="AN89" s="106"/>
      <c r="AO89" s="106"/>
      <c r="AP89" s="106"/>
      <c r="AQ89" s="106"/>
      <c r="AR89" s="106"/>
      <c r="AS89" s="106"/>
      <c r="AT89" s="106"/>
      <c r="AU89" s="106"/>
      <c r="AV89" s="106"/>
      <c r="AW89" s="106"/>
      <c r="AX89" s="106"/>
      <c r="AY89" s="106"/>
      <c r="AZ89" s="107"/>
      <c r="BA89" s="107"/>
      <c r="BB89" s="107"/>
      <c r="BC89" s="107"/>
      <c r="BD89" s="107"/>
      <c r="BE89" s="100"/>
      <c r="BF89" s="100"/>
      <c r="BG89" s="100"/>
      <c r="BH89" s="100"/>
      <c r="BI89" s="100"/>
      <c r="BJ89" s="100"/>
      <c r="BK89" s="100"/>
      <c r="BL89" s="100"/>
      <c r="BM89" s="100"/>
      <c r="BN89" s="100"/>
      <c r="BO89" s="100"/>
      <c r="BP89" s="100"/>
      <c r="BQ89" s="97">
        <v>83</v>
      </c>
      <c r="BR89" s="102"/>
      <c r="BS89" s="863"/>
      <c r="BT89" s="864"/>
      <c r="BU89" s="864"/>
      <c r="BV89" s="864"/>
      <c r="BW89" s="864"/>
      <c r="BX89" s="864"/>
      <c r="BY89" s="864"/>
      <c r="BZ89" s="864"/>
      <c r="CA89" s="864"/>
      <c r="CB89" s="864"/>
      <c r="CC89" s="864"/>
      <c r="CD89" s="864"/>
      <c r="CE89" s="864"/>
      <c r="CF89" s="864"/>
      <c r="CG89" s="869"/>
      <c r="CH89" s="866"/>
      <c r="CI89" s="867"/>
      <c r="CJ89" s="867"/>
      <c r="CK89" s="867"/>
      <c r="CL89" s="868"/>
      <c r="CM89" s="866"/>
      <c r="CN89" s="867"/>
      <c r="CO89" s="867"/>
      <c r="CP89" s="867"/>
      <c r="CQ89" s="868"/>
      <c r="CR89" s="866"/>
      <c r="CS89" s="867"/>
      <c r="CT89" s="867"/>
      <c r="CU89" s="867"/>
      <c r="CV89" s="868"/>
      <c r="CW89" s="866"/>
      <c r="CX89" s="867"/>
      <c r="CY89" s="867"/>
      <c r="CZ89" s="867"/>
      <c r="DA89" s="868"/>
      <c r="DB89" s="866"/>
      <c r="DC89" s="867"/>
      <c r="DD89" s="867"/>
      <c r="DE89" s="867"/>
      <c r="DF89" s="868"/>
      <c r="DG89" s="866"/>
      <c r="DH89" s="867"/>
      <c r="DI89" s="867"/>
      <c r="DJ89" s="867"/>
      <c r="DK89" s="868"/>
      <c r="DL89" s="866"/>
      <c r="DM89" s="867"/>
      <c r="DN89" s="867"/>
      <c r="DO89" s="867"/>
      <c r="DP89" s="868"/>
      <c r="DQ89" s="866"/>
      <c r="DR89" s="867"/>
      <c r="DS89" s="867"/>
      <c r="DT89" s="867"/>
      <c r="DU89" s="868"/>
      <c r="DV89" s="863"/>
      <c r="DW89" s="864"/>
      <c r="DX89" s="864"/>
      <c r="DY89" s="864"/>
      <c r="DZ89" s="865"/>
      <c r="EA89" s="89"/>
    </row>
    <row r="90" spans="1:131" ht="26.25" hidden="1" customHeight="1" x14ac:dyDescent="0.2">
      <c r="A90" s="104"/>
      <c r="B90" s="105"/>
      <c r="C90" s="105"/>
      <c r="D90" s="105"/>
      <c r="E90" s="105"/>
      <c r="F90" s="105"/>
      <c r="G90" s="105"/>
      <c r="H90" s="105"/>
      <c r="I90" s="105"/>
      <c r="J90" s="105"/>
      <c r="K90" s="105"/>
      <c r="L90" s="105"/>
      <c r="M90" s="105"/>
      <c r="N90" s="105"/>
      <c r="O90" s="105"/>
      <c r="P90" s="105"/>
      <c r="Q90" s="106"/>
      <c r="R90" s="106"/>
      <c r="S90" s="106"/>
      <c r="T90" s="106"/>
      <c r="U90" s="106"/>
      <c r="V90" s="106"/>
      <c r="W90" s="106"/>
      <c r="X90" s="106"/>
      <c r="Y90" s="106"/>
      <c r="Z90" s="106"/>
      <c r="AA90" s="106"/>
      <c r="AB90" s="106"/>
      <c r="AC90" s="106"/>
      <c r="AD90" s="106"/>
      <c r="AE90" s="106"/>
      <c r="AF90" s="106"/>
      <c r="AG90" s="106"/>
      <c r="AH90" s="106"/>
      <c r="AI90" s="106"/>
      <c r="AJ90" s="106"/>
      <c r="AK90" s="106"/>
      <c r="AL90" s="106"/>
      <c r="AM90" s="106"/>
      <c r="AN90" s="106"/>
      <c r="AO90" s="106"/>
      <c r="AP90" s="106"/>
      <c r="AQ90" s="106"/>
      <c r="AR90" s="106"/>
      <c r="AS90" s="106"/>
      <c r="AT90" s="106"/>
      <c r="AU90" s="106"/>
      <c r="AV90" s="106"/>
      <c r="AW90" s="106"/>
      <c r="AX90" s="106"/>
      <c r="AY90" s="106"/>
      <c r="AZ90" s="107"/>
      <c r="BA90" s="107"/>
      <c r="BB90" s="107"/>
      <c r="BC90" s="107"/>
      <c r="BD90" s="107"/>
      <c r="BE90" s="100"/>
      <c r="BF90" s="100"/>
      <c r="BG90" s="100"/>
      <c r="BH90" s="100"/>
      <c r="BI90" s="100"/>
      <c r="BJ90" s="100"/>
      <c r="BK90" s="100"/>
      <c r="BL90" s="100"/>
      <c r="BM90" s="100"/>
      <c r="BN90" s="100"/>
      <c r="BO90" s="100"/>
      <c r="BP90" s="100"/>
      <c r="BQ90" s="97">
        <v>84</v>
      </c>
      <c r="BR90" s="102"/>
      <c r="BS90" s="863"/>
      <c r="BT90" s="864"/>
      <c r="BU90" s="864"/>
      <c r="BV90" s="864"/>
      <c r="BW90" s="864"/>
      <c r="BX90" s="864"/>
      <c r="BY90" s="864"/>
      <c r="BZ90" s="864"/>
      <c r="CA90" s="864"/>
      <c r="CB90" s="864"/>
      <c r="CC90" s="864"/>
      <c r="CD90" s="864"/>
      <c r="CE90" s="864"/>
      <c r="CF90" s="864"/>
      <c r="CG90" s="869"/>
      <c r="CH90" s="866"/>
      <c r="CI90" s="867"/>
      <c r="CJ90" s="867"/>
      <c r="CK90" s="867"/>
      <c r="CL90" s="868"/>
      <c r="CM90" s="866"/>
      <c r="CN90" s="867"/>
      <c r="CO90" s="867"/>
      <c r="CP90" s="867"/>
      <c r="CQ90" s="868"/>
      <c r="CR90" s="866"/>
      <c r="CS90" s="867"/>
      <c r="CT90" s="867"/>
      <c r="CU90" s="867"/>
      <c r="CV90" s="868"/>
      <c r="CW90" s="866"/>
      <c r="CX90" s="867"/>
      <c r="CY90" s="867"/>
      <c r="CZ90" s="867"/>
      <c r="DA90" s="868"/>
      <c r="DB90" s="866"/>
      <c r="DC90" s="867"/>
      <c r="DD90" s="867"/>
      <c r="DE90" s="867"/>
      <c r="DF90" s="868"/>
      <c r="DG90" s="866"/>
      <c r="DH90" s="867"/>
      <c r="DI90" s="867"/>
      <c r="DJ90" s="867"/>
      <c r="DK90" s="868"/>
      <c r="DL90" s="866"/>
      <c r="DM90" s="867"/>
      <c r="DN90" s="867"/>
      <c r="DO90" s="867"/>
      <c r="DP90" s="868"/>
      <c r="DQ90" s="866"/>
      <c r="DR90" s="867"/>
      <c r="DS90" s="867"/>
      <c r="DT90" s="867"/>
      <c r="DU90" s="868"/>
      <c r="DV90" s="863"/>
      <c r="DW90" s="864"/>
      <c r="DX90" s="864"/>
      <c r="DY90" s="864"/>
      <c r="DZ90" s="865"/>
      <c r="EA90" s="89"/>
    </row>
    <row r="91" spans="1:131" ht="26.25" hidden="1" customHeight="1" x14ac:dyDescent="0.2">
      <c r="A91" s="104"/>
      <c r="B91" s="105"/>
      <c r="C91" s="105"/>
      <c r="D91" s="105"/>
      <c r="E91" s="105"/>
      <c r="F91" s="105"/>
      <c r="G91" s="105"/>
      <c r="H91" s="105"/>
      <c r="I91" s="105"/>
      <c r="J91" s="105"/>
      <c r="K91" s="105"/>
      <c r="L91" s="105"/>
      <c r="M91" s="105"/>
      <c r="N91" s="105"/>
      <c r="O91" s="105"/>
      <c r="P91" s="105"/>
      <c r="Q91" s="106"/>
      <c r="R91" s="106"/>
      <c r="S91" s="106"/>
      <c r="T91" s="106"/>
      <c r="U91" s="106"/>
      <c r="V91" s="106"/>
      <c r="W91" s="106"/>
      <c r="X91" s="106"/>
      <c r="Y91" s="106"/>
      <c r="Z91" s="106"/>
      <c r="AA91" s="106"/>
      <c r="AB91" s="106"/>
      <c r="AC91" s="106"/>
      <c r="AD91" s="106"/>
      <c r="AE91" s="106"/>
      <c r="AF91" s="106"/>
      <c r="AG91" s="106"/>
      <c r="AH91" s="106"/>
      <c r="AI91" s="106"/>
      <c r="AJ91" s="106"/>
      <c r="AK91" s="106"/>
      <c r="AL91" s="106"/>
      <c r="AM91" s="106"/>
      <c r="AN91" s="106"/>
      <c r="AO91" s="106"/>
      <c r="AP91" s="106"/>
      <c r="AQ91" s="106"/>
      <c r="AR91" s="106"/>
      <c r="AS91" s="106"/>
      <c r="AT91" s="106"/>
      <c r="AU91" s="106"/>
      <c r="AV91" s="106"/>
      <c r="AW91" s="106"/>
      <c r="AX91" s="106"/>
      <c r="AY91" s="106"/>
      <c r="AZ91" s="107"/>
      <c r="BA91" s="107"/>
      <c r="BB91" s="107"/>
      <c r="BC91" s="107"/>
      <c r="BD91" s="107"/>
      <c r="BE91" s="100"/>
      <c r="BF91" s="100"/>
      <c r="BG91" s="100"/>
      <c r="BH91" s="100"/>
      <c r="BI91" s="100"/>
      <c r="BJ91" s="100"/>
      <c r="BK91" s="100"/>
      <c r="BL91" s="100"/>
      <c r="BM91" s="100"/>
      <c r="BN91" s="100"/>
      <c r="BO91" s="100"/>
      <c r="BP91" s="100"/>
      <c r="BQ91" s="97">
        <v>85</v>
      </c>
      <c r="BR91" s="102"/>
      <c r="BS91" s="863"/>
      <c r="BT91" s="864"/>
      <c r="BU91" s="864"/>
      <c r="BV91" s="864"/>
      <c r="BW91" s="864"/>
      <c r="BX91" s="864"/>
      <c r="BY91" s="864"/>
      <c r="BZ91" s="864"/>
      <c r="CA91" s="864"/>
      <c r="CB91" s="864"/>
      <c r="CC91" s="864"/>
      <c r="CD91" s="864"/>
      <c r="CE91" s="864"/>
      <c r="CF91" s="864"/>
      <c r="CG91" s="869"/>
      <c r="CH91" s="866"/>
      <c r="CI91" s="867"/>
      <c r="CJ91" s="867"/>
      <c r="CK91" s="867"/>
      <c r="CL91" s="868"/>
      <c r="CM91" s="866"/>
      <c r="CN91" s="867"/>
      <c r="CO91" s="867"/>
      <c r="CP91" s="867"/>
      <c r="CQ91" s="868"/>
      <c r="CR91" s="866"/>
      <c r="CS91" s="867"/>
      <c r="CT91" s="867"/>
      <c r="CU91" s="867"/>
      <c r="CV91" s="868"/>
      <c r="CW91" s="866"/>
      <c r="CX91" s="867"/>
      <c r="CY91" s="867"/>
      <c r="CZ91" s="867"/>
      <c r="DA91" s="868"/>
      <c r="DB91" s="866"/>
      <c r="DC91" s="867"/>
      <c r="DD91" s="867"/>
      <c r="DE91" s="867"/>
      <c r="DF91" s="868"/>
      <c r="DG91" s="866"/>
      <c r="DH91" s="867"/>
      <c r="DI91" s="867"/>
      <c r="DJ91" s="867"/>
      <c r="DK91" s="868"/>
      <c r="DL91" s="866"/>
      <c r="DM91" s="867"/>
      <c r="DN91" s="867"/>
      <c r="DO91" s="867"/>
      <c r="DP91" s="868"/>
      <c r="DQ91" s="866"/>
      <c r="DR91" s="867"/>
      <c r="DS91" s="867"/>
      <c r="DT91" s="867"/>
      <c r="DU91" s="868"/>
      <c r="DV91" s="863"/>
      <c r="DW91" s="864"/>
      <c r="DX91" s="864"/>
      <c r="DY91" s="864"/>
      <c r="DZ91" s="865"/>
      <c r="EA91" s="89"/>
    </row>
    <row r="92" spans="1:131" ht="26.25" hidden="1" customHeight="1" x14ac:dyDescent="0.2">
      <c r="A92" s="104"/>
      <c r="B92" s="105"/>
      <c r="C92" s="105"/>
      <c r="D92" s="105"/>
      <c r="E92" s="105"/>
      <c r="F92" s="105"/>
      <c r="G92" s="105"/>
      <c r="H92" s="105"/>
      <c r="I92" s="105"/>
      <c r="J92" s="105"/>
      <c r="K92" s="105"/>
      <c r="L92" s="105"/>
      <c r="M92" s="105"/>
      <c r="N92" s="105"/>
      <c r="O92" s="105"/>
      <c r="P92" s="105"/>
      <c r="Q92" s="106"/>
      <c r="R92" s="106"/>
      <c r="S92" s="106"/>
      <c r="T92" s="106"/>
      <c r="U92" s="106"/>
      <c r="V92" s="106"/>
      <c r="W92" s="106"/>
      <c r="X92" s="106"/>
      <c r="Y92" s="106"/>
      <c r="Z92" s="106"/>
      <c r="AA92" s="106"/>
      <c r="AB92" s="106"/>
      <c r="AC92" s="106"/>
      <c r="AD92" s="106"/>
      <c r="AE92" s="106"/>
      <c r="AF92" s="106"/>
      <c r="AG92" s="106"/>
      <c r="AH92" s="106"/>
      <c r="AI92" s="106"/>
      <c r="AJ92" s="106"/>
      <c r="AK92" s="106"/>
      <c r="AL92" s="106"/>
      <c r="AM92" s="106"/>
      <c r="AN92" s="106"/>
      <c r="AO92" s="106"/>
      <c r="AP92" s="106"/>
      <c r="AQ92" s="106"/>
      <c r="AR92" s="106"/>
      <c r="AS92" s="106"/>
      <c r="AT92" s="106"/>
      <c r="AU92" s="106"/>
      <c r="AV92" s="106"/>
      <c r="AW92" s="106"/>
      <c r="AX92" s="106"/>
      <c r="AY92" s="106"/>
      <c r="AZ92" s="107"/>
      <c r="BA92" s="107"/>
      <c r="BB92" s="107"/>
      <c r="BC92" s="107"/>
      <c r="BD92" s="107"/>
      <c r="BE92" s="100"/>
      <c r="BF92" s="100"/>
      <c r="BG92" s="100"/>
      <c r="BH92" s="100"/>
      <c r="BI92" s="100"/>
      <c r="BJ92" s="100"/>
      <c r="BK92" s="100"/>
      <c r="BL92" s="100"/>
      <c r="BM92" s="100"/>
      <c r="BN92" s="100"/>
      <c r="BO92" s="100"/>
      <c r="BP92" s="100"/>
      <c r="BQ92" s="97">
        <v>86</v>
      </c>
      <c r="BR92" s="102"/>
      <c r="BS92" s="863"/>
      <c r="BT92" s="864"/>
      <c r="BU92" s="864"/>
      <c r="BV92" s="864"/>
      <c r="BW92" s="864"/>
      <c r="BX92" s="864"/>
      <c r="BY92" s="864"/>
      <c r="BZ92" s="864"/>
      <c r="CA92" s="864"/>
      <c r="CB92" s="864"/>
      <c r="CC92" s="864"/>
      <c r="CD92" s="864"/>
      <c r="CE92" s="864"/>
      <c r="CF92" s="864"/>
      <c r="CG92" s="869"/>
      <c r="CH92" s="866"/>
      <c r="CI92" s="867"/>
      <c r="CJ92" s="867"/>
      <c r="CK92" s="867"/>
      <c r="CL92" s="868"/>
      <c r="CM92" s="866"/>
      <c r="CN92" s="867"/>
      <c r="CO92" s="867"/>
      <c r="CP92" s="867"/>
      <c r="CQ92" s="868"/>
      <c r="CR92" s="866"/>
      <c r="CS92" s="867"/>
      <c r="CT92" s="867"/>
      <c r="CU92" s="867"/>
      <c r="CV92" s="868"/>
      <c r="CW92" s="866"/>
      <c r="CX92" s="867"/>
      <c r="CY92" s="867"/>
      <c r="CZ92" s="867"/>
      <c r="DA92" s="868"/>
      <c r="DB92" s="866"/>
      <c r="DC92" s="867"/>
      <c r="DD92" s="867"/>
      <c r="DE92" s="867"/>
      <c r="DF92" s="868"/>
      <c r="DG92" s="866"/>
      <c r="DH92" s="867"/>
      <c r="DI92" s="867"/>
      <c r="DJ92" s="867"/>
      <c r="DK92" s="868"/>
      <c r="DL92" s="866"/>
      <c r="DM92" s="867"/>
      <c r="DN92" s="867"/>
      <c r="DO92" s="867"/>
      <c r="DP92" s="868"/>
      <c r="DQ92" s="866"/>
      <c r="DR92" s="867"/>
      <c r="DS92" s="867"/>
      <c r="DT92" s="867"/>
      <c r="DU92" s="868"/>
      <c r="DV92" s="863"/>
      <c r="DW92" s="864"/>
      <c r="DX92" s="864"/>
      <c r="DY92" s="864"/>
      <c r="DZ92" s="865"/>
      <c r="EA92" s="89"/>
    </row>
    <row r="93" spans="1:131" ht="26.25" hidden="1" customHeight="1" x14ac:dyDescent="0.2">
      <c r="A93" s="104"/>
      <c r="B93" s="105"/>
      <c r="C93" s="105"/>
      <c r="D93" s="105"/>
      <c r="E93" s="105"/>
      <c r="F93" s="105"/>
      <c r="G93" s="105"/>
      <c r="H93" s="105"/>
      <c r="I93" s="105"/>
      <c r="J93" s="105"/>
      <c r="K93" s="105"/>
      <c r="L93" s="105"/>
      <c r="M93" s="105"/>
      <c r="N93" s="105"/>
      <c r="O93" s="105"/>
      <c r="P93" s="105"/>
      <c r="Q93" s="106"/>
      <c r="R93" s="106"/>
      <c r="S93" s="106"/>
      <c r="T93" s="106"/>
      <c r="U93" s="106"/>
      <c r="V93" s="106"/>
      <c r="W93" s="106"/>
      <c r="X93" s="106"/>
      <c r="Y93" s="106"/>
      <c r="Z93" s="106"/>
      <c r="AA93" s="106"/>
      <c r="AB93" s="106"/>
      <c r="AC93" s="106"/>
      <c r="AD93" s="106"/>
      <c r="AE93" s="106"/>
      <c r="AF93" s="106"/>
      <c r="AG93" s="106"/>
      <c r="AH93" s="106"/>
      <c r="AI93" s="106"/>
      <c r="AJ93" s="106"/>
      <c r="AK93" s="106"/>
      <c r="AL93" s="106"/>
      <c r="AM93" s="106"/>
      <c r="AN93" s="106"/>
      <c r="AO93" s="106"/>
      <c r="AP93" s="106"/>
      <c r="AQ93" s="106"/>
      <c r="AR93" s="106"/>
      <c r="AS93" s="106"/>
      <c r="AT93" s="106"/>
      <c r="AU93" s="106"/>
      <c r="AV93" s="106"/>
      <c r="AW93" s="106"/>
      <c r="AX93" s="106"/>
      <c r="AY93" s="106"/>
      <c r="AZ93" s="107"/>
      <c r="BA93" s="107"/>
      <c r="BB93" s="107"/>
      <c r="BC93" s="107"/>
      <c r="BD93" s="107"/>
      <c r="BE93" s="100"/>
      <c r="BF93" s="100"/>
      <c r="BG93" s="100"/>
      <c r="BH93" s="100"/>
      <c r="BI93" s="100"/>
      <c r="BJ93" s="100"/>
      <c r="BK93" s="100"/>
      <c r="BL93" s="100"/>
      <c r="BM93" s="100"/>
      <c r="BN93" s="100"/>
      <c r="BO93" s="100"/>
      <c r="BP93" s="100"/>
      <c r="BQ93" s="97">
        <v>87</v>
      </c>
      <c r="BR93" s="102"/>
      <c r="BS93" s="863"/>
      <c r="BT93" s="864"/>
      <c r="BU93" s="864"/>
      <c r="BV93" s="864"/>
      <c r="BW93" s="864"/>
      <c r="BX93" s="864"/>
      <c r="BY93" s="864"/>
      <c r="BZ93" s="864"/>
      <c r="CA93" s="864"/>
      <c r="CB93" s="864"/>
      <c r="CC93" s="864"/>
      <c r="CD93" s="864"/>
      <c r="CE93" s="864"/>
      <c r="CF93" s="864"/>
      <c r="CG93" s="869"/>
      <c r="CH93" s="866"/>
      <c r="CI93" s="867"/>
      <c r="CJ93" s="867"/>
      <c r="CK93" s="867"/>
      <c r="CL93" s="868"/>
      <c r="CM93" s="866"/>
      <c r="CN93" s="867"/>
      <c r="CO93" s="867"/>
      <c r="CP93" s="867"/>
      <c r="CQ93" s="868"/>
      <c r="CR93" s="866"/>
      <c r="CS93" s="867"/>
      <c r="CT93" s="867"/>
      <c r="CU93" s="867"/>
      <c r="CV93" s="868"/>
      <c r="CW93" s="866"/>
      <c r="CX93" s="867"/>
      <c r="CY93" s="867"/>
      <c r="CZ93" s="867"/>
      <c r="DA93" s="868"/>
      <c r="DB93" s="866"/>
      <c r="DC93" s="867"/>
      <c r="DD93" s="867"/>
      <c r="DE93" s="867"/>
      <c r="DF93" s="868"/>
      <c r="DG93" s="866"/>
      <c r="DH93" s="867"/>
      <c r="DI93" s="867"/>
      <c r="DJ93" s="867"/>
      <c r="DK93" s="868"/>
      <c r="DL93" s="866"/>
      <c r="DM93" s="867"/>
      <c r="DN93" s="867"/>
      <c r="DO93" s="867"/>
      <c r="DP93" s="868"/>
      <c r="DQ93" s="866"/>
      <c r="DR93" s="867"/>
      <c r="DS93" s="867"/>
      <c r="DT93" s="867"/>
      <c r="DU93" s="868"/>
      <c r="DV93" s="863"/>
      <c r="DW93" s="864"/>
      <c r="DX93" s="864"/>
      <c r="DY93" s="864"/>
      <c r="DZ93" s="865"/>
      <c r="EA93" s="89"/>
    </row>
    <row r="94" spans="1:131" ht="26.25" hidden="1" customHeight="1" x14ac:dyDescent="0.2">
      <c r="A94" s="104"/>
      <c r="B94" s="105"/>
      <c r="C94" s="105"/>
      <c r="D94" s="105"/>
      <c r="E94" s="105"/>
      <c r="F94" s="105"/>
      <c r="G94" s="105"/>
      <c r="H94" s="105"/>
      <c r="I94" s="105"/>
      <c r="J94" s="105"/>
      <c r="K94" s="105"/>
      <c r="L94" s="105"/>
      <c r="M94" s="105"/>
      <c r="N94" s="105"/>
      <c r="O94" s="105"/>
      <c r="P94" s="105"/>
      <c r="Q94" s="106"/>
      <c r="R94" s="106"/>
      <c r="S94" s="106"/>
      <c r="T94" s="106"/>
      <c r="U94" s="106"/>
      <c r="V94" s="106"/>
      <c r="W94" s="106"/>
      <c r="X94" s="106"/>
      <c r="Y94" s="106"/>
      <c r="Z94" s="106"/>
      <c r="AA94" s="106"/>
      <c r="AB94" s="106"/>
      <c r="AC94" s="106"/>
      <c r="AD94" s="106"/>
      <c r="AE94" s="106"/>
      <c r="AF94" s="106"/>
      <c r="AG94" s="106"/>
      <c r="AH94" s="106"/>
      <c r="AI94" s="106"/>
      <c r="AJ94" s="106"/>
      <c r="AK94" s="106"/>
      <c r="AL94" s="106"/>
      <c r="AM94" s="106"/>
      <c r="AN94" s="106"/>
      <c r="AO94" s="106"/>
      <c r="AP94" s="106"/>
      <c r="AQ94" s="106"/>
      <c r="AR94" s="106"/>
      <c r="AS94" s="106"/>
      <c r="AT94" s="106"/>
      <c r="AU94" s="106"/>
      <c r="AV94" s="106"/>
      <c r="AW94" s="106"/>
      <c r="AX94" s="106"/>
      <c r="AY94" s="106"/>
      <c r="AZ94" s="107"/>
      <c r="BA94" s="107"/>
      <c r="BB94" s="107"/>
      <c r="BC94" s="107"/>
      <c r="BD94" s="107"/>
      <c r="BE94" s="100"/>
      <c r="BF94" s="100"/>
      <c r="BG94" s="100"/>
      <c r="BH94" s="100"/>
      <c r="BI94" s="100"/>
      <c r="BJ94" s="100"/>
      <c r="BK94" s="100"/>
      <c r="BL94" s="100"/>
      <c r="BM94" s="100"/>
      <c r="BN94" s="100"/>
      <c r="BO94" s="100"/>
      <c r="BP94" s="100"/>
      <c r="BQ94" s="97">
        <v>88</v>
      </c>
      <c r="BR94" s="102"/>
      <c r="BS94" s="863"/>
      <c r="BT94" s="864"/>
      <c r="BU94" s="864"/>
      <c r="BV94" s="864"/>
      <c r="BW94" s="864"/>
      <c r="BX94" s="864"/>
      <c r="BY94" s="864"/>
      <c r="BZ94" s="864"/>
      <c r="CA94" s="864"/>
      <c r="CB94" s="864"/>
      <c r="CC94" s="864"/>
      <c r="CD94" s="864"/>
      <c r="CE94" s="864"/>
      <c r="CF94" s="864"/>
      <c r="CG94" s="869"/>
      <c r="CH94" s="866"/>
      <c r="CI94" s="867"/>
      <c r="CJ94" s="867"/>
      <c r="CK94" s="867"/>
      <c r="CL94" s="868"/>
      <c r="CM94" s="866"/>
      <c r="CN94" s="867"/>
      <c r="CO94" s="867"/>
      <c r="CP94" s="867"/>
      <c r="CQ94" s="868"/>
      <c r="CR94" s="866"/>
      <c r="CS94" s="867"/>
      <c r="CT94" s="867"/>
      <c r="CU94" s="867"/>
      <c r="CV94" s="868"/>
      <c r="CW94" s="866"/>
      <c r="CX94" s="867"/>
      <c r="CY94" s="867"/>
      <c r="CZ94" s="867"/>
      <c r="DA94" s="868"/>
      <c r="DB94" s="866"/>
      <c r="DC94" s="867"/>
      <c r="DD94" s="867"/>
      <c r="DE94" s="867"/>
      <c r="DF94" s="868"/>
      <c r="DG94" s="866"/>
      <c r="DH94" s="867"/>
      <c r="DI94" s="867"/>
      <c r="DJ94" s="867"/>
      <c r="DK94" s="868"/>
      <c r="DL94" s="866"/>
      <c r="DM94" s="867"/>
      <c r="DN94" s="867"/>
      <c r="DO94" s="867"/>
      <c r="DP94" s="868"/>
      <c r="DQ94" s="866"/>
      <c r="DR94" s="867"/>
      <c r="DS94" s="867"/>
      <c r="DT94" s="867"/>
      <c r="DU94" s="868"/>
      <c r="DV94" s="863"/>
      <c r="DW94" s="864"/>
      <c r="DX94" s="864"/>
      <c r="DY94" s="864"/>
      <c r="DZ94" s="865"/>
      <c r="EA94" s="89"/>
    </row>
    <row r="95" spans="1:131" ht="26.25" hidden="1" customHeight="1" x14ac:dyDescent="0.2">
      <c r="A95" s="104"/>
      <c r="B95" s="105"/>
      <c r="C95" s="105"/>
      <c r="D95" s="105"/>
      <c r="E95" s="105"/>
      <c r="F95" s="105"/>
      <c r="G95" s="105"/>
      <c r="H95" s="105"/>
      <c r="I95" s="105"/>
      <c r="J95" s="105"/>
      <c r="K95" s="105"/>
      <c r="L95" s="105"/>
      <c r="M95" s="105"/>
      <c r="N95" s="105"/>
      <c r="O95" s="105"/>
      <c r="P95" s="105"/>
      <c r="Q95" s="106"/>
      <c r="R95" s="106"/>
      <c r="S95" s="106"/>
      <c r="T95" s="106"/>
      <c r="U95" s="106"/>
      <c r="V95" s="106"/>
      <c r="W95" s="106"/>
      <c r="X95" s="106"/>
      <c r="Y95" s="106"/>
      <c r="Z95" s="106"/>
      <c r="AA95" s="106"/>
      <c r="AB95" s="106"/>
      <c r="AC95" s="106"/>
      <c r="AD95" s="106"/>
      <c r="AE95" s="106"/>
      <c r="AF95" s="106"/>
      <c r="AG95" s="106"/>
      <c r="AH95" s="106"/>
      <c r="AI95" s="106"/>
      <c r="AJ95" s="106"/>
      <c r="AK95" s="106"/>
      <c r="AL95" s="106"/>
      <c r="AM95" s="106"/>
      <c r="AN95" s="106"/>
      <c r="AO95" s="106"/>
      <c r="AP95" s="106"/>
      <c r="AQ95" s="106"/>
      <c r="AR95" s="106"/>
      <c r="AS95" s="106"/>
      <c r="AT95" s="106"/>
      <c r="AU95" s="106"/>
      <c r="AV95" s="106"/>
      <c r="AW95" s="106"/>
      <c r="AX95" s="106"/>
      <c r="AY95" s="106"/>
      <c r="AZ95" s="107"/>
      <c r="BA95" s="107"/>
      <c r="BB95" s="107"/>
      <c r="BC95" s="107"/>
      <c r="BD95" s="107"/>
      <c r="BE95" s="100"/>
      <c r="BF95" s="100"/>
      <c r="BG95" s="100"/>
      <c r="BH95" s="100"/>
      <c r="BI95" s="100"/>
      <c r="BJ95" s="100"/>
      <c r="BK95" s="100"/>
      <c r="BL95" s="100"/>
      <c r="BM95" s="100"/>
      <c r="BN95" s="100"/>
      <c r="BO95" s="100"/>
      <c r="BP95" s="100"/>
      <c r="BQ95" s="97">
        <v>89</v>
      </c>
      <c r="BR95" s="102"/>
      <c r="BS95" s="863"/>
      <c r="BT95" s="864"/>
      <c r="BU95" s="864"/>
      <c r="BV95" s="864"/>
      <c r="BW95" s="864"/>
      <c r="BX95" s="864"/>
      <c r="BY95" s="864"/>
      <c r="BZ95" s="864"/>
      <c r="CA95" s="864"/>
      <c r="CB95" s="864"/>
      <c r="CC95" s="864"/>
      <c r="CD95" s="864"/>
      <c r="CE95" s="864"/>
      <c r="CF95" s="864"/>
      <c r="CG95" s="869"/>
      <c r="CH95" s="866"/>
      <c r="CI95" s="867"/>
      <c r="CJ95" s="867"/>
      <c r="CK95" s="867"/>
      <c r="CL95" s="868"/>
      <c r="CM95" s="866"/>
      <c r="CN95" s="867"/>
      <c r="CO95" s="867"/>
      <c r="CP95" s="867"/>
      <c r="CQ95" s="868"/>
      <c r="CR95" s="866"/>
      <c r="CS95" s="867"/>
      <c r="CT95" s="867"/>
      <c r="CU95" s="867"/>
      <c r="CV95" s="868"/>
      <c r="CW95" s="866"/>
      <c r="CX95" s="867"/>
      <c r="CY95" s="867"/>
      <c r="CZ95" s="867"/>
      <c r="DA95" s="868"/>
      <c r="DB95" s="866"/>
      <c r="DC95" s="867"/>
      <c r="DD95" s="867"/>
      <c r="DE95" s="867"/>
      <c r="DF95" s="868"/>
      <c r="DG95" s="866"/>
      <c r="DH95" s="867"/>
      <c r="DI95" s="867"/>
      <c r="DJ95" s="867"/>
      <c r="DK95" s="868"/>
      <c r="DL95" s="866"/>
      <c r="DM95" s="867"/>
      <c r="DN95" s="867"/>
      <c r="DO95" s="867"/>
      <c r="DP95" s="868"/>
      <c r="DQ95" s="866"/>
      <c r="DR95" s="867"/>
      <c r="DS95" s="867"/>
      <c r="DT95" s="867"/>
      <c r="DU95" s="868"/>
      <c r="DV95" s="863"/>
      <c r="DW95" s="864"/>
      <c r="DX95" s="864"/>
      <c r="DY95" s="864"/>
      <c r="DZ95" s="865"/>
      <c r="EA95" s="89"/>
    </row>
    <row r="96" spans="1:131" ht="26.25" hidden="1" customHeight="1" x14ac:dyDescent="0.2">
      <c r="A96" s="104"/>
      <c r="B96" s="105"/>
      <c r="C96" s="105"/>
      <c r="D96" s="105"/>
      <c r="E96" s="105"/>
      <c r="F96" s="105"/>
      <c r="G96" s="105"/>
      <c r="H96" s="105"/>
      <c r="I96" s="105"/>
      <c r="J96" s="105"/>
      <c r="K96" s="105"/>
      <c r="L96" s="105"/>
      <c r="M96" s="105"/>
      <c r="N96" s="105"/>
      <c r="O96" s="105"/>
      <c r="P96" s="105"/>
      <c r="Q96" s="106"/>
      <c r="R96" s="106"/>
      <c r="S96" s="106"/>
      <c r="T96" s="106"/>
      <c r="U96" s="106"/>
      <c r="V96" s="106"/>
      <c r="W96" s="106"/>
      <c r="X96" s="106"/>
      <c r="Y96" s="106"/>
      <c r="Z96" s="106"/>
      <c r="AA96" s="106"/>
      <c r="AB96" s="106"/>
      <c r="AC96" s="106"/>
      <c r="AD96" s="106"/>
      <c r="AE96" s="106"/>
      <c r="AF96" s="106"/>
      <c r="AG96" s="106"/>
      <c r="AH96" s="106"/>
      <c r="AI96" s="106"/>
      <c r="AJ96" s="106"/>
      <c r="AK96" s="106"/>
      <c r="AL96" s="106"/>
      <c r="AM96" s="106"/>
      <c r="AN96" s="106"/>
      <c r="AO96" s="106"/>
      <c r="AP96" s="106"/>
      <c r="AQ96" s="106"/>
      <c r="AR96" s="106"/>
      <c r="AS96" s="106"/>
      <c r="AT96" s="106"/>
      <c r="AU96" s="106"/>
      <c r="AV96" s="106"/>
      <c r="AW96" s="106"/>
      <c r="AX96" s="106"/>
      <c r="AY96" s="106"/>
      <c r="AZ96" s="107"/>
      <c r="BA96" s="107"/>
      <c r="BB96" s="107"/>
      <c r="BC96" s="107"/>
      <c r="BD96" s="107"/>
      <c r="BE96" s="100"/>
      <c r="BF96" s="100"/>
      <c r="BG96" s="100"/>
      <c r="BH96" s="100"/>
      <c r="BI96" s="100"/>
      <c r="BJ96" s="100"/>
      <c r="BK96" s="100"/>
      <c r="BL96" s="100"/>
      <c r="BM96" s="100"/>
      <c r="BN96" s="100"/>
      <c r="BO96" s="100"/>
      <c r="BP96" s="100"/>
      <c r="BQ96" s="97">
        <v>90</v>
      </c>
      <c r="BR96" s="102"/>
      <c r="BS96" s="863"/>
      <c r="BT96" s="864"/>
      <c r="BU96" s="864"/>
      <c r="BV96" s="864"/>
      <c r="BW96" s="864"/>
      <c r="BX96" s="864"/>
      <c r="BY96" s="864"/>
      <c r="BZ96" s="864"/>
      <c r="CA96" s="864"/>
      <c r="CB96" s="864"/>
      <c r="CC96" s="864"/>
      <c r="CD96" s="864"/>
      <c r="CE96" s="864"/>
      <c r="CF96" s="864"/>
      <c r="CG96" s="869"/>
      <c r="CH96" s="866"/>
      <c r="CI96" s="867"/>
      <c r="CJ96" s="867"/>
      <c r="CK96" s="867"/>
      <c r="CL96" s="868"/>
      <c r="CM96" s="866"/>
      <c r="CN96" s="867"/>
      <c r="CO96" s="867"/>
      <c r="CP96" s="867"/>
      <c r="CQ96" s="868"/>
      <c r="CR96" s="866"/>
      <c r="CS96" s="867"/>
      <c r="CT96" s="867"/>
      <c r="CU96" s="867"/>
      <c r="CV96" s="868"/>
      <c r="CW96" s="866"/>
      <c r="CX96" s="867"/>
      <c r="CY96" s="867"/>
      <c r="CZ96" s="867"/>
      <c r="DA96" s="868"/>
      <c r="DB96" s="866"/>
      <c r="DC96" s="867"/>
      <c r="DD96" s="867"/>
      <c r="DE96" s="867"/>
      <c r="DF96" s="868"/>
      <c r="DG96" s="866"/>
      <c r="DH96" s="867"/>
      <c r="DI96" s="867"/>
      <c r="DJ96" s="867"/>
      <c r="DK96" s="868"/>
      <c r="DL96" s="866"/>
      <c r="DM96" s="867"/>
      <c r="DN96" s="867"/>
      <c r="DO96" s="867"/>
      <c r="DP96" s="868"/>
      <c r="DQ96" s="866"/>
      <c r="DR96" s="867"/>
      <c r="DS96" s="867"/>
      <c r="DT96" s="867"/>
      <c r="DU96" s="868"/>
      <c r="DV96" s="863"/>
      <c r="DW96" s="864"/>
      <c r="DX96" s="864"/>
      <c r="DY96" s="864"/>
      <c r="DZ96" s="865"/>
      <c r="EA96" s="89"/>
    </row>
    <row r="97" spans="1:131" ht="26.25" hidden="1" customHeight="1" x14ac:dyDescent="0.2">
      <c r="A97" s="104"/>
      <c r="B97" s="105"/>
      <c r="C97" s="105"/>
      <c r="D97" s="105"/>
      <c r="E97" s="105"/>
      <c r="F97" s="105"/>
      <c r="G97" s="105"/>
      <c r="H97" s="105"/>
      <c r="I97" s="105"/>
      <c r="J97" s="105"/>
      <c r="K97" s="105"/>
      <c r="L97" s="105"/>
      <c r="M97" s="105"/>
      <c r="N97" s="105"/>
      <c r="O97" s="105"/>
      <c r="P97" s="105"/>
      <c r="Q97" s="106"/>
      <c r="R97" s="106"/>
      <c r="S97" s="106"/>
      <c r="T97" s="106"/>
      <c r="U97" s="106"/>
      <c r="V97" s="106"/>
      <c r="W97" s="106"/>
      <c r="X97" s="106"/>
      <c r="Y97" s="106"/>
      <c r="Z97" s="106"/>
      <c r="AA97" s="106"/>
      <c r="AB97" s="106"/>
      <c r="AC97" s="106"/>
      <c r="AD97" s="106"/>
      <c r="AE97" s="106"/>
      <c r="AF97" s="106"/>
      <c r="AG97" s="106"/>
      <c r="AH97" s="106"/>
      <c r="AI97" s="106"/>
      <c r="AJ97" s="106"/>
      <c r="AK97" s="106"/>
      <c r="AL97" s="106"/>
      <c r="AM97" s="106"/>
      <c r="AN97" s="106"/>
      <c r="AO97" s="106"/>
      <c r="AP97" s="106"/>
      <c r="AQ97" s="106"/>
      <c r="AR97" s="106"/>
      <c r="AS97" s="106"/>
      <c r="AT97" s="106"/>
      <c r="AU97" s="106"/>
      <c r="AV97" s="106"/>
      <c r="AW97" s="106"/>
      <c r="AX97" s="106"/>
      <c r="AY97" s="106"/>
      <c r="AZ97" s="107"/>
      <c r="BA97" s="107"/>
      <c r="BB97" s="107"/>
      <c r="BC97" s="107"/>
      <c r="BD97" s="107"/>
      <c r="BE97" s="100"/>
      <c r="BF97" s="100"/>
      <c r="BG97" s="100"/>
      <c r="BH97" s="100"/>
      <c r="BI97" s="100"/>
      <c r="BJ97" s="100"/>
      <c r="BK97" s="100"/>
      <c r="BL97" s="100"/>
      <c r="BM97" s="100"/>
      <c r="BN97" s="100"/>
      <c r="BO97" s="100"/>
      <c r="BP97" s="100"/>
      <c r="BQ97" s="97">
        <v>91</v>
      </c>
      <c r="BR97" s="102"/>
      <c r="BS97" s="863"/>
      <c r="BT97" s="864"/>
      <c r="BU97" s="864"/>
      <c r="BV97" s="864"/>
      <c r="BW97" s="864"/>
      <c r="BX97" s="864"/>
      <c r="BY97" s="864"/>
      <c r="BZ97" s="864"/>
      <c r="CA97" s="864"/>
      <c r="CB97" s="864"/>
      <c r="CC97" s="864"/>
      <c r="CD97" s="864"/>
      <c r="CE97" s="864"/>
      <c r="CF97" s="864"/>
      <c r="CG97" s="869"/>
      <c r="CH97" s="866"/>
      <c r="CI97" s="867"/>
      <c r="CJ97" s="867"/>
      <c r="CK97" s="867"/>
      <c r="CL97" s="868"/>
      <c r="CM97" s="866"/>
      <c r="CN97" s="867"/>
      <c r="CO97" s="867"/>
      <c r="CP97" s="867"/>
      <c r="CQ97" s="868"/>
      <c r="CR97" s="866"/>
      <c r="CS97" s="867"/>
      <c r="CT97" s="867"/>
      <c r="CU97" s="867"/>
      <c r="CV97" s="868"/>
      <c r="CW97" s="866"/>
      <c r="CX97" s="867"/>
      <c r="CY97" s="867"/>
      <c r="CZ97" s="867"/>
      <c r="DA97" s="868"/>
      <c r="DB97" s="866"/>
      <c r="DC97" s="867"/>
      <c r="DD97" s="867"/>
      <c r="DE97" s="867"/>
      <c r="DF97" s="868"/>
      <c r="DG97" s="866"/>
      <c r="DH97" s="867"/>
      <c r="DI97" s="867"/>
      <c r="DJ97" s="867"/>
      <c r="DK97" s="868"/>
      <c r="DL97" s="866"/>
      <c r="DM97" s="867"/>
      <c r="DN97" s="867"/>
      <c r="DO97" s="867"/>
      <c r="DP97" s="868"/>
      <c r="DQ97" s="866"/>
      <c r="DR97" s="867"/>
      <c r="DS97" s="867"/>
      <c r="DT97" s="867"/>
      <c r="DU97" s="868"/>
      <c r="DV97" s="863"/>
      <c r="DW97" s="864"/>
      <c r="DX97" s="864"/>
      <c r="DY97" s="864"/>
      <c r="DZ97" s="865"/>
      <c r="EA97" s="89"/>
    </row>
    <row r="98" spans="1:131" ht="26.25" hidden="1" customHeight="1" x14ac:dyDescent="0.2">
      <c r="A98" s="104"/>
      <c r="B98" s="105"/>
      <c r="C98" s="105"/>
      <c r="D98" s="105"/>
      <c r="E98" s="105"/>
      <c r="F98" s="105"/>
      <c r="G98" s="105"/>
      <c r="H98" s="105"/>
      <c r="I98" s="105"/>
      <c r="J98" s="105"/>
      <c r="K98" s="105"/>
      <c r="L98" s="105"/>
      <c r="M98" s="105"/>
      <c r="N98" s="105"/>
      <c r="O98" s="105"/>
      <c r="P98" s="105"/>
      <c r="Q98" s="106"/>
      <c r="R98" s="106"/>
      <c r="S98" s="106"/>
      <c r="T98" s="106"/>
      <c r="U98" s="106"/>
      <c r="V98" s="106"/>
      <c r="W98" s="106"/>
      <c r="X98" s="106"/>
      <c r="Y98" s="106"/>
      <c r="Z98" s="106"/>
      <c r="AA98" s="106"/>
      <c r="AB98" s="106"/>
      <c r="AC98" s="106"/>
      <c r="AD98" s="106"/>
      <c r="AE98" s="106"/>
      <c r="AF98" s="106"/>
      <c r="AG98" s="106"/>
      <c r="AH98" s="106"/>
      <c r="AI98" s="106"/>
      <c r="AJ98" s="106"/>
      <c r="AK98" s="106"/>
      <c r="AL98" s="106"/>
      <c r="AM98" s="106"/>
      <c r="AN98" s="106"/>
      <c r="AO98" s="106"/>
      <c r="AP98" s="106"/>
      <c r="AQ98" s="106"/>
      <c r="AR98" s="106"/>
      <c r="AS98" s="106"/>
      <c r="AT98" s="106"/>
      <c r="AU98" s="106"/>
      <c r="AV98" s="106"/>
      <c r="AW98" s="106"/>
      <c r="AX98" s="106"/>
      <c r="AY98" s="106"/>
      <c r="AZ98" s="107"/>
      <c r="BA98" s="107"/>
      <c r="BB98" s="107"/>
      <c r="BC98" s="107"/>
      <c r="BD98" s="107"/>
      <c r="BE98" s="100"/>
      <c r="BF98" s="100"/>
      <c r="BG98" s="100"/>
      <c r="BH98" s="100"/>
      <c r="BI98" s="100"/>
      <c r="BJ98" s="100"/>
      <c r="BK98" s="100"/>
      <c r="BL98" s="100"/>
      <c r="BM98" s="100"/>
      <c r="BN98" s="100"/>
      <c r="BO98" s="100"/>
      <c r="BP98" s="100"/>
      <c r="BQ98" s="97">
        <v>92</v>
      </c>
      <c r="BR98" s="102"/>
      <c r="BS98" s="863"/>
      <c r="BT98" s="864"/>
      <c r="BU98" s="864"/>
      <c r="BV98" s="864"/>
      <c r="BW98" s="864"/>
      <c r="BX98" s="864"/>
      <c r="BY98" s="864"/>
      <c r="BZ98" s="864"/>
      <c r="CA98" s="864"/>
      <c r="CB98" s="864"/>
      <c r="CC98" s="864"/>
      <c r="CD98" s="864"/>
      <c r="CE98" s="864"/>
      <c r="CF98" s="864"/>
      <c r="CG98" s="869"/>
      <c r="CH98" s="866"/>
      <c r="CI98" s="867"/>
      <c r="CJ98" s="867"/>
      <c r="CK98" s="867"/>
      <c r="CL98" s="868"/>
      <c r="CM98" s="866"/>
      <c r="CN98" s="867"/>
      <c r="CO98" s="867"/>
      <c r="CP98" s="867"/>
      <c r="CQ98" s="868"/>
      <c r="CR98" s="866"/>
      <c r="CS98" s="867"/>
      <c r="CT98" s="867"/>
      <c r="CU98" s="867"/>
      <c r="CV98" s="868"/>
      <c r="CW98" s="866"/>
      <c r="CX98" s="867"/>
      <c r="CY98" s="867"/>
      <c r="CZ98" s="867"/>
      <c r="DA98" s="868"/>
      <c r="DB98" s="866"/>
      <c r="DC98" s="867"/>
      <c r="DD98" s="867"/>
      <c r="DE98" s="867"/>
      <c r="DF98" s="868"/>
      <c r="DG98" s="866"/>
      <c r="DH98" s="867"/>
      <c r="DI98" s="867"/>
      <c r="DJ98" s="867"/>
      <c r="DK98" s="868"/>
      <c r="DL98" s="866"/>
      <c r="DM98" s="867"/>
      <c r="DN98" s="867"/>
      <c r="DO98" s="867"/>
      <c r="DP98" s="868"/>
      <c r="DQ98" s="866"/>
      <c r="DR98" s="867"/>
      <c r="DS98" s="867"/>
      <c r="DT98" s="867"/>
      <c r="DU98" s="868"/>
      <c r="DV98" s="863"/>
      <c r="DW98" s="864"/>
      <c r="DX98" s="864"/>
      <c r="DY98" s="864"/>
      <c r="DZ98" s="865"/>
      <c r="EA98" s="89"/>
    </row>
    <row r="99" spans="1:131" ht="26.25" hidden="1" customHeight="1" x14ac:dyDescent="0.2">
      <c r="A99" s="104"/>
      <c r="B99" s="105"/>
      <c r="C99" s="105"/>
      <c r="D99" s="105"/>
      <c r="E99" s="105"/>
      <c r="F99" s="105"/>
      <c r="G99" s="105"/>
      <c r="H99" s="105"/>
      <c r="I99" s="105"/>
      <c r="J99" s="105"/>
      <c r="K99" s="105"/>
      <c r="L99" s="105"/>
      <c r="M99" s="105"/>
      <c r="N99" s="105"/>
      <c r="O99" s="105"/>
      <c r="P99" s="105"/>
      <c r="Q99" s="106"/>
      <c r="R99" s="106"/>
      <c r="S99" s="106"/>
      <c r="T99" s="106"/>
      <c r="U99" s="106"/>
      <c r="V99" s="106"/>
      <c r="W99" s="106"/>
      <c r="X99" s="106"/>
      <c r="Y99" s="106"/>
      <c r="Z99" s="106"/>
      <c r="AA99" s="106"/>
      <c r="AB99" s="106"/>
      <c r="AC99" s="106"/>
      <c r="AD99" s="106"/>
      <c r="AE99" s="106"/>
      <c r="AF99" s="106"/>
      <c r="AG99" s="106"/>
      <c r="AH99" s="106"/>
      <c r="AI99" s="106"/>
      <c r="AJ99" s="106"/>
      <c r="AK99" s="106"/>
      <c r="AL99" s="106"/>
      <c r="AM99" s="106"/>
      <c r="AN99" s="106"/>
      <c r="AO99" s="106"/>
      <c r="AP99" s="106"/>
      <c r="AQ99" s="106"/>
      <c r="AR99" s="106"/>
      <c r="AS99" s="106"/>
      <c r="AT99" s="106"/>
      <c r="AU99" s="106"/>
      <c r="AV99" s="106"/>
      <c r="AW99" s="106"/>
      <c r="AX99" s="106"/>
      <c r="AY99" s="106"/>
      <c r="AZ99" s="107"/>
      <c r="BA99" s="107"/>
      <c r="BB99" s="107"/>
      <c r="BC99" s="107"/>
      <c r="BD99" s="107"/>
      <c r="BE99" s="100"/>
      <c r="BF99" s="100"/>
      <c r="BG99" s="100"/>
      <c r="BH99" s="100"/>
      <c r="BI99" s="100"/>
      <c r="BJ99" s="100"/>
      <c r="BK99" s="100"/>
      <c r="BL99" s="100"/>
      <c r="BM99" s="100"/>
      <c r="BN99" s="100"/>
      <c r="BO99" s="100"/>
      <c r="BP99" s="100"/>
      <c r="BQ99" s="97">
        <v>93</v>
      </c>
      <c r="BR99" s="102"/>
      <c r="BS99" s="863"/>
      <c r="BT99" s="864"/>
      <c r="BU99" s="864"/>
      <c r="BV99" s="864"/>
      <c r="BW99" s="864"/>
      <c r="BX99" s="864"/>
      <c r="BY99" s="864"/>
      <c r="BZ99" s="864"/>
      <c r="CA99" s="864"/>
      <c r="CB99" s="864"/>
      <c r="CC99" s="864"/>
      <c r="CD99" s="864"/>
      <c r="CE99" s="864"/>
      <c r="CF99" s="864"/>
      <c r="CG99" s="869"/>
      <c r="CH99" s="866"/>
      <c r="CI99" s="867"/>
      <c r="CJ99" s="867"/>
      <c r="CK99" s="867"/>
      <c r="CL99" s="868"/>
      <c r="CM99" s="866"/>
      <c r="CN99" s="867"/>
      <c r="CO99" s="867"/>
      <c r="CP99" s="867"/>
      <c r="CQ99" s="868"/>
      <c r="CR99" s="866"/>
      <c r="CS99" s="867"/>
      <c r="CT99" s="867"/>
      <c r="CU99" s="867"/>
      <c r="CV99" s="868"/>
      <c r="CW99" s="866"/>
      <c r="CX99" s="867"/>
      <c r="CY99" s="867"/>
      <c r="CZ99" s="867"/>
      <c r="DA99" s="868"/>
      <c r="DB99" s="866"/>
      <c r="DC99" s="867"/>
      <c r="DD99" s="867"/>
      <c r="DE99" s="867"/>
      <c r="DF99" s="868"/>
      <c r="DG99" s="866"/>
      <c r="DH99" s="867"/>
      <c r="DI99" s="867"/>
      <c r="DJ99" s="867"/>
      <c r="DK99" s="868"/>
      <c r="DL99" s="866"/>
      <c r="DM99" s="867"/>
      <c r="DN99" s="867"/>
      <c r="DO99" s="867"/>
      <c r="DP99" s="868"/>
      <c r="DQ99" s="866"/>
      <c r="DR99" s="867"/>
      <c r="DS99" s="867"/>
      <c r="DT99" s="867"/>
      <c r="DU99" s="868"/>
      <c r="DV99" s="863"/>
      <c r="DW99" s="864"/>
      <c r="DX99" s="864"/>
      <c r="DY99" s="864"/>
      <c r="DZ99" s="865"/>
      <c r="EA99" s="89"/>
    </row>
    <row r="100" spans="1:131" ht="26.25" hidden="1" customHeight="1" x14ac:dyDescent="0.2">
      <c r="A100" s="104"/>
      <c r="B100" s="105"/>
      <c r="C100" s="105"/>
      <c r="D100" s="105"/>
      <c r="E100" s="105"/>
      <c r="F100" s="105"/>
      <c r="G100" s="105"/>
      <c r="H100" s="105"/>
      <c r="I100" s="105"/>
      <c r="J100" s="105"/>
      <c r="K100" s="105"/>
      <c r="L100" s="105"/>
      <c r="M100" s="105"/>
      <c r="N100" s="105"/>
      <c r="O100" s="105"/>
      <c r="P100" s="105"/>
      <c r="Q100" s="106"/>
      <c r="R100" s="106"/>
      <c r="S100" s="106"/>
      <c r="T100" s="106"/>
      <c r="U100" s="106"/>
      <c r="V100" s="106"/>
      <c r="W100" s="106"/>
      <c r="X100" s="106"/>
      <c r="Y100" s="106"/>
      <c r="Z100" s="106"/>
      <c r="AA100" s="106"/>
      <c r="AB100" s="106"/>
      <c r="AC100" s="106"/>
      <c r="AD100" s="106"/>
      <c r="AE100" s="106"/>
      <c r="AF100" s="106"/>
      <c r="AG100" s="106"/>
      <c r="AH100" s="106"/>
      <c r="AI100" s="106"/>
      <c r="AJ100" s="106"/>
      <c r="AK100" s="106"/>
      <c r="AL100" s="106"/>
      <c r="AM100" s="106"/>
      <c r="AN100" s="106"/>
      <c r="AO100" s="106"/>
      <c r="AP100" s="106"/>
      <c r="AQ100" s="106"/>
      <c r="AR100" s="106"/>
      <c r="AS100" s="106"/>
      <c r="AT100" s="106"/>
      <c r="AU100" s="106"/>
      <c r="AV100" s="106"/>
      <c r="AW100" s="106"/>
      <c r="AX100" s="106"/>
      <c r="AY100" s="106"/>
      <c r="AZ100" s="107"/>
      <c r="BA100" s="107"/>
      <c r="BB100" s="107"/>
      <c r="BC100" s="107"/>
      <c r="BD100" s="107"/>
      <c r="BE100" s="100"/>
      <c r="BF100" s="100"/>
      <c r="BG100" s="100"/>
      <c r="BH100" s="100"/>
      <c r="BI100" s="100"/>
      <c r="BJ100" s="100"/>
      <c r="BK100" s="100"/>
      <c r="BL100" s="100"/>
      <c r="BM100" s="100"/>
      <c r="BN100" s="100"/>
      <c r="BO100" s="100"/>
      <c r="BP100" s="100"/>
      <c r="BQ100" s="97">
        <v>94</v>
      </c>
      <c r="BR100" s="102"/>
      <c r="BS100" s="863"/>
      <c r="BT100" s="864"/>
      <c r="BU100" s="864"/>
      <c r="BV100" s="864"/>
      <c r="BW100" s="864"/>
      <c r="BX100" s="864"/>
      <c r="BY100" s="864"/>
      <c r="BZ100" s="864"/>
      <c r="CA100" s="864"/>
      <c r="CB100" s="864"/>
      <c r="CC100" s="864"/>
      <c r="CD100" s="864"/>
      <c r="CE100" s="864"/>
      <c r="CF100" s="864"/>
      <c r="CG100" s="869"/>
      <c r="CH100" s="866"/>
      <c r="CI100" s="867"/>
      <c r="CJ100" s="867"/>
      <c r="CK100" s="867"/>
      <c r="CL100" s="868"/>
      <c r="CM100" s="866"/>
      <c r="CN100" s="867"/>
      <c r="CO100" s="867"/>
      <c r="CP100" s="867"/>
      <c r="CQ100" s="868"/>
      <c r="CR100" s="866"/>
      <c r="CS100" s="867"/>
      <c r="CT100" s="867"/>
      <c r="CU100" s="867"/>
      <c r="CV100" s="868"/>
      <c r="CW100" s="866"/>
      <c r="CX100" s="867"/>
      <c r="CY100" s="867"/>
      <c r="CZ100" s="867"/>
      <c r="DA100" s="868"/>
      <c r="DB100" s="866"/>
      <c r="DC100" s="867"/>
      <c r="DD100" s="867"/>
      <c r="DE100" s="867"/>
      <c r="DF100" s="868"/>
      <c r="DG100" s="866"/>
      <c r="DH100" s="867"/>
      <c r="DI100" s="867"/>
      <c r="DJ100" s="867"/>
      <c r="DK100" s="868"/>
      <c r="DL100" s="866"/>
      <c r="DM100" s="867"/>
      <c r="DN100" s="867"/>
      <c r="DO100" s="867"/>
      <c r="DP100" s="868"/>
      <c r="DQ100" s="866"/>
      <c r="DR100" s="867"/>
      <c r="DS100" s="867"/>
      <c r="DT100" s="867"/>
      <c r="DU100" s="868"/>
      <c r="DV100" s="863"/>
      <c r="DW100" s="864"/>
      <c r="DX100" s="864"/>
      <c r="DY100" s="864"/>
      <c r="DZ100" s="865"/>
      <c r="EA100" s="89"/>
    </row>
    <row r="101" spans="1:131" ht="26.25" hidden="1" customHeight="1" x14ac:dyDescent="0.2">
      <c r="A101" s="104"/>
      <c r="B101" s="105"/>
      <c r="C101" s="105"/>
      <c r="D101" s="105"/>
      <c r="E101" s="105"/>
      <c r="F101" s="105"/>
      <c r="G101" s="105"/>
      <c r="H101" s="105"/>
      <c r="I101" s="105"/>
      <c r="J101" s="105"/>
      <c r="K101" s="105"/>
      <c r="L101" s="105"/>
      <c r="M101" s="105"/>
      <c r="N101" s="105"/>
      <c r="O101" s="105"/>
      <c r="P101" s="105"/>
      <c r="Q101" s="106"/>
      <c r="R101" s="106"/>
      <c r="S101" s="106"/>
      <c r="T101" s="106"/>
      <c r="U101" s="106"/>
      <c r="V101" s="106"/>
      <c r="W101" s="106"/>
      <c r="X101" s="106"/>
      <c r="Y101" s="106"/>
      <c r="Z101" s="106"/>
      <c r="AA101" s="106"/>
      <c r="AB101" s="106"/>
      <c r="AC101" s="106"/>
      <c r="AD101" s="106"/>
      <c r="AE101" s="106"/>
      <c r="AF101" s="106"/>
      <c r="AG101" s="106"/>
      <c r="AH101" s="106"/>
      <c r="AI101" s="106"/>
      <c r="AJ101" s="106"/>
      <c r="AK101" s="106"/>
      <c r="AL101" s="106"/>
      <c r="AM101" s="106"/>
      <c r="AN101" s="106"/>
      <c r="AO101" s="106"/>
      <c r="AP101" s="106"/>
      <c r="AQ101" s="106"/>
      <c r="AR101" s="106"/>
      <c r="AS101" s="106"/>
      <c r="AT101" s="106"/>
      <c r="AU101" s="106"/>
      <c r="AV101" s="106"/>
      <c r="AW101" s="106"/>
      <c r="AX101" s="106"/>
      <c r="AY101" s="106"/>
      <c r="AZ101" s="107"/>
      <c r="BA101" s="107"/>
      <c r="BB101" s="107"/>
      <c r="BC101" s="107"/>
      <c r="BD101" s="107"/>
      <c r="BE101" s="100"/>
      <c r="BF101" s="100"/>
      <c r="BG101" s="100"/>
      <c r="BH101" s="100"/>
      <c r="BI101" s="100"/>
      <c r="BJ101" s="100"/>
      <c r="BK101" s="100"/>
      <c r="BL101" s="100"/>
      <c r="BM101" s="100"/>
      <c r="BN101" s="100"/>
      <c r="BO101" s="100"/>
      <c r="BP101" s="100"/>
      <c r="BQ101" s="97">
        <v>95</v>
      </c>
      <c r="BR101" s="102"/>
      <c r="BS101" s="863"/>
      <c r="BT101" s="864"/>
      <c r="BU101" s="864"/>
      <c r="BV101" s="864"/>
      <c r="BW101" s="864"/>
      <c r="BX101" s="864"/>
      <c r="BY101" s="864"/>
      <c r="BZ101" s="864"/>
      <c r="CA101" s="864"/>
      <c r="CB101" s="864"/>
      <c r="CC101" s="864"/>
      <c r="CD101" s="864"/>
      <c r="CE101" s="864"/>
      <c r="CF101" s="864"/>
      <c r="CG101" s="869"/>
      <c r="CH101" s="866"/>
      <c r="CI101" s="867"/>
      <c r="CJ101" s="867"/>
      <c r="CK101" s="867"/>
      <c r="CL101" s="868"/>
      <c r="CM101" s="866"/>
      <c r="CN101" s="867"/>
      <c r="CO101" s="867"/>
      <c r="CP101" s="867"/>
      <c r="CQ101" s="868"/>
      <c r="CR101" s="866"/>
      <c r="CS101" s="867"/>
      <c r="CT101" s="867"/>
      <c r="CU101" s="867"/>
      <c r="CV101" s="868"/>
      <c r="CW101" s="866"/>
      <c r="CX101" s="867"/>
      <c r="CY101" s="867"/>
      <c r="CZ101" s="867"/>
      <c r="DA101" s="868"/>
      <c r="DB101" s="866"/>
      <c r="DC101" s="867"/>
      <c r="DD101" s="867"/>
      <c r="DE101" s="867"/>
      <c r="DF101" s="868"/>
      <c r="DG101" s="866"/>
      <c r="DH101" s="867"/>
      <c r="DI101" s="867"/>
      <c r="DJ101" s="867"/>
      <c r="DK101" s="868"/>
      <c r="DL101" s="866"/>
      <c r="DM101" s="867"/>
      <c r="DN101" s="867"/>
      <c r="DO101" s="867"/>
      <c r="DP101" s="868"/>
      <c r="DQ101" s="866"/>
      <c r="DR101" s="867"/>
      <c r="DS101" s="867"/>
      <c r="DT101" s="867"/>
      <c r="DU101" s="868"/>
      <c r="DV101" s="863"/>
      <c r="DW101" s="864"/>
      <c r="DX101" s="864"/>
      <c r="DY101" s="864"/>
      <c r="DZ101" s="865"/>
      <c r="EA101" s="89"/>
    </row>
    <row r="102" spans="1:131" ht="26.25" customHeight="1" thickBot="1" x14ac:dyDescent="0.25">
      <c r="A102" s="104"/>
      <c r="B102" s="105"/>
      <c r="C102" s="105"/>
      <c r="D102" s="105"/>
      <c r="E102" s="105"/>
      <c r="F102" s="105"/>
      <c r="G102" s="105"/>
      <c r="H102" s="105"/>
      <c r="I102" s="105"/>
      <c r="J102" s="105"/>
      <c r="K102" s="105"/>
      <c r="L102" s="105"/>
      <c r="M102" s="105"/>
      <c r="N102" s="105"/>
      <c r="O102" s="105"/>
      <c r="P102" s="105"/>
      <c r="Q102" s="106"/>
      <c r="R102" s="106"/>
      <c r="S102" s="106"/>
      <c r="T102" s="106"/>
      <c r="U102" s="106"/>
      <c r="V102" s="106"/>
      <c r="W102" s="106"/>
      <c r="X102" s="106"/>
      <c r="Y102" s="106"/>
      <c r="Z102" s="106"/>
      <c r="AA102" s="106"/>
      <c r="AB102" s="106"/>
      <c r="AC102" s="106"/>
      <c r="AD102" s="106"/>
      <c r="AE102" s="106"/>
      <c r="AF102" s="106"/>
      <c r="AG102" s="106"/>
      <c r="AH102" s="106"/>
      <c r="AI102" s="106"/>
      <c r="AJ102" s="106"/>
      <c r="AK102" s="106"/>
      <c r="AL102" s="106"/>
      <c r="AM102" s="106"/>
      <c r="AN102" s="106"/>
      <c r="AO102" s="106"/>
      <c r="AP102" s="106"/>
      <c r="AQ102" s="106"/>
      <c r="AR102" s="106"/>
      <c r="AS102" s="106"/>
      <c r="AT102" s="106"/>
      <c r="AU102" s="106"/>
      <c r="AV102" s="106"/>
      <c r="AW102" s="106"/>
      <c r="AX102" s="106"/>
      <c r="AY102" s="106"/>
      <c r="AZ102" s="107"/>
      <c r="BA102" s="107"/>
      <c r="BB102" s="107"/>
      <c r="BC102" s="107"/>
      <c r="BD102" s="107"/>
      <c r="BE102" s="100"/>
      <c r="BF102" s="100"/>
      <c r="BG102" s="100"/>
      <c r="BH102" s="100"/>
      <c r="BI102" s="100"/>
      <c r="BJ102" s="100"/>
      <c r="BK102" s="100"/>
      <c r="BL102" s="100"/>
      <c r="BM102" s="100"/>
      <c r="BN102" s="100"/>
      <c r="BO102" s="100"/>
      <c r="BP102" s="100"/>
      <c r="BQ102" s="99" t="s">
        <v>329</v>
      </c>
      <c r="BR102" s="783" t="s">
        <v>362</v>
      </c>
      <c r="BS102" s="784"/>
      <c r="BT102" s="784"/>
      <c r="BU102" s="784"/>
      <c r="BV102" s="784"/>
      <c r="BW102" s="784"/>
      <c r="BX102" s="784"/>
      <c r="BY102" s="784"/>
      <c r="BZ102" s="784"/>
      <c r="CA102" s="784"/>
      <c r="CB102" s="784"/>
      <c r="CC102" s="784"/>
      <c r="CD102" s="784"/>
      <c r="CE102" s="784"/>
      <c r="CF102" s="784"/>
      <c r="CG102" s="785"/>
      <c r="CH102" s="889"/>
      <c r="CI102" s="890"/>
      <c r="CJ102" s="890"/>
      <c r="CK102" s="890"/>
      <c r="CL102" s="891"/>
      <c r="CM102" s="889"/>
      <c r="CN102" s="890"/>
      <c r="CO102" s="890"/>
      <c r="CP102" s="890"/>
      <c r="CQ102" s="891"/>
      <c r="CR102" s="892">
        <v>4135</v>
      </c>
      <c r="CS102" s="856"/>
      <c r="CT102" s="856"/>
      <c r="CU102" s="856"/>
      <c r="CV102" s="893"/>
      <c r="CW102" s="892">
        <v>494</v>
      </c>
      <c r="CX102" s="856"/>
      <c r="CY102" s="856"/>
      <c r="CZ102" s="856"/>
      <c r="DA102" s="893"/>
      <c r="DB102" s="892" t="s">
        <v>319</v>
      </c>
      <c r="DC102" s="856"/>
      <c r="DD102" s="856"/>
      <c r="DE102" s="856"/>
      <c r="DF102" s="893"/>
      <c r="DG102" s="892" t="s">
        <v>319</v>
      </c>
      <c r="DH102" s="856"/>
      <c r="DI102" s="856"/>
      <c r="DJ102" s="856"/>
      <c r="DK102" s="893"/>
      <c r="DL102" s="892" t="s">
        <v>319</v>
      </c>
      <c r="DM102" s="856"/>
      <c r="DN102" s="856"/>
      <c r="DO102" s="856"/>
      <c r="DP102" s="893"/>
      <c r="DQ102" s="892" t="s">
        <v>319</v>
      </c>
      <c r="DR102" s="856"/>
      <c r="DS102" s="856"/>
      <c r="DT102" s="856"/>
      <c r="DU102" s="893"/>
      <c r="DV102" s="783"/>
      <c r="DW102" s="784"/>
      <c r="DX102" s="784"/>
      <c r="DY102" s="784"/>
      <c r="DZ102" s="916"/>
      <c r="EA102" s="89"/>
    </row>
    <row r="103" spans="1:131" ht="26.25" customHeight="1" x14ac:dyDescent="0.2">
      <c r="A103" s="104"/>
      <c r="B103" s="105"/>
      <c r="C103" s="105"/>
      <c r="D103" s="105"/>
      <c r="E103" s="105"/>
      <c r="F103" s="105"/>
      <c r="G103" s="105"/>
      <c r="H103" s="105"/>
      <c r="I103" s="105"/>
      <c r="J103" s="105"/>
      <c r="K103" s="105"/>
      <c r="L103" s="105"/>
      <c r="M103" s="105"/>
      <c r="N103" s="105"/>
      <c r="O103" s="105"/>
      <c r="P103" s="105"/>
      <c r="Q103" s="106"/>
      <c r="R103" s="106"/>
      <c r="S103" s="106"/>
      <c r="T103" s="106"/>
      <c r="U103" s="106"/>
      <c r="V103" s="106"/>
      <c r="W103" s="106"/>
      <c r="X103" s="106"/>
      <c r="Y103" s="106"/>
      <c r="Z103" s="106"/>
      <c r="AA103" s="106"/>
      <c r="AB103" s="106"/>
      <c r="AC103" s="106"/>
      <c r="AD103" s="106"/>
      <c r="AE103" s="106"/>
      <c r="AF103" s="106"/>
      <c r="AG103" s="106"/>
      <c r="AH103" s="106"/>
      <c r="AI103" s="106"/>
      <c r="AJ103" s="106"/>
      <c r="AK103" s="106"/>
      <c r="AL103" s="106"/>
      <c r="AM103" s="106"/>
      <c r="AN103" s="106"/>
      <c r="AO103" s="106"/>
      <c r="AP103" s="106"/>
      <c r="AQ103" s="106"/>
      <c r="AR103" s="106"/>
      <c r="AS103" s="106"/>
      <c r="AT103" s="106"/>
      <c r="AU103" s="106"/>
      <c r="AV103" s="106"/>
      <c r="AW103" s="106"/>
      <c r="AX103" s="106"/>
      <c r="AY103" s="106"/>
      <c r="AZ103" s="107"/>
      <c r="BA103" s="107"/>
      <c r="BB103" s="107"/>
      <c r="BC103" s="107"/>
      <c r="BD103" s="107"/>
      <c r="BE103" s="100"/>
      <c r="BF103" s="100"/>
      <c r="BG103" s="100"/>
      <c r="BH103" s="100"/>
      <c r="BI103" s="100"/>
      <c r="BJ103" s="100"/>
      <c r="BK103" s="100"/>
      <c r="BL103" s="100"/>
      <c r="BM103" s="100"/>
      <c r="BN103" s="100"/>
      <c r="BO103" s="100"/>
      <c r="BP103" s="100"/>
      <c r="BQ103" s="917" t="s">
        <v>363</v>
      </c>
      <c r="BR103" s="917"/>
      <c r="BS103" s="917"/>
      <c r="BT103" s="917"/>
      <c r="BU103" s="917"/>
      <c r="BV103" s="917"/>
      <c r="BW103" s="917"/>
      <c r="BX103" s="917"/>
      <c r="BY103" s="917"/>
      <c r="BZ103" s="917"/>
      <c r="CA103" s="917"/>
      <c r="CB103" s="917"/>
      <c r="CC103" s="917"/>
      <c r="CD103" s="917"/>
      <c r="CE103" s="917"/>
      <c r="CF103" s="917"/>
      <c r="CG103" s="917"/>
      <c r="CH103" s="917"/>
      <c r="CI103" s="917"/>
      <c r="CJ103" s="917"/>
      <c r="CK103" s="917"/>
      <c r="CL103" s="917"/>
      <c r="CM103" s="917"/>
      <c r="CN103" s="917"/>
      <c r="CO103" s="917"/>
      <c r="CP103" s="917"/>
      <c r="CQ103" s="917"/>
      <c r="CR103" s="917"/>
      <c r="CS103" s="917"/>
      <c r="CT103" s="917"/>
      <c r="CU103" s="917"/>
      <c r="CV103" s="917"/>
      <c r="CW103" s="917"/>
      <c r="CX103" s="917"/>
      <c r="CY103" s="917"/>
      <c r="CZ103" s="917"/>
      <c r="DA103" s="917"/>
      <c r="DB103" s="917"/>
      <c r="DC103" s="917"/>
      <c r="DD103" s="917"/>
      <c r="DE103" s="917"/>
      <c r="DF103" s="917"/>
      <c r="DG103" s="917"/>
      <c r="DH103" s="917"/>
      <c r="DI103" s="917"/>
      <c r="DJ103" s="917"/>
      <c r="DK103" s="917"/>
      <c r="DL103" s="917"/>
      <c r="DM103" s="917"/>
      <c r="DN103" s="917"/>
      <c r="DO103" s="917"/>
      <c r="DP103" s="917"/>
      <c r="DQ103" s="917"/>
      <c r="DR103" s="917"/>
      <c r="DS103" s="917"/>
      <c r="DT103" s="917"/>
      <c r="DU103" s="917"/>
      <c r="DV103" s="917"/>
      <c r="DW103" s="917"/>
      <c r="DX103" s="917"/>
      <c r="DY103" s="917"/>
      <c r="DZ103" s="917"/>
      <c r="EA103" s="89"/>
    </row>
    <row r="104" spans="1:131" ht="26.25" customHeight="1" x14ac:dyDescent="0.2">
      <c r="A104" s="104"/>
      <c r="B104" s="105"/>
      <c r="C104" s="105"/>
      <c r="D104" s="105"/>
      <c r="E104" s="105"/>
      <c r="F104" s="105"/>
      <c r="G104" s="105"/>
      <c r="H104" s="105"/>
      <c r="I104" s="105"/>
      <c r="J104" s="105"/>
      <c r="K104" s="105"/>
      <c r="L104" s="105"/>
      <c r="M104" s="105"/>
      <c r="N104" s="105"/>
      <c r="O104" s="105"/>
      <c r="P104" s="105"/>
      <c r="Q104" s="106"/>
      <c r="R104" s="106"/>
      <c r="S104" s="106"/>
      <c r="T104" s="106"/>
      <c r="U104" s="106"/>
      <c r="V104" s="106"/>
      <c r="W104" s="106"/>
      <c r="X104" s="106"/>
      <c r="Y104" s="106"/>
      <c r="Z104" s="106"/>
      <c r="AA104" s="106"/>
      <c r="AB104" s="106"/>
      <c r="AC104" s="106"/>
      <c r="AD104" s="106"/>
      <c r="AE104" s="106"/>
      <c r="AF104" s="106"/>
      <c r="AG104" s="106"/>
      <c r="AH104" s="106"/>
      <c r="AI104" s="106"/>
      <c r="AJ104" s="106"/>
      <c r="AK104" s="106"/>
      <c r="AL104" s="106"/>
      <c r="AM104" s="106"/>
      <c r="AN104" s="106"/>
      <c r="AO104" s="106"/>
      <c r="AP104" s="106"/>
      <c r="AQ104" s="106"/>
      <c r="AR104" s="106"/>
      <c r="AS104" s="106"/>
      <c r="AT104" s="106"/>
      <c r="AU104" s="106"/>
      <c r="AV104" s="106"/>
      <c r="AW104" s="106"/>
      <c r="AX104" s="106"/>
      <c r="AY104" s="106"/>
      <c r="AZ104" s="107"/>
      <c r="BA104" s="107"/>
      <c r="BB104" s="107"/>
      <c r="BC104" s="107"/>
      <c r="BD104" s="107"/>
      <c r="BE104" s="100"/>
      <c r="BF104" s="100"/>
      <c r="BG104" s="100"/>
      <c r="BH104" s="100"/>
      <c r="BI104" s="100"/>
      <c r="BJ104" s="100"/>
      <c r="BK104" s="100"/>
      <c r="BL104" s="100"/>
      <c r="BM104" s="100"/>
      <c r="BN104" s="100"/>
      <c r="BO104" s="100"/>
      <c r="BP104" s="100"/>
      <c r="BQ104" s="918" t="s">
        <v>364</v>
      </c>
      <c r="BR104" s="918"/>
      <c r="BS104" s="918"/>
      <c r="BT104" s="918"/>
      <c r="BU104" s="918"/>
      <c r="BV104" s="918"/>
      <c r="BW104" s="918"/>
      <c r="BX104" s="918"/>
      <c r="BY104" s="918"/>
      <c r="BZ104" s="918"/>
      <c r="CA104" s="918"/>
      <c r="CB104" s="918"/>
      <c r="CC104" s="918"/>
      <c r="CD104" s="918"/>
      <c r="CE104" s="918"/>
      <c r="CF104" s="918"/>
      <c r="CG104" s="918"/>
      <c r="CH104" s="918"/>
      <c r="CI104" s="918"/>
      <c r="CJ104" s="918"/>
      <c r="CK104" s="918"/>
      <c r="CL104" s="918"/>
      <c r="CM104" s="918"/>
      <c r="CN104" s="918"/>
      <c r="CO104" s="918"/>
      <c r="CP104" s="918"/>
      <c r="CQ104" s="918"/>
      <c r="CR104" s="918"/>
      <c r="CS104" s="918"/>
      <c r="CT104" s="918"/>
      <c r="CU104" s="918"/>
      <c r="CV104" s="918"/>
      <c r="CW104" s="918"/>
      <c r="CX104" s="918"/>
      <c r="CY104" s="918"/>
      <c r="CZ104" s="918"/>
      <c r="DA104" s="918"/>
      <c r="DB104" s="918"/>
      <c r="DC104" s="918"/>
      <c r="DD104" s="918"/>
      <c r="DE104" s="918"/>
      <c r="DF104" s="918"/>
      <c r="DG104" s="918"/>
      <c r="DH104" s="918"/>
      <c r="DI104" s="918"/>
      <c r="DJ104" s="918"/>
      <c r="DK104" s="918"/>
      <c r="DL104" s="918"/>
      <c r="DM104" s="918"/>
      <c r="DN104" s="918"/>
      <c r="DO104" s="918"/>
      <c r="DP104" s="918"/>
      <c r="DQ104" s="918"/>
      <c r="DR104" s="918"/>
      <c r="DS104" s="918"/>
      <c r="DT104" s="918"/>
      <c r="DU104" s="918"/>
      <c r="DV104" s="918"/>
      <c r="DW104" s="918"/>
      <c r="DX104" s="918"/>
      <c r="DY104" s="918"/>
      <c r="DZ104" s="918"/>
      <c r="EA104" s="89"/>
    </row>
    <row r="105" spans="1:131" ht="11.25" customHeight="1" x14ac:dyDescent="0.2">
      <c r="A105" s="100"/>
      <c r="B105" s="100"/>
      <c r="C105" s="100"/>
      <c r="D105" s="100"/>
      <c r="E105" s="100"/>
      <c r="F105" s="100"/>
      <c r="G105" s="100"/>
      <c r="H105" s="100"/>
      <c r="I105" s="100"/>
      <c r="J105" s="100"/>
      <c r="K105" s="100"/>
      <c r="L105" s="100"/>
      <c r="M105" s="100"/>
      <c r="N105" s="100"/>
      <c r="O105" s="100"/>
      <c r="P105" s="100"/>
      <c r="Q105" s="100"/>
      <c r="R105" s="100"/>
      <c r="S105" s="100"/>
      <c r="T105" s="100"/>
      <c r="U105" s="100"/>
      <c r="V105" s="100"/>
      <c r="W105" s="100"/>
      <c r="X105" s="100"/>
      <c r="Y105" s="100"/>
      <c r="Z105" s="100"/>
      <c r="AA105" s="100"/>
      <c r="AB105" s="100"/>
      <c r="AC105" s="100"/>
      <c r="AD105" s="100"/>
      <c r="AE105" s="100"/>
      <c r="AF105" s="100"/>
      <c r="AG105" s="100"/>
      <c r="AH105" s="100"/>
      <c r="AI105" s="100"/>
      <c r="AJ105" s="100"/>
      <c r="AK105" s="100"/>
      <c r="AL105" s="100"/>
      <c r="AM105" s="100"/>
      <c r="AN105" s="100"/>
      <c r="AO105" s="100"/>
      <c r="AP105" s="100"/>
      <c r="AQ105" s="100"/>
      <c r="AR105" s="100"/>
      <c r="AS105" s="100"/>
      <c r="AT105" s="100"/>
      <c r="AU105" s="100"/>
      <c r="AV105" s="100"/>
      <c r="AW105" s="100"/>
      <c r="AX105" s="100"/>
      <c r="AY105" s="100"/>
      <c r="AZ105" s="100"/>
      <c r="BA105" s="100"/>
      <c r="BB105" s="100"/>
      <c r="BC105" s="100"/>
      <c r="BD105" s="100"/>
      <c r="BE105" s="100"/>
      <c r="BF105" s="100"/>
      <c r="BG105" s="100"/>
      <c r="BH105" s="100"/>
      <c r="BI105" s="100"/>
      <c r="BJ105" s="100"/>
      <c r="BK105" s="100"/>
      <c r="BL105" s="100"/>
      <c r="BM105" s="100"/>
      <c r="BN105" s="100"/>
      <c r="BO105" s="100"/>
      <c r="BP105" s="100"/>
      <c r="BQ105" s="89"/>
      <c r="BR105" s="89"/>
      <c r="BS105" s="89"/>
      <c r="BT105" s="89"/>
      <c r="BU105" s="89"/>
      <c r="BV105" s="89"/>
      <c r="BW105" s="89"/>
      <c r="BX105" s="89"/>
      <c r="BY105" s="89"/>
      <c r="BZ105" s="89"/>
      <c r="CA105" s="89"/>
      <c r="CB105" s="89"/>
      <c r="CC105" s="89"/>
      <c r="CD105" s="89"/>
      <c r="CE105" s="89"/>
      <c r="CF105" s="89"/>
      <c r="CG105" s="89"/>
      <c r="CH105" s="89"/>
      <c r="CI105" s="89"/>
      <c r="CJ105" s="89"/>
      <c r="CK105" s="89"/>
      <c r="CL105" s="89"/>
      <c r="CM105" s="89"/>
      <c r="CN105" s="89"/>
      <c r="CO105" s="89"/>
      <c r="CP105" s="89"/>
      <c r="CQ105" s="89"/>
      <c r="CR105" s="89"/>
      <c r="CS105" s="89"/>
      <c r="CT105" s="89"/>
      <c r="CU105" s="89"/>
      <c r="CV105" s="89"/>
      <c r="CW105" s="89"/>
      <c r="CX105" s="89"/>
      <c r="CY105" s="89"/>
      <c r="CZ105" s="89"/>
      <c r="DA105" s="89"/>
      <c r="DB105" s="89"/>
      <c r="DC105" s="89"/>
      <c r="DD105" s="89"/>
      <c r="DE105" s="89"/>
      <c r="DF105" s="89"/>
      <c r="DG105" s="89"/>
      <c r="DH105" s="89"/>
      <c r="DI105" s="89"/>
      <c r="DJ105" s="89"/>
      <c r="DK105" s="89"/>
      <c r="DL105" s="89"/>
      <c r="DM105" s="89"/>
      <c r="DN105" s="89"/>
      <c r="DO105" s="89"/>
      <c r="DP105" s="89"/>
      <c r="DQ105" s="89"/>
      <c r="DR105" s="89"/>
      <c r="DS105" s="89"/>
      <c r="DT105" s="89"/>
      <c r="DU105" s="89"/>
      <c r="DV105" s="89"/>
      <c r="DW105" s="89"/>
      <c r="DX105" s="89"/>
      <c r="DY105" s="89"/>
      <c r="DZ105" s="89"/>
      <c r="EA105" s="89"/>
    </row>
    <row r="106" spans="1:131" ht="11.25" customHeight="1" x14ac:dyDescent="0.2">
      <c r="A106" s="100"/>
      <c r="B106" s="100"/>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00"/>
      <c r="AB106" s="100"/>
      <c r="AC106" s="100"/>
      <c r="AD106" s="100"/>
      <c r="AE106" s="100"/>
      <c r="AF106" s="100"/>
      <c r="AG106" s="100"/>
      <c r="AH106" s="100"/>
      <c r="AI106" s="100"/>
      <c r="AJ106" s="100"/>
      <c r="AK106" s="100"/>
      <c r="AL106" s="100"/>
      <c r="AM106" s="100"/>
      <c r="AN106" s="100"/>
      <c r="AO106" s="100"/>
      <c r="AP106" s="100"/>
      <c r="AQ106" s="100"/>
      <c r="AR106" s="100"/>
      <c r="AS106" s="100"/>
      <c r="AT106" s="100"/>
      <c r="AU106" s="100"/>
      <c r="AV106" s="100"/>
      <c r="AW106" s="100"/>
      <c r="AX106" s="100"/>
      <c r="AY106" s="100"/>
      <c r="AZ106" s="100"/>
      <c r="BA106" s="100"/>
      <c r="BB106" s="100"/>
      <c r="BC106" s="100"/>
      <c r="BD106" s="100"/>
      <c r="BE106" s="100"/>
      <c r="BF106" s="100"/>
      <c r="BG106" s="100"/>
      <c r="BH106" s="100"/>
      <c r="BI106" s="100"/>
      <c r="BJ106" s="100"/>
      <c r="BK106" s="100"/>
      <c r="BL106" s="100"/>
      <c r="BM106" s="100"/>
      <c r="BN106" s="100"/>
      <c r="BO106" s="100"/>
      <c r="BP106" s="100"/>
      <c r="BQ106" s="89"/>
      <c r="BR106" s="89"/>
      <c r="BS106" s="89"/>
      <c r="BT106" s="89"/>
      <c r="BU106" s="89"/>
      <c r="BV106" s="89"/>
      <c r="BW106" s="89"/>
      <c r="BX106" s="89"/>
      <c r="BY106" s="89"/>
      <c r="BZ106" s="89"/>
      <c r="CA106" s="89"/>
      <c r="CB106" s="89"/>
      <c r="CC106" s="89"/>
      <c r="CD106" s="89"/>
      <c r="CE106" s="89"/>
      <c r="CF106" s="89"/>
      <c r="CG106" s="89"/>
      <c r="CH106" s="89"/>
      <c r="CI106" s="89"/>
      <c r="CJ106" s="89"/>
      <c r="CK106" s="89"/>
      <c r="CL106" s="89"/>
      <c r="CM106" s="89"/>
      <c r="CN106" s="89"/>
      <c r="CO106" s="89"/>
      <c r="CP106" s="89"/>
      <c r="CQ106" s="89"/>
      <c r="CR106" s="89"/>
      <c r="CS106" s="89"/>
      <c r="CT106" s="89"/>
      <c r="CU106" s="89"/>
      <c r="CV106" s="89"/>
      <c r="CW106" s="89"/>
      <c r="CX106" s="89"/>
      <c r="CY106" s="89"/>
      <c r="CZ106" s="89"/>
      <c r="DA106" s="89"/>
      <c r="DB106" s="89"/>
      <c r="DC106" s="89"/>
      <c r="DD106" s="89"/>
      <c r="DE106" s="89"/>
      <c r="DF106" s="89"/>
      <c r="DG106" s="89"/>
      <c r="DH106" s="89"/>
      <c r="DI106" s="89"/>
      <c r="DJ106" s="89"/>
      <c r="DK106" s="89"/>
      <c r="DL106" s="89"/>
      <c r="DM106" s="89"/>
      <c r="DN106" s="89"/>
      <c r="DO106" s="89"/>
      <c r="DP106" s="89"/>
      <c r="DQ106" s="89"/>
      <c r="DR106" s="89"/>
      <c r="DS106" s="89"/>
      <c r="DT106" s="89"/>
      <c r="DU106" s="89"/>
      <c r="DV106" s="89"/>
      <c r="DW106" s="89"/>
      <c r="DX106" s="89"/>
      <c r="DY106" s="89"/>
      <c r="DZ106" s="89"/>
      <c r="EA106" s="89"/>
    </row>
    <row r="107" spans="1:131" s="89" customFormat="1" ht="26.25" customHeight="1" thickBot="1" x14ac:dyDescent="0.25">
      <c r="A107" s="108" t="s">
        <v>365</v>
      </c>
      <c r="B107" s="109"/>
      <c r="C107" s="109"/>
      <c r="D107" s="109"/>
      <c r="E107" s="109"/>
      <c r="F107" s="109"/>
      <c r="G107" s="109"/>
      <c r="H107" s="109"/>
      <c r="I107" s="109"/>
      <c r="J107" s="109"/>
      <c r="K107" s="109"/>
      <c r="L107" s="109"/>
      <c r="M107" s="109"/>
      <c r="N107" s="109"/>
      <c r="O107" s="109"/>
      <c r="P107" s="109"/>
      <c r="Q107" s="109"/>
      <c r="R107" s="109"/>
      <c r="S107" s="109"/>
      <c r="T107" s="109"/>
      <c r="U107" s="109"/>
      <c r="V107" s="109"/>
      <c r="W107" s="109"/>
      <c r="X107" s="109"/>
      <c r="Y107" s="109"/>
      <c r="Z107" s="109"/>
      <c r="AA107" s="109"/>
      <c r="AB107" s="109"/>
      <c r="AC107" s="109"/>
      <c r="AD107" s="109"/>
      <c r="AE107" s="109"/>
      <c r="AF107" s="109"/>
      <c r="AG107" s="109"/>
      <c r="AH107" s="109"/>
      <c r="AI107" s="109"/>
      <c r="AJ107" s="109"/>
      <c r="AK107" s="109"/>
      <c r="AL107" s="109"/>
      <c r="AM107" s="109"/>
      <c r="AN107" s="109"/>
      <c r="AO107" s="109"/>
      <c r="AP107" s="109"/>
      <c r="AQ107" s="109"/>
      <c r="AR107" s="109"/>
      <c r="AS107" s="109"/>
      <c r="AT107" s="109"/>
      <c r="AU107" s="108" t="s">
        <v>366</v>
      </c>
      <c r="AV107" s="109"/>
      <c r="AW107" s="109"/>
      <c r="AX107" s="109"/>
      <c r="AY107" s="109"/>
      <c r="AZ107" s="109"/>
      <c r="BA107" s="109"/>
      <c r="BB107" s="109"/>
      <c r="BC107" s="109"/>
      <c r="BD107" s="109"/>
      <c r="BE107" s="109"/>
      <c r="BF107" s="109"/>
      <c r="BG107" s="109"/>
      <c r="BH107" s="109"/>
      <c r="BI107" s="109"/>
      <c r="BJ107" s="109"/>
      <c r="BK107" s="109"/>
      <c r="BL107" s="109"/>
      <c r="BM107" s="109"/>
      <c r="BN107" s="109"/>
      <c r="BO107" s="109"/>
      <c r="BP107" s="109"/>
      <c r="BQ107" s="109"/>
      <c r="BR107" s="109"/>
      <c r="BS107" s="109"/>
      <c r="BT107" s="109"/>
      <c r="BU107" s="109"/>
      <c r="BV107" s="109"/>
      <c r="BW107" s="109"/>
      <c r="BX107" s="109"/>
      <c r="BY107" s="109"/>
      <c r="BZ107" s="109"/>
      <c r="CA107" s="109"/>
      <c r="CB107" s="109"/>
      <c r="CC107" s="109"/>
      <c r="CD107" s="109"/>
      <c r="CE107" s="109"/>
      <c r="CF107" s="109"/>
      <c r="CG107" s="109"/>
      <c r="CH107" s="109"/>
      <c r="CI107" s="109"/>
      <c r="CJ107" s="109"/>
      <c r="CK107" s="109"/>
      <c r="CL107" s="109"/>
      <c r="CM107" s="109"/>
      <c r="CN107" s="109"/>
      <c r="CO107" s="109"/>
      <c r="CP107" s="109"/>
      <c r="CQ107" s="109"/>
      <c r="CR107" s="109"/>
      <c r="CS107" s="109"/>
      <c r="CT107" s="109"/>
      <c r="CU107" s="109"/>
      <c r="CV107" s="109"/>
      <c r="CW107" s="109"/>
      <c r="CX107" s="109"/>
      <c r="CY107" s="109"/>
      <c r="CZ107" s="109"/>
      <c r="DA107" s="109"/>
      <c r="DB107" s="109"/>
      <c r="DC107" s="109"/>
      <c r="DD107" s="109"/>
      <c r="DE107" s="109"/>
      <c r="DF107" s="109"/>
      <c r="DG107" s="109"/>
      <c r="DH107" s="109"/>
      <c r="DI107" s="109"/>
      <c r="DJ107" s="109"/>
      <c r="DK107" s="109"/>
      <c r="DL107" s="109"/>
      <c r="DM107" s="109"/>
      <c r="DN107" s="109"/>
      <c r="DO107" s="109"/>
      <c r="DP107" s="109"/>
      <c r="DQ107" s="109"/>
      <c r="DR107" s="109"/>
      <c r="DS107" s="109"/>
      <c r="DT107" s="109"/>
      <c r="DU107" s="109"/>
      <c r="DV107" s="109"/>
      <c r="DW107" s="109"/>
      <c r="DX107" s="109"/>
      <c r="DY107" s="109"/>
      <c r="DZ107" s="109"/>
    </row>
    <row r="108" spans="1:131" s="89" customFormat="1" ht="26.25" customHeight="1" x14ac:dyDescent="0.2">
      <c r="A108" s="919" t="s">
        <v>367</v>
      </c>
      <c r="B108" s="920"/>
      <c r="C108" s="920"/>
      <c r="D108" s="920"/>
      <c r="E108" s="920"/>
      <c r="F108" s="920"/>
      <c r="G108" s="920"/>
      <c r="H108" s="920"/>
      <c r="I108" s="920"/>
      <c r="J108" s="920"/>
      <c r="K108" s="920"/>
      <c r="L108" s="920"/>
      <c r="M108" s="920"/>
      <c r="N108" s="920"/>
      <c r="O108" s="920"/>
      <c r="P108" s="920"/>
      <c r="Q108" s="920"/>
      <c r="R108" s="920"/>
      <c r="S108" s="920"/>
      <c r="T108" s="920"/>
      <c r="U108" s="920"/>
      <c r="V108" s="920"/>
      <c r="W108" s="920"/>
      <c r="X108" s="920"/>
      <c r="Y108" s="920"/>
      <c r="Z108" s="920"/>
      <c r="AA108" s="920"/>
      <c r="AB108" s="920"/>
      <c r="AC108" s="920"/>
      <c r="AD108" s="920"/>
      <c r="AE108" s="920"/>
      <c r="AF108" s="920"/>
      <c r="AG108" s="920"/>
      <c r="AH108" s="920"/>
      <c r="AI108" s="920"/>
      <c r="AJ108" s="920"/>
      <c r="AK108" s="920"/>
      <c r="AL108" s="920"/>
      <c r="AM108" s="920"/>
      <c r="AN108" s="920"/>
      <c r="AO108" s="920"/>
      <c r="AP108" s="920"/>
      <c r="AQ108" s="920"/>
      <c r="AR108" s="920"/>
      <c r="AS108" s="920"/>
      <c r="AT108" s="921"/>
      <c r="AU108" s="919" t="s">
        <v>368</v>
      </c>
      <c r="AV108" s="920"/>
      <c r="AW108" s="920"/>
      <c r="AX108" s="920"/>
      <c r="AY108" s="920"/>
      <c r="AZ108" s="920"/>
      <c r="BA108" s="920"/>
      <c r="BB108" s="920"/>
      <c r="BC108" s="920"/>
      <c r="BD108" s="920"/>
      <c r="BE108" s="920"/>
      <c r="BF108" s="920"/>
      <c r="BG108" s="920"/>
      <c r="BH108" s="920"/>
      <c r="BI108" s="920"/>
      <c r="BJ108" s="920"/>
      <c r="BK108" s="920"/>
      <c r="BL108" s="920"/>
      <c r="BM108" s="920"/>
      <c r="BN108" s="920"/>
      <c r="BO108" s="920"/>
      <c r="BP108" s="920"/>
      <c r="BQ108" s="920"/>
      <c r="BR108" s="920"/>
      <c r="BS108" s="920"/>
      <c r="BT108" s="920"/>
      <c r="BU108" s="920"/>
      <c r="BV108" s="920"/>
      <c r="BW108" s="920"/>
      <c r="BX108" s="920"/>
      <c r="BY108" s="920"/>
      <c r="BZ108" s="920"/>
      <c r="CA108" s="920"/>
      <c r="CB108" s="920"/>
      <c r="CC108" s="920"/>
      <c r="CD108" s="920"/>
      <c r="CE108" s="920"/>
      <c r="CF108" s="920"/>
      <c r="CG108" s="920"/>
      <c r="CH108" s="920"/>
      <c r="CI108" s="920"/>
      <c r="CJ108" s="920"/>
      <c r="CK108" s="920"/>
      <c r="CL108" s="920"/>
      <c r="CM108" s="920"/>
      <c r="CN108" s="920"/>
      <c r="CO108" s="920"/>
      <c r="CP108" s="920"/>
      <c r="CQ108" s="920"/>
      <c r="CR108" s="920"/>
      <c r="CS108" s="920"/>
      <c r="CT108" s="920"/>
      <c r="CU108" s="920"/>
      <c r="CV108" s="920"/>
      <c r="CW108" s="920"/>
      <c r="CX108" s="920"/>
      <c r="CY108" s="920"/>
      <c r="CZ108" s="920"/>
      <c r="DA108" s="920"/>
      <c r="DB108" s="920"/>
      <c r="DC108" s="920"/>
      <c r="DD108" s="920"/>
      <c r="DE108" s="920"/>
      <c r="DF108" s="920"/>
      <c r="DG108" s="920"/>
      <c r="DH108" s="920"/>
      <c r="DI108" s="920"/>
      <c r="DJ108" s="920"/>
      <c r="DK108" s="920"/>
      <c r="DL108" s="920"/>
      <c r="DM108" s="920"/>
      <c r="DN108" s="920"/>
      <c r="DO108" s="920"/>
      <c r="DP108" s="920"/>
      <c r="DQ108" s="920"/>
      <c r="DR108" s="920"/>
      <c r="DS108" s="920"/>
      <c r="DT108" s="920"/>
      <c r="DU108" s="920"/>
      <c r="DV108" s="920"/>
      <c r="DW108" s="920"/>
      <c r="DX108" s="920"/>
      <c r="DY108" s="920"/>
      <c r="DZ108" s="921"/>
    </row>
    <row r="109" spans="1:131" s="89" customFormat="1" ht="26.25" customHeight="1" x14ac:dyDescent="0.2">
      <c r="A109" s="914" t="s">
        <v>369</v>
      </c>
      <c r="B109" s="895"/>
      <c r="C109" s="895"/>
      <c r="D109" s="895"/>
      <c r="E109" s="895"/>
      <c r="F109" s="895"/>
      <c r="G109" s="895"/>
      <c r="H109" s="895"/>
      <c r="I109" s="895"/>
      <c r="J109" s="895"/>
      <c r="K109" s="895"/>
      <c r="L109" s="895"/>
      <c r="M109" s="895"/>
      <c r="N109" s="895"/>
      <c r="O109" s="895"/>
      <c r="P109" s="895"/>
      <c r="Q109" s="895"/>
      <c r="R109" s="895"/>
      <c r="S109" s="895"/>
      <c r="T109" s="895"/>
      <c r="U109" s="895"/>
      <c r="V109" s="895"/>
      <c r="W109" s="895"/>
      <c r="X109" s="895"/>
      <c r="Y109" s="895"/>
      <c r="Z109" s="896"/>
      <c r="AA109" s="894" t="s">
        <v>370</v>
      </c>
      <c r="AB109" s="895"/>
      <c r="AC109" s="895"/>
      <c r="AD109" s="895"/>
      <c r="AE109" s="896"/>
      <c r="AF109" s="894" t="s">
        <v>371</v>
      </c>
      <c r="AG109" s="895"/>
      <c r="AH109" s="895"/>
      <c r="AI109" s="895"/>
      <c r="AJ109" s="896"/>
      <c r="AK109" s="894" t="s">
        <v>238</v>
      </c>
      <c r="AL109" s="895"/>
      <c r="AM109" s="895"/>
      <c r="AN109" s="895"/>
      <c r="AO109" s="896"/>
      <c r="AP109" s="894" t="s">
        <v>372</v>
      </c>
      <c r="AQ109" s="895"/>
      <c r="AR109" s="895"/>
      <c r="AS109" s="895"/>
      <c r="AT109" s="897"/>
      <c r="AU109" s="914" t="s">
        <v>369</v>
      </c>
      <c r="AV109" s="895"/>
      <c r="AW109" s="895"/>
      <c r="AX109" s="895"/>
      <c r="AY109" s="895"/>
      <c r="AZ109" s="895"/>
      <c r="BA109" s="895"/>
      <c r="BB109" s="895"/>
      <c r="BC109" s="895"/>
      <c r="BD109" s="895"/>
      <c r="BE109" s="895"/>
      <c r="BF109" s="895"/>
      <c r="BG109" s="895"/>
      <c r="BH109" s="895"/>
      <c r="BI109" s="895"/>
      <c r="BJ109" s="895"/>
      <c r="BK109" s="895"/>
      <c r="BL109" s="895"/>
      <c r="BM109" s="895"/>
      <c r="BN109" s="895"/>
      <c r="BO109" s="895"/>
      <c r="BP109" s="896"/>
      <c r="BQ109" s="894" t="s">
        <v>370</v>
      </c>
      <c r="BR109" s="895"/>
      <c r="BS109" s="895"/>
      <c r="BT109" s="895"/>
      <c r="BU109" s="896"/>
      <c r="BV109" s="894" t="s">
        <v>371</v>
      </c>
      <c r="BW109" s="895"/>
      <c r="BX109" s="895"/>
      <c r="BY109" s="895"/>
      <c r="BZ109" s="896"/>
      <c r="CA109" s="894" t="s">
        <v>238</v>
      </c>
      <c r="CB109" s="895"/>
      <c r="CC109" s="895"/>
      <c r="CD109" s="895"/>
      <c r="CE109" s="896"/>
      <c r="CF109" s="915" t="s">
        <v>372</v>
      </c>
      <c r="CG109" s="915"/>
      <c r="CH109" s="915"/>
      <c r="CI109" s="915"/>
      <c r="CJ109" s="915"/>
      <c r="CK109" s="894" t="s">
        <v>373</v>
      </c>
      <c r="CL109" s="895"/>
      <c r="CM109" s="895"/>
      <c r="CN109" s="895"/>
      <c r="CO109" s="895"/>
      <c r="CP109" s="895"/>
      <c r="CQ109" s="895"/>
      <c r="CR109" s="895"/>
      <c r="CS109" s="895"/>
      <c r="CT109" s="895"/>
      <c r="CU109" s="895"/>
      <c r="CV109" s="895"/>
      <c r="CW109" s="895"/>
      <c r="CX109" s="895"/>
      <c r="CY109" s="895"/>
      <c r="CZ109" s="895"/>
      <c r="DA109" s="895"/>
      <c r="DB109" s="895"/>
      <c r="DC109" s="895"/>
      <c r="DD109" s="895"/>
      <c r="DE109" s="895"/>
      <c r="DF109" s="896"/>
      <c r="DG109" s="894" t="s">
        <v>370</v>
      </c>
      <c r="DH109" s="895"/>
      <c r="DI109" s="895"/>
      <c r="DJ109" s="895"/>
      <c r="DK109" s="896"/>
      <c r="DL109" s="894" t="s">
        <v>371</v>
      </c>
      <c r="DM109" s="895"/>
      <c r="DN109" s="895"/>
      <c r="DO109" s="895"/>
      <c r="DP109" s="896"/>
      <c r="DQ109" s="894" t="s">
        <v>238</v>
      </c>
      <c r="DR109" s="895"/>
      <c r="DS109" s="895"/>
      <c r="DT109" s="895"/>
      <c r="DU109" s="896"/>
      <c r="DV109" s="894" t="s">
        <v>372</v>
      </c>
      <c r="DW109" s="895"/>
      <c r="DX109" s="895"/>
      <c r="DY109" s="895"/>
      <c r="DZ109" s="897"/>
    </row>
    <row r="110" spans="1:131" s="89" customFormat="1" ht="26.25" customHeight="1" x14ac:dyDescent="0.2">
      <c r="A110" s="898" t="s">
        <v>374</v>
      </c>
      <c r="B110" s="899"/>
      <c r="C110" s="899"/>
      <c r="D110" s="899"/>
      <c r="E110" s="899"/>
      <c r="F110" s="899"/>
      <c r="G110" s="899"/>
      <c r="H110" s="899"/>
      <c r="I110" s="899"/>
      <c r="J110" s="899"/>
      <c r="K110" s="899"/>
      <c r="L110" s="899"/>
      <c r="M110" s="899"/>
      <c r="N110" s="899"/>
      <c r="O110" s="899"/>
      <c r="P110" s="899"/>
      <c r="Q110" s="899"/>
      <c r="R110" s="899"/>
      <c r="S110" s="899"/>
      <c r="T110" s="899"/>
      <c r="U110" s="899"/>
      <c r="V110" s="899"/>
      <c r="W110" s="899"/>
      <c r="X110" s="899"/>
      <c r="Y110" s="899"/>
      <c r="Z110" s="900"/>
      <c r="AA110" s="901">
        <v>4246529</v>
      </c>
      <c r="AB110" s="902"/>
      <c r="AC110" s="902"/>
      <c r="AD110" s="902"/>
      <c r="AE110" s="903"/>
      <c r="AF110" s="904">
        <v>4488760</v>
      </c>
      <c r="AG110" s="902"/>
      <c r="AH110" s="902"/>
      <c r="AI110" s="902"/>
      <c r="AJ110" s="903"/>
      <c r="AK110" s="904">
        <v>4371925</v>
      </c>
      <c r="AL110" s="902"/>
      <c r="AM110" s="902"/>
      <c r="AN110" s="902"/>
      <c r="AO110" s="903"/>
      <c r="AP110" s="905">
        <v>20.2</v>
      </c>
      <c r="AQ110" s="906"/>
      <c r="AR110" s="906"/>
      <c r="AS110" s="906"/>
      <c r="AT110" s="907"/>
      <c r="AU110" s="908" t="s">
        <v>375</v>
      </c>
      <c r="AV110" s="909"/>
      <c r="AW110" s="909"/>
      <c r="AX110" s="909"/>
      <c r="AY110" s="909"/>
      <c r="AZ110" s="931" t="s">
        <v>376</v>
      </c>
      <c r="BA110" s="899"/>
      <c r="BB110" s="899"/>
      <c r="BC110" s="899"/>
      <c r="BD110" s="899"/>
      <c r="BE110" s="899"/>
      <c r="BF110" s="899"/>
      <c r="BG110" s="899"/>
      <c r="BH110" s="899"/>
      <c r="BI110" s="899"/>
      <c r="BJ110" s="899"/>
      <c r="BK110" s="899"/>
      <c r="BL110" s="899"/>
      <c r="BM110" s="899"/>
      <c r="BN110" s="899"/>
      <c r="BO110" s="899"/>
      <c r="BP110" s="900"/>
      <c r="BQ110" s="932">
        <v>48602632</v>
      </c>
      <c r="BR110" s="933"/>
      <c r="BS110" s="933"/>
      <c r="BT110" s="933"/>
      <c r="BU110" s="933"/>
      <c r="BV110" s="933">
        <v>46546405</v>
      </c>
      <c r="BW110" s="933"/>
      <c r="BX110" s="933"/>
      <c r="BY110" s="933"/>
      <c r="BZ110" s="933"/>
      <c r="CA110" s="933">
        <v>44795190</v>
      </c>
      <c r="CB110" s="933"/>
      <c r="CC110" s="933"/>
      <c r="CD110" s="933"/>
      <c r="CE110" s="933"/>
      <c r="CF110" s="946">
        <v>207.2</v>
      </c>
      <c r="CG110" s="947"/>
      <c r="CH110" s="947"/>
      <c r="CI110" s="947"/>
      <c r="CJ110" s="947"/>
      <c r="CK110" s="948" t="s">
        <v>377</v>
      </c>
      <c r="CL110" s="949"/>
      <c r="CM110" s="931" t="s">
        <v>378</v>
      </c>
      <c r="CN110" s="899"/>
      <c r="CO110" s="899"/>
      <c r="CP110" s="899"/>
      <c r="CQ110" s="899"/>
      <c r="CR110" s="899"/>
      <c r="CS110" s="899"/>
      <c r="CT110" s="899"/>
      <c r="CU110" s="899"/>
      <c r="CV110" s="899"/>
      <c r="CW110" s="899"/>
      <c r="CX110" s="899"/>
      <c r="CY110" s="899"/>
      <c r="CZ110" s="899"/>
      <c r="DA110" s="899"/>
      <c r="DB110" s="899"/>
      <c r="DC110" s="899"/>
      <c r="DD110" s="899"/>
      <c r="DE110" s="899"/>
      <c r="DF110" s="900"/>
      <c r="DG110" s="932" t="s">
        <v>62</v>
      </c>
      <c r="DH110" s="933"/>
      <c r="DI110" s="933"/>
      <c r="DJ110" s="933"/>
      <c r="DK110" s="933"/>
      <c r="DL110" s="933" t="s">
        <v>62</v>
      </c>
      <c r="DM110" s="933"/>
      <c r="DN110" s="933"/>
      <c r="DO110" s="933"/>
      <c r="DP110" s="933"/>
      <c r="DQ110" s="933" t="s">
        <v>62</v>
      </c>
      <c r="DR110" s="933"/>
      <c r="DS110" s="933"/>
      <c r="DT110" s="933"/>
      <c r="DU110" s="933"/>
      <c r="DV110" s="934" t="s">
        <v>62</v>
      </c>
      <c r="DW110" s="934"/>
      <c r="DX110" s="934"/>
      <c r="DY110" s="934"/>
      <c r="DZ110" s="935"/>
    </row>
    <row r="111" spans="1:131" s="89" customFormat="1" ht="26.25" customHeight="1" x14ac:dyDescent="0.2">
      <c r="A111" s="936" t="s">
        <v>379</v>
      </c>
      <c r="B111" s="937"/>
      <c r="C111" s="937"/>
      <c r="D111" s="937"/>
      <c r="E111" s="937"/>
      <c r="F111" s="937"/>
      <c r="G111" s="937"/>
      <c r="H111" s="937"/>
      <c r="I111" s="937"/>
      <c r="J111" s="937"/>
      <c r="K111" s="937"/>
      <c r="L111" s="937"/>
      <c r="M111" s="937"/>
      <c r="N111" s="937"/>
      <c r="O111" s="937"/>
      <c r="P111" s="937"/>
      <c r="Q111" s="937"/>
      <c r="R111" s="937"/>
      <c r="S111" s="937"/>
      <c r="T111" s="937"/>
      <c r="U111" s="937"/>
      <c r="V111" s="937"/>
      <c r="W111" s="937"/>
      <c r="X111" s="937"/>
      <c r="Y111" s="937"/>
      <c r="Z111" s="938"/>
      <c r="AA111" s="939" t="s">
        <v>62</v>
      </c>
      <c r="AB111" s="940"/>
      <c r="AC111" s="940"/>
      <c r="AD111" s="940"/>
      <c r="AE111" s="941"/>
      <c r="AF111" s="942" t="s">
        <v>62</v>
      </c>
      <c r="AG111" s="940"/>
      <c r="AH111" s="940"/>
      <c r="AI111" s="940"/>
      <c r="AJ111" s="941"/>
      <c r="AK111" s="942" t="s">
        <v>62</v>
      </c>
      <c r="AL111" s="940"/>
      <c r="AM111" s="940"/>
      <c r="AN111" s="940"/>
      <c r="AO111" s="941"/>
      <c r="AP111" s="943" t="s">
        <v>62</v>
      </c>
      <c r="AQ111" s="944"/>
      <c r="AR111" s="944"/>
      <c r="AS111" s="944"/>
      <c r="AT111" s="945"/>
      <c r="AU111" s="910"/>
      <c r="AV111" s="911"/>
      <c r="AW111" s="911"/>
      <c r="AX111" s="911"/>
      <c r="AY111" s="911"/>
      <c r="AZ111" s="924" t="s">
        <v>380</v>
      </c>
      <c r="BA111" s="925"/>
      <c r="BB111" s="925"/>
      <c r="BC111" s="925"/>
      <c r="BD111" s="925"/>
      <c r="BE111" s="925"/>
      <c r="BF111" s="925"/>
      <c r="BG111" s="925"/>
      <c r="BH111" s="925"/>
      <c r="BI111" s="925"/>
      <c r="BJ111" s="925"/>
      <c r="BK111" s="925"/>
      <c r="BL111" s="925"/>
      <c r="BM111" s="925"/>
      <c r="BN111" s="925"/>
      <c r="BO111" s="925"/>
      <c r="BP111" s="926"/>
      <c r="BQ111" s="927">
        <v>7280</v>
      </c>
      <c r="BR111" s="928"/>
      <c r="BS111" s="928"/>
      <c r="BT111" s="928"/>
      <c r="BU111" s="928"/>
      <c r="BV111" s="928" t="s">
        <v>62</v>
      </c>
      <c r="BW111" s="928"/>
      <c r="BX111" s="928"/>
      <c r="BY111" s="928"/>
      <c r="BZ111" s="928"/>
      <c r="CA111" s="928" t="s">
        <v>62</v>
      </c>
      <c r="CB111" s="928"/>
      <c r="CC111" s="928"/>
      <c r="CD111" s="928"/>
      <c r="CE111" s="928"/>
      <c r="CF111" s="922" t="s">
        <v>62</v>
      </c>
      <c r="CG111" s="923"/>
      <c r="CH111" s="923"/>
      <c r="CI111" s="923"/>
      <c r="CJ111" s="923"/>
      <c r="CK111" s="950"/>
      <c r="CL111" s="951"/>
      <c r="CM111" s="924" t="s">
        <v>381</v>
      </c>
      <c r="CN111" s="925"/>
      <c r="CO111" s="925"/>
      <c r="CP111" s="925"/>
      <c r="CQ111" s="925"/>
      <c r="CR111" s="925"/>
      <c r="CS111" s="925"/>
      <c r="CT111" s="925"/>
      <c r="CU111" s="925"/>
      <c r="CV111" s="925"/>
      <c r="CW111" s="925"/>
      <c r="CX111" s="925"/>
      <c r="CY111" s="925"/>
      <c r="CZ111" s="925"/>
      <c r="DA111" s="925"/>
      <c r="DB111" s="925"/>
      <c r="DC111" s="925"/>
      <c r="DD111" s="925"/>
      <c r="DE111" s="925"/>
      <c r="DF111" s="926"/>
      <c r="DG111" s="927" t="s">
        <v>62</v>
      </c>
      <c r="DH111" s="928"/>
      <c r="DI111" s="928"/>
      <c r="DJ111" s="928"/>
      <c r="DK111" s="928"/>
      <c r="DL111" s="928" t="s">
        <v>62</v>
      </c>
      <c r="DM111" s="928"/>
      <c r="DN111" s="928"/>
      <c r="DO111" s="928"/>
      <c r="DP111" s="928"/>
      <c r="DQ111" s="928" t="s">
        <v>62</v>
      </c>
      <c r="DR111" s="928"/>
      <c r="DS111" s="928"/>
      <c r="DT111" s="928"/>
      <c r="DU111" s="928"/>
      <c r="DV111" s="929" t="s">
        <v>62</v>
      </c>
      <c r="DW111" s="929"/>
      <c r="DX111" s="929"/>
      <c r="DY111" s="929"/>
      <c r="DZ111" s="930"/>
    </row>
    <row r="112" spans="1:131" s="89" customFormat="1" ht="26.25" customHeight="1" x14ac:dyDescent="0.2">
      <c r="A112" s="954" t="s">
        <v>382</v>
      </c>
      <c r="B112" s="955"/>
      <c r="C112" s="925" t="s">
        <v>383</v>
      </c>
      <c r="D112" s="925"/>
      <c r="E112" s="925"/>
      <c r="F112" s="925"/>
      <c r="G112" s="925"/>
      <c r="H112" s="925"/>
      <c r="I112" s="925"/>
      <c r="J112" s="925"/>
      <c r="K112" s="925"/>
      <c r="L112" s="925"/>
      <c r="M112" s="925"/>
      <c r="N112" s="925"/>
      <c r="O112" s="925"/>
      <c r="P112" s="925"/>
      <c r="Q112" s="925"/>
      <c r="R112" s="925"/>
      <c r="S112" s="925"/>
      <c r="T112" s="925"/>
      <c r="U112" s="925"/>
      <c r="V112" s="925"/>
      <c r="W112" s="925"/>
      <c r="X112" s="925"/>
      <c r="Y112" s="925"/>
      <c r="Z112" s="926"/>
      <c r="AA112" s="960" t="s">
        <v>62</v>
      </c>
      <c r="AB112" s="961"/>
      <c r="AC112" s="961"/>
      <c r="AD112" s="961"/>
      <c r="AE112" s="962"/>
      <c r="AF112" s="963" t="s">
        <v>62</v>
      </c>
      <c r="AG112" s="961"/>
      <c r="AH112" s="961"/>
      <c r="AI112" s="961"/>
      <c r="AJ112" s="962"/>
      <c r="AK112" s="963" t="s">
        <v>62</v>
      </c>
      <c r="AL112" s="961"/>
      <c r="AM112" s="961"/>
      <c r="AN112" s="961"/>
      <c r="AO112" s="962"/>
      <c r="AP112" s="964" t="s">
        <v>62</v>
      </c>
      <c r="AQ112" s="965"/>
      <c r="AR112" s="965"/>
      <c r="AS112" s="965"/>
      <c r="AT112" s="966"/>
      <c r="AU112" s="910"/>
      <c r="AV112" s="911"/>
      <c r="AW112" s="911"/>
      <c r="AX112" s="911"/>
      <c r="AY112" s="911"/>
      <c r="AZ112" s="924" t="s">
        <v>384</v>
      </c>
      <c r="BA112" s="925"/>
      <c r="BB112" s="925"/>
      <c r="BC112" s="925"/>
      <c r="BD112" s="925"/>
      <c r="BE112" s="925"/>
      <c r="BF112" s="925"/>
      <c r="BG112" s="925"/>
      <c r="BH112" s="925"/>
      <c r="BI112" s="925"/>
      <c r="BJ112" s="925"/>
      <c r="BK112" s="925"/>
      <c r="BL112" s="925"/>
      <c r="BM112" s="925"/>
      <c r="BN112" s="925"/>
      <c r="BO112" s="925"/>
      <c r="BP112" s="926"/>
      <c r="BQ112" s="927">
        <v>12908460</v>
      </c>
      <c r="BR112" s="928"/>
      <c r="BS112" s="928"/>
      <c r="BT112" s="928"/>
      <c r="BU112" s="928"/>
      <c r="BV112" s="928">
        <v>10742684</v>
      </c>
      <c r="BW112" s="928"/>
      <c r="BX112" s="928"/>
      <c r="BY112" s="928"/>
      <c r="BZ112" s="928"/>
      <c r="CA112" s="928">
        <v>9376174</v>
      </c>
      <c r="CB112" s="928"/>
      <c r="CC112" s="928"/>
      <c r="CD112" s="928"/>
      <c r="CE112" s="928"/>
      <c r="CF112" s="922">
        <v>43.4</v>
      </c>
      <c r="CG112" s="923"/>
      <c r="CH112" s="923"/>
      <c r="CI112" s="923"/>
      <c r="CJ112" s="923"/>
      <c r="CK112" s="950"/>
      <c r="CL112" s="951"/>
      <c r="CM112" s="924" t="s">
        <v>385</v>
      </c>
      <c r="CN112" s="925"/>
      <c r="CO112" s="925"/>
      <c r="CP112" s="925"/>
      <c r="CQ112" s="925"/>
      <c r="CR112" s="925"/>
      <c r="CS112" s="925"/>
      <c r="CT112" s="925"/>
      <c r="CU112" s="925"/>
      <c r="CV112" s="925"/>
      <c r="CW112" s="925"/>
      <c r="CX112" s="925"/>
      <c r="CY112" s="925"/>
      <c r="CZ112" s="925"/>
      <c r="DA112" s="925"/>
      <c r="DB112" s="925"/>
      <c r="DC112" s="925"/>
      <c r="DD112" s="925"/>
      <c r="DE112" s="925"/>
      <c r="DF112" s="926"/>
      <c r="DG112" s="927" t="s">
        <v>62</v>
      </c>
      <c r="DH112" s="928"/>
      <c r="DI112" s="928"/>
      <c r="DJ112" s="928"/>
      <c r="DK112" s="928"/>
      <c r="DL112" s="928" t="s">
        <v>62</v>
      </c>
      <c r="DM112" s="928"/>
      <c r="DN112" s="928"/>
      <c r="DO112" s="928"/>
      <c r="DP112" s="928"/>
      <c r="DQ112" s="928" t="s">
        <v>62</v>
      </c>
      <c r="DR112" s="928"/>
      <c r="DS112" s="928"/>
      <c r="DT112" s="928"/>
      <c r="DU112" s="928"/>
      <c r="DV112" s="929" t="s">
        <v>62</v>
      </c>
      <c r="DW112" s="929"/>
      <c r="DX112" s="929"/>
      <c r="DY112" s="929"/>
      <c r="DZ112" s="930"/>
    </row>
    <row r="113" spans="1:130" s="89" customFormat="1" ht="26.25" customHeight="1" x14ac:dyDescent="0.2">
      <c r="A113" s="956"/>
      <c r="B113" s="957"/>
      <c r="C113" s="925" t="s">
        <v>386</v>
      </c>
      <c r="D113" s="925"/>
      <c r="E113" s="925"/>
      <c r="F113" s="925"/>
      <c r="G113" s="925"/>
      <c r="H113" s="925"/>
      <c r="I113" s="925"/>
      <c r="J113" s="925"/>
      <c r="K113" s="925"/>
      <c r="L113" s="925"/>
      <c r="M113" s="925"/>
      <c r="N113" s="925"/>
      <c r="O113" s="925"/>
      <c r="P113" s="925"/>
      <c r="Q113" s="925"/>
      <c r="R113" s="925"/>
      <c r="S113" s="925"/>
      <c r="T113" s="925"/>
      <c r="U113" s="925"/>
      <c r="V113" s="925"/>
      <c r="W113" s="925"/>
      <c r="X113" s="925"/>
      <c r="Y113" s="925"/>
      <c r="Z113" s="926"/>
      <c r="AA113" s="939">
        <v>1279467</v>
      </c>
      <c r="AB113" s="940"/>
      <c r="AC113" s="940"/>
      <c r="AD113" s="940"/>
      <c r="AE113" s="941"/>
      <c r="AF113" s="942">
        <v>1003761</v>
      </c>
      <c r="AG113" s="940"/>
      <c r="AH113" s="940"/>
      <c r="AI113" s="940"/>
      <c r="AJ113" s="941"/>
      <c r="AK113" s="942">
        <v>1003626</v>
      </c>
      <c r="AL113" s="940"/>
      <c r="AM113" s="940"/>
      <c r="AN113" s="940"/>
      <c r="AO113" s="941"/>
      <c r="AP113" s="943">
        <v>4.5999999999999996</v>
      </c>
      <c r="AQ113" s="944"/>
      <c r="AR113" s="944"/>
      <c r="AS113" s="944"/>
      <c r="AT113" s="945"/>
      <c r="AU113" s="910"/>
      <c r="AV113" s="911"/>
      <c r="AW113" s="911"/>
      <c r="AX113" s="911"/>
      <c r="AY113" s="911"/>
      <c r="AZ113" s="924" t="s">
        <v>387</v>
      </c>
      <c r="BA113" s="925"/>
      <c r="BB113" s="925"/>
      <c r="BC113" s="925"/>
      <c r="BD113" s="925"/>
      <c r="BE113" s="925"/>
      <c r="BF113" s="925"/>
      <c r="BG113" s="925"/>
      <c r="BH113" s="925"/>
      <c r="BI113" s="925"/>
      <c r="BJ113" s="925"/>
      <c r="BK113" s="925"/>
      <c r="BL113" s="925"/>
      <c r="BM113" s="925"/>
      <c r="BN113" s="925"/>
      <c r="BO113" s="925"/>
      <c r="BP113" s="926"/>
      <c r="BQ113" s="927">
        <v>3928963</v>
      </c>
      <c r="BR113" s="928"/>
      <c r="BS113" s="928"/>
      <c r="BT113" s="928"/>
      <c r="BU113" s="928"/>
      <c r="BV113" s="928">
        <v>4238590</v>
      </c>
      <c r="BW113" s="928"/>
      <c r="BX113" s="928"/>
      <c r="BY113" s="928"/>
      <c r="BZ113" s="928"/>
      <c r="CA113" s="928">
        <v>4637120</v>
      </c>
      <c r="CB113" s="928"/>
      <c r="CC113" s="928"/>
      <c r="CD113" s="928"/>
      <c r="CE113" s="928"/>
      <c r="CF113" s="922">
        <v>21.5</v>
      </c>
      <c r="CG113" s="923"/>
      <c r="CH113" s="923"/>
      <c r="CI113" s="923"/>
      <c r="CJ113" s="923"/>
      <c r="CK113" s="950"/>
      <c r="CL113" s="951"/>
      <c r="CM113" s="924" t="s">
        <v>388</v>
      </c>
      <c r="CN113" s="925"/>
      <c r="CO113" s="925"/>
      <c r="CP113" s="925"/>
      <c r="CQ113" s="925"/>
      <c r="CR113" s="925"/>
      <c r="CS113" s="925"/>
      <c r="CT113" s="925"/>
      <c r="CU113" s="925"/>
      <c r="CV113" s="925"/>
      <c r="CW113" s="925"/>
      <c r="CX113" s="925"/>
      <c r="CY113" s="925"/>
      <c r="CZ113" s="925"/>
      <c r="DA113" s="925"/>
      <c r="DB113" s="925"/>
      <c r="DC113" s="925"/>
      <c r="DD113" s="925"/>
      <c r="DE113" s="925"/>
      <c r="DF113" s="926"/>
      <c r="DG113" s="960" t="s">
        <v>62</v>
      </c>
      <c r="DH113" s="961"/>
      <c r="DI113" s="961"/>
      <c r="DJ113" s="961"/>
      <c r="DK113" s="962"/>
      <c r="DL113" s="963" t="s">
        <v>62</v>
      </c>
      <c r="DM113" s="961"/>
      <c r="DN113" s="961"/>
      <c r="DO113" s="961"/>
      <c r="DP113" s="962"/>
      <c r="DQ113" s="963" t="s">
        <v>62</v>
      </c>
      <c r="DR113" s="961"/>
      <c r="DS113" s="961"/>
      <c r="DT113" s="961"/>
      <c r="DU113" s="962"/>
      <c r="DV113" s="964" t="s">
        <v>62</v>
      </c>
      <c r="DW113" s="965"/>
      <c r="DX113" s="965"/>
      <c r="DY113" s="965"/>
      <c r="DZ113" s="966"/>
    </row>
    <row r="114" spans="1:130" s="89" customFormat="1" ht="26.25" customHeight="1" x14ac:dyDescent="0.2">
      <c r="A114" s="956"/>
      <c r="B114" s="957"/>
      <c r="C114" s="925" t="s">
        <v>389</v>
      </c>
      <c r="D114" s="925"/>
      <c r="E114" s="925"/>
      <c r="F114" s="925"/>
      <c r="G114" s="925"/>
      <c r="H114" s="925"/>
      <c r="I114" s="925"/>
      <c r="J114" s="925"/>
      <c r="K114" s="925"/>
      <c r="L114" s="925"/>
      <c r="M114" s="925"/>
      <c r="N114" s="925"/>
      <c r="O114" s="925"/>
      <c r="P114" s="925"/>
      <c r="Q114" s="925"/>
      <c r="R114" s="925"/>
      <c r="S114" s="925"/>
      <c r="T114" s="925"/>
      <c r="U114" s="925"/>
      <c r="V114" s="925"/>
      <c r="W114" s="925"/>
      <c r="X114" s="925"/>
      <c r="Y114" s="925"/>
      <c r="Z114" s="926"/>
      <c r="AA114" s="960">
        <v>396820</v>
      </c>
      <c r="AB114" s="961"/>
      <c r="AC114" s="961"/>
      <c r="AD114" s="961"/>
      <c r="AE114" s="962"/>
      <c r="AF114" s="963">
        <v>290944</v>
      </c>
      <c r="AG114" s="961"/>
      <c r="AH114" s="961"/>
      <c r="AI114" s="961"/>
      <c r="AJ114" s="962"/>
      <c r="AK114" s="963">
        <v>281450</v>
      </c>
      <c r="AL114" s="961"/>
      <c r="AM114" s="961"/>
      <c r="AN114" s="961"/>
      <c r="AO114" s="962"/>
      <c r="AP114" s="964">
        <v>1.3</v>
      </c>
      <c r="AQ114" s="965"/>
      <c r="AR114" s="965"/>
      <c r="AS114" s="965"/>
      <c r="AT114" s="966"/>
      <c r="AU114" s="910"/>
      <c r="AV114" s="911"/>
      <c r="AW114" s="911"/>
      <c r="AX114" s="911"/>
      <c r="AY114" s="911"/>
      <c r="AZ114" s="924" t="s">
        <v>390</v>
      </c>
      <c r="BA114" s="925"/>
      <c r="BB114" s="925"/>
      <c r="BC114" s="925"/>
      <c r="BD114" s="925"/>
      <c r="BE114" s="925"/>
      <c r="BF114" s="925"/>
      <c r="BG114" s="925"/>
      <c r="BH114" s="925"/>
      <c r="BI114" s="925"/>
      <c r="BJ114" s="925"/>
      <c r="BK114" s="925"/>
      <c r="BL114" s="925"/>
      <c r="BM114" s="925"/>
      <c r="BN114" s="925"/>
      <c r="BO114" s="925"/>
      <c r="BP114" s="926"/>
      <c r="BQ114" s="927">
        <v>6135942</v>
      </c>
      <c r="BR114" s="928"/>
      <c r="BS114" s="928"/>
      <c r="BT114" s="928"/>
      <c r="BU114" s="928"/>
      <c r="BV114" s="928">
        <v>6062410</v>
      </c>
      <c r="BW114" s="928"/>
      <c r="BX114" s="928"/>
      <c r="BY114" s="928"/>
      <c r="BZ114" s="928"/>
      <c r="CA114" s="928">
        <v>6181835</v>
      </c>
      <c r="CB114" s="928"/>
      <c r="CC114" s="928"/>
      <c r="CD114" s="928"/>
      <c r="CE114" s="928"/>
      <c r="CF114" s="922">
        <v>28.6</v>
      </c>
      <c r="CG114" s="923"/>
      <c r="CH114" s="923"/>
      <c r="CI114" s="923"/>
      <c r="CJ114" s="923"/>
      <c r="CK114" s="950"/>
      <c r="CL114" s="951"/>
      <c r="CM114" s="924" t="s">
        <v>391</v>
      </c>
      <c r="CN114" s="925"/>
      <c r="CO114" s="925"/>
      <c r="CP114" s="925"/>
      <c r="CQ114" s="925"/>
      <c r="CR114" s="925"/>
      <c r="CS114" s="925"/>
      <c r="CT114" s="925"/>
      <c r="CU114" s="925"/>
      <c r="CV114" s="925"/>
      <c r="CW114" s="925"/>
      <c r="CX114" s="925"/>
      <c r="CY114" s="925"/>
      <c r="CZ114" s="925"/>
      <c r="DA114" s="925"/>
      <c r="DB114" s="925"/>
      <c r="DC114" s="925"/>
      <c r="DD114" s="925"/>
      <c r="DE114" s="925"/>
      <c r="DF114" s="926"/>
      <c r="DG114" s="960" t="s">
        <v>62</v>
      </c>
      <c r="DH114" s="961"/>
      <c r="DI114" s="961"/>
      <c r="DJ114" s="961"/>
      <c r="DK114" s="962"/>
      <c r="DL114" s="963" t="s">
        <v>62</v>
      </c>
      <c r="DM114" s="961"/>
      <c r="DN114" s="961"/>
      <c r="DO114" s="961"/>
      <c r="DP114" s="962"/>
      <c r="DQ114" s="963" t="s">
        <v>62</v>
      </c>
      <c r="DR114" s="961"/>
      <c r="DS114" s="961"/>
      <c r="DT114" s="961"/>
      <c r="DU114" s="962"/>
      <c r="DV114" s="964" t="s">
        <v>62</v>
      </c>
      <c r="DW114" s="965"/>
      <c r="DX114" s="965"/>
      <c r="DY114" s="965"/>
      <c r="DZ114" s="966"/>
    </row>
    <row r="115" spans="1:130" s="89" customFormat="1" ht="26.25" customHeight="1" x14ac:dyDescent="0.2">
      <c r="A115" s="956"/>
      <c r="B115" s="957"/>
      <c r="C115" s="925" t="s">
        <v>392</v>
      </c>
      <c r="D115" s="925"/>
      <c r="E115" s="925"/>
      <c r="F115" s="925"/>
      <c r="G115" s="925"/>
      <c r="H115" s="925"/>
      <c r="I115" s="925"/>
      <c r="J115" s="925"/>
      <c r="K115" s="925"/>
      <c r="L115" s="925"/>
      <c r="M115" s="925"/>
      <c r="N115" s="925"/>
      <c r="O115" s="925"/>
      <c r="P115" s="925"/>
      <c r="Q115" s="925"/>
      <c r="R115" s="925"/>
      <c r="S115" s="925"/>
      <c r="T115" s="925"/>
      <c r="U115" s="925"/>
      <c r="V115" s="925"/>
      <c r="W115" s="925"/>
      <c r="X115" s="925"/>
      <c r="Y115" s="925"/>
      <c r="Z115" s="926"/>
      <c r="AA115" s="939">
        <v>8880</v>
      </c>
      <c r="AB115" s="940"/>
      <c r="AC115" s="940"/>
      <c r="AD115" s="940"/>
      <c r="AE115" s="941"/>
      <c r="AF115" s="942">
        <v>7320</v>
      </c>
      <c r="AG115" s="940"/>
      <c r="AH115" s="940"/>
      <c r="AI115" s="940"/>
      <c r="AJ115" s="941"/>
      <c r="AK115" s="942" t="s">
        <v>62</v>
      </c>
      <c r="AL115" s="940"/>
      <c r="AM115" s="940"/>
      <c r="AN115" s="940"/>
      <c r="AO115" s="941"/>
      <c r="AP115" s="943" t="s">
        <v>62</v>
      </c>
      <c r="AQ115" s="944"/>
      <c r="AR115" s="944"/>
      <c r="AS115" s="944"/>
      <c r="AT115" s="945"/>
      <c r="AU115" s="910"/>
      <c r="AV115" s="911"/>
      <c r="AW115" s="911"/>
      <c r="AX115" s="911"/>
      <c r="AY115" s="911"/>
      <c r="AZ115" s="924" t="s">
        <v>393</v>
      </c>
      <c r="BA115" s="925"/>
      <c r="BB115" s="925"/>
      <c r="BC115" s="925"/>
      <c r="BD115" s="925"/>
      <c r="BE115" s="925"/>
      <c r="BF115" s="925"/>
      <c r="BG115" s="925"/>
      <c r="BH115" s="925"/>
      <c r="BI115" s="925"/>
      <c r="BJ115" s="925"/>
      <c r="BK115" s="925"/>
      <c r="BL115" s="925"/>
      <c r="BM115" s="925"/>
      <c r="BN115" s="925"/>
      <c r="BO115" s="925"/>
      <c r="BP115" s="926"/>
      <c r="BQ115" s="927" t="s">
        <v>62</v>
      </c>
      <c r="BR115" s="928"/>
      <c r="BS115" s="928"/>
      <c r="BT115" s="928"/>
      <c r="BU115" s="928"/>
      <c r="BV115" s="928" t="s">
        <v>62</v>
      </c>
      <c r="BW115" s="928"/>
      <c r="BX115" s="928"/>
      <c r="BY115" s="928"/>
      <c r="BZ115" s="928"/>
      <c r="CA115" s="928" t="s">
        <v>62</v>
      </c>
      <c r="CB115" s="928"/>
      <c r="CC115" s="928"/>
      <c r="CD115" s="928"/>
      <c r="CE115" s="928"/>
      <c r="CF115" s="922" t="s">
        <v>62</v>
      </c>
      <c r="CG115" s="923"/>
      <c r="CH115" s="923"/>
      <c r="CI115" s="923"/>
      <c r="CJ115" s="923"/>
      <c r="CK115" s="950"/>
      <c r="CL115" s="951"/>
      <c r="CM115" s="924" t="s">
        <v>394</v>
      </c>
      <c r="CN115" s="925"/>
      <c r="CO115" s="925"/>
      <c r="CP115" s="925"/>
      <c r="CQ115" s="925"/>
      <c r="CR115" s="925"/>
      <c r="CS115" s="925"/>
      <c r="CT115" s="925"/>
      <c r="CU115" s="925"/>
      <c r="CV115" s="925"/>
      <c r="CW115" s="925"/>
      <c r="CX115" s="925"/>
      <c r="CY115" s="925"/>
      <c r="CZ115" s="925"/>
      <c r="DA115" s="925"/>
      <c r="DB115" s="925"/>
      <c r="DC115" s="925"/>
      <c r="DD115" s="925"/>
      <c r="DE115" s="925"/>
      <c r="DF115" s="926"/>
      <c r="DG115" s="960" t="s">
        <v>62</v>
      </c>
      <c r="DH115" s="961"/>
      <c r="DI115" s="961"/>
      <c r="DJ115" s="961"/>
      <c r="DK115" s="962"/>
      <c r="DL115" s="963" t="s">
        <v>62</v>
      </c>
      <c r="DM115" s="961"/>
      <c r="DN115" s="961"/>
      <c r="DO115" s="961"/>
      <c r="DP115" s="962"/>
      <c r="DQ115" s="963" t="s">
        <v>62</v>
      </c>
      <c r="DR115" s="961"/>
      <c r="DS115" s="961"/>
      <c r="DT115" s="961"/>
      <c r="DU115" s="962"/>
      <c r="DV115" s="964" t="s">
        <v>62</v>
      </c>
      <c r="DW115" s="965"/>
      <c r="DX115" s="965"/>
      <c r="DY115" s="965"/>
      <c r="DZ115" s="966"/>
    </row>
    <row r="116" spans="1:130" s="89" customFormat="1" ht="26.25" customHeight="1" x14ac:dyDescent="0.2">
      <c r="A116" s="958"/>
      <c r="B116" s="959"/>
      <c r="C116" s="967" t="s">
        <v>395</v>
      </c>
      <c r="D116" s="967"/>
      <c r="E116" s="967"/>
      <c r="F116" s="967"/>
      <c r="G116" s="967"/>
      <c r="H116" s="967"/>
      <c r="I116" s="967"/>
      <c r="J116" s="967"/>
      <c r="K116" s="967"/>
      <c r="L116" s="967"/>
      <c r="M116" s="967"/>
      <c r="N116" s="967"/>
      <c r="O116" s="967"/>
      <c r="P116" s="967"/>
      <c r="Q116" s="967"/>
      <c r="R116" s="967"/>
      <c r="S116" s="967"/>
      <c r="T116" s="967"/>
      <c r="U116" s="967"/>
      <c r="V116" s="967"/>
      <c r="W116" s="967"/>
      <c r="X116" s="967"/>
      <c r="Y116" s="967"/>
      <c r="Z116" s="968"/>
      <c r="AA116" s="960">
        <v>128</v>
      </c>
      <c r="AB116" s="961"/>
      <c r="AC116" s="961"/>
      <c r="AD116" s="961"/>
      <c r="AE116" s="962"/>
      <c r="AF116" s="963">
        <v>85</v>
      </c>
      <c r="AG116" s="961"/>
      <c r="AH116" s="961"/>
      <c r="AI116" s="961"/>
      <c r="AJ116" s="962"/>
      <c r="AK116" s="963">
        <v>180</v>
      </c>
      <c r="AL116" s="961"/>
      <c r="AM116" s="961"/>
      <c r="AN116" s="961"/>
      <c r="AO116" s="962"/>
      <c r="AP116" s="964">
        <v>0</v>
      </c>
      <c r="AQ116" s="965"/>
      <c r="AR116" s="965"/>
      <c r="AS116" s="965"/>
      <c r="AT116" s="966"/>
      <c r="AU116" s="910"/>
      <c r="AV116" s="911"/>
      <c r="AW116" s="911"/>
      <c r="AX116" s="911"/>
      <c r="AY116" s="911"/>
      <c r="AZ116" s="969" t="s">
        <v>396</v>
      </c>
      <c r="BA116" s="970"/>
      <c r="BB116" s="970"/>
      <c r="BC116" s="970"/>
      <c r="BD116" s="970"/>
      <c r="BE116" s="970"/>
      <c r="BF116" s="970"/>
      <c r="BG116" s="970"/>
      <c r="BH116" s="970"/>
      <c r="BI116" s="970"/>
      <c r="BJ116" s="970"/>
      <c r="BK116" s="970"/>
      <c r="BL116" s="970"/>
      <c r="BM116" s="970"/>
      <c r="BN116" s="970"/>
      <c r="BO116" s="970"/>
      <c r="BP116" s="971"/>
      <c r="BQ116" s="927" t="s">
        <v>62</v>
      </c>
      <c r="BR116" s="928"/>
      <c r="BS116" s="928"/>
      <c r="BT116" s="928"/>
      <c r="BU116" s="928"/>
      <c r="BV116" s="928" t="s">
        <v>62</v>
      </c>
      <c r="BW116" s="928"/>
      <c r="BX116" s="928"/>
      <c r="BY116" s="928"/>
      <c r="BZ116" s="928"/>
      <c r="CA116" s="928" t="s">
        <v>62</v>
      </c>
      <c r="CB116" s="928"/>
      <c r="CC116" s="928"/>
      <c r="CD116" s="928"/>
      <c r="CE116" s="928"/>
      <c r="CF116" s="922" t="s">
        <v>62</v>
      </c>
      <c r="CG116" s="923"/>
      <c r="CH116" s="923"/>
      <c r="CI116" s="923"/>
      <c r="CJ116" s="923"/>
      <c r="CK116" s="950"/>
      <c r="CL116" s="951"/>
      <c r="CM116" s="924" t="s">
        <v>397</v>
      </c>
      <c r="CN116" s="925"/>
      <c r="CO116" s="925"/>
      <c r="CP116" s="925"/>
      <c r="CQ116" s="925"/>
      <c r="CR116" s="925"/>
      <c r="CS116" s="925"/>
      <c r="CT116" s="925"/>
      <c r="CU116" s="925"/>
      <c r="CV116" s="925"/>
      <c r="CW116" s="925"/>
      <c r="CX116" s="925"/>
      <c r="CY116" s="925"/>
      <c r="CZ116" s="925"/>
      <c r="DA116" s="925"/>
      <c r="DB116" s="925"/>
      <c r="DC116" s="925"/>
      <c r="DD116" s="925"/>
      <c r="DE116" s="925"/>
      <c r="DF116" s="926"/>
      <c r="DG116" s="960">
        <v>7280</v>
      </c>
      <c r="DH116" s="961"/>
      <c r="DI116" s="961"/>
      <c r="DJ116" s="961"/>
      <c r="DK116" s="962"/>
      <c r="DL116" s="963" t="s">
        <v>62</v>
      </c>
      <c r="DM116" s="961"/>
      <c r="DN116" s="961"/>
      <c r="DO116" s="961"/>
      <c r="DP116" s="962"/>
      <c r="DQ116" s="963" t="s">
        <v>62</v>
      </c>
      <c r="DR116" s="961"/>
      <c r="DS116" s="961"/>
      <c r="DT116" s="961"/>
      <c r="DU116" s="962"/>
      <c r="DV116" s="964" t="s">
        <v>62</v>
      </c>
      <c r="DW116" s="965"/>
      <c r="DX116" s="965"/>
      <c r="DY116" s="965"/>
      <c r="DZ116" s="966"/>
    </row>
    <row r="117" spans="1:130" s="89" customFormat="1" ht="26.25" customHeight="1" x14ac:dyDescent="0.2">
      <c r="A117" s="914" t="s">
        <v>119</v>
      </c>
      <c r="B117" s="895"/>
      <c r="C117" s="895"/>
      <c r="D117" s="895"/>
      <c r="E117" s="895"/>
      <c r="F117" s="895"/>
      <c r="G117" s="895"/>
      <c r="H117" s="895"/>
      <c r="I117" s="895"/>
      <c r="J117" s="895"/>
      <c r="K117" s="895"/>
      <c r="L117" s="895"/>
      <c r="M117" s="895"/>
      <c r="N117" s="895"/>
      <c r="O117" s="895"/>
      <c r="P117" s="895"/>
      <c r="Q117" s="895"/>
      <c r="R117" s="895"/>
      <c r="S117" s="895"/>
      <c r="T117" s="895"/>
      <c r="U117" s="895"/>
      <c r="V117" s="895"/>
      <c r="W117" s="895"/>
      <c r="X117" s="895"/>
      <c r="Y117" s="979" t="s">
        <v>398</v>
      </c>
      <c r="Z117" s="896"/>
      <c r="AA117" s="980">
        <v>5931824</v>
      </c>
      <c r="AB117" s="981"/>
      <c r="AC117" s="981"/>
      <c r="AD117" s="981"/>
      <c r="AE117" s="982"/>
      <c r="AF117" s="983">
        <v>5790870</v>
      </c>
      <c r="AG117" s="981"/>
      <c r="AH117" s="981"/>
      <c r="AI117" s="981"/>
      <c r="AJ117" s="982"/>
      <c r="AK117" s="983">
        <v>5657181</v>
      </c>
      <c r="AL117" s="981"/>
      <c r="AM117" s="981"/>
      <c r="AN117" s="981"/>
      <c r="AO117" s="982"/>
      <c r="AP117" s="984"/>
      <c r="AQ117" s="985"/>
      <c r="AR117" s="985"/>
      <c r="AS117" s="985"/>
      <c r="AT117" s="986"/>
      <c r="AU117" s="910"/>
      <c r="AV117" s="911"/>
      <c r="AW117" s="911"/>
      <c r="AX117" s="911"/>
      <c r="AY117" s="911"/>
      <c r="AZ117" s="976" t="s">
        <v>399</v>
      </c>
      <c r="BA117" s="977"/>
      <c r="BB117" s="977"/>
      <c r="BC117" s="977"/>
      <c r="BD117" s="977"/>
      <c r="BE117" s="977"/>
      <c r="BF117" s="977"/>
      <c r="BG117" s="977"/>
      <c r="BH117" s="977"/>
      <c r="BI117" s="977"/>
      <c r="BJ117" s="977"/>
      <c r="BK117" s="977"/>
      <c r="BL117" s="977"/>
      <c r="BM117" s="977"/>
      <c r="BN117" s="977"/>
      <c r="BO117" s="977"/>
      <c r="BP117" s="978"/>
      <c r="BQ117" s="927" t="s">
        <v>62</v>
      </c>
      <c r="BR117" s="928"/>
      <c r="BS117" s="928"/>
      <c r="BT117" s="928"/>
      <c r="BU117" s="928"/>
      <c r="BV117" s="928" t="s">
        <v>62</v>
      </c>
      <c r="BW117" s="928"/>
      <c r="BX117" s="928"/>
      <c r="BY117" s="928"/>
      <c r="BZ117" s="928"/>
      <c r="CA117" s="928" t="s">
        <v>62</v>
      </c>
      <c r="CB117" s="928"/>
      <c r="CC117" s="928"/>
      <c r="CD117" s="928"/>
      <c r="CE117" s="928"/>
      <c r="CF117" s="922" t="s">
        <v>62</v>
      </c>
      <c r="CG117" s="923"/>
      <c r="CH117" s="923"/>
      <c r="CI117" s="923"/>
      <c r="CJ117" s="923"/>
      <c r="CK117" s="950"/>
      <c r="CL117" s="951"/>
      <c r="CM117" s="924" t="s">
        <v>400</v>
      </c>
      <c r="CN117" s="925"/>
      <c r="CO117" s="925"/>
      <c r="CP117" s="925"/>
      <c r="CQ117" s="925"/>
      <c r="CR117" s="925"/>
      <c r="CS117" s="925"/>
      <c r="CT117" s="925"/>
      <c r="CU117" s="925"/>
      <c r="CV117" s="925"/>
      <c r="CW117" s="925"/>
      <c r="CX117" s="925"/>
      <c r="CY117" s="925"/>
      <c r="CZ117" s="925"/>
      <c r="DA117" s="925"/>
      <c r="DB117" s="925"/>
      <c r="DC117" s="925"/>
      <c r="DD117" s="925"/>
      <c r="DE117" s="925"/>
      <c r="DF117" s="926"/>
      <c r="DG117" s="960" t="s">
        <v>62</v>
      </c>
      <c r="DH117" s="961"/>
      <c r="DI117" s="961"/>
      <c r="DJ117" s="961"/>
      <c r="DK117" s="962"/>
      <c r="DL117" s="963" t="s">
        <v>62</v>
      </c>
      <c r="DM117" s="961"/>
      <c r="DN117" s="961"/>
      <c r="DO117" s="961"/>
      <c r="DP117" s="962"/>
      <c r="DQ117" s="963" t="s">
        <v>62</v>
      </c>
      <c r="DR117" s="961"/>
      <c r="DS117" s="961"/>
      <c r="DT117" s="961"/>
      <c r="DU117" s="962"/>
      <c r="DV117" s="964" t="s">
        <v>62</v>
      </c>
      <c r="DW117" s="965"/>
      <c r="DX117" s="965"/>
      <c r="DY117" s="965"/>
      <c r="DZ117" s="966"/>
    </row>
    <row r="118" spans="1:130" s="89" customFormat="1" ht="26.25" customHeight="1" x14ac:dyDescent="0.2">
      <c r="A118" s="914" t="s">
        <v>373</v>
      </c>
      <c r="B118" s="895"/>
      <c r="C118" s="895"/>
      <c r="D118" s="895"/>
      <c r="E118" s="895"/>
      <c r="F118" s="895"/>
      <c r="G118" s="895"/>
      <c r="H118" s="895"/>
      <c r="I118" s="895"/>
      <c r="J118" s="895"/>
      <c r="K118" s="895"/>
      <c r="L118" s="895"/>
      <c r="M118" s="895"/>
      <c r="N118" s="895"/>
      <c r="O118" s="895"/>
      <c r="P118" s="895"/>
      <c r="Q118" s="895"/>
      <c r="R118" s="895"/>
      <c r="S118" s="895"/>
      <c r="T118" s="895"/>
      <c r="U118" s="895"/>
      <c r="V118" s="895"/>
      <c r="W118" s="895"/>
      <c r="X118" s="895"/>
      <c r="Y118" s="895"/>
      <c r="Z118" s="896"/>
      <c r="AA118" s="894" t="s">
        <v>370</v>
      </c>
      <c r="AB118" s="895"/>
      <c r="AC118" s="895"/>
      <c r="AD118" s="895"/>
      <c r="AE118" s="896"/>
      <c r="AF118" s="894" t="s">
        <v>371</v>
      </c>
      <c r="AG118" s="895"/>
      <c r="AH118" s="895"/>
      <c r="AI118" s="895"/>
      <c r="AJ118" s="896"/>
      <c r="AK118" s="894" t="s">
        <v>238</v>
      </c>
      <c r="AL118" s="895"/>
      <c r="AM118" s="895"/>
      <c r="AN118" s="895"/>
      <c r="AO118" s="896"/>
      <c r="AP118" s="972" t="s">
        <v>372</v>
      </c>
      <c r="AQ118" s="973"/>
      <c r="AR118" s="973"/>
      <c r="AS118" s="973"/>
      <c r="AT118" s="974"/>
      <c r="AU118" s="910"/>
      <c r="AV118" s="911"/>
      <c r="AW118" s="911"/>
      <c r="AX118" s="911"/>
      <c r="AY118" s="911"/>
      <c r="AZ118" s="975" t="s">
        <v>401</v>
      </c>
      <c r="BA118" s="967"/>
      <c r="BB118" s="967"/>
      <c r="BC118" s="967"/>
      <c r="BD118" s="967"/>
      <c r="BE118" s="967"/>
      <c r="BF118" s="967"/>
      <c r="BG118" s="967"/>
      <c r="BH118" s="967"/>
      <c r="BI118" s="967"/>
      <c r="BJ118" s="967"/>
      <c r="BK118" s="967"/>
      <c r="BL118" s="967"/>
      <c r="BM118" s="967"/>
      <c r="BN118" s="967"/>
      <c r="BO118" s="967"/>
      <c r="BP118" s="968"/>
      <c r="BQ118" s="1001" t="s">
        <v>62</v>
      </c>
      <c r="BR118" s="1002"/>
      <c r="BS118" s="1002"/>
      <c r="BT118" s="1002"/>
      <c r="BU118" s="1002"/>
      <c r="BV118" s="1002" t="s">
        <v>62</v>
      </c>
      <c r="BW118" s="1002"/>
      <c r="BX118" s="1002"/>
      <c r="BY118" s="1002"/>
      <c r="BZ118" s="1002"/>
      <c r="CA118" s="1002" t="s">
        <v>62</v>
      </c>
      <c r="CB118" s="1002"/>
      <c r="CC118" s="1002"/>
      <c r="CD118" s="1002"/>
      <c r="CE118" s="1002"/>
      <c r="CF118" s="922" t="s">
        <v>62</v>
      </c>
      <c r="CG118" s="923"/>
      <c r="CH118" s="923"/>
      <c r="CI118" s="923"/>
      <c r="CJ118" s="923"/>
      <c r="CK118" s="950"/>
      <c r="CL118" s="951"/>
      <c r="CM118" s="924" t="s">
        <v>402</v>
      </c>
      <c r="CN118" s="925"/>
      <c r="CO118" s="925"/>
      <c r="CP118" s="925"/>
      <c r="CQ118" s="925"/>
      <c r="CR118" s="925"/>
      <c r="CS118" s="925"/>
      <c r="CT118" s="925"/>
      <c r="CU118" s="925"/>
      <c r="CV118" s="925"/>
      <c r="CW118" s="925"/>
      <c r="CX118" s="925"/>
      <c r="CY118" s="925"/>
      <c r="CZ118" s="925"/>
      <c r="DA118" s="925"/>
      <c r="DB118" s="925"/>
      <c r="DC118" s="925"/>
      <c r="DD118" s="925"/>
      <c r="DE118" s="925"/>
      <c r="DF118" s="926"/>
      <c r="DG118" s="960" t="s">
        <v>62</v>
      </c>
      <c r="DH118" s="961"/>
      <c r="DI118" s="961"/>
      <c r="DJ118" s="961"/>
      <c r="DK118" s="962"/>
      <c r="DL118" s="963" t="s">
        <v>62</v>
      </c>
      <c r="DM118" s="961"/>
      <c r="DN118" s="961"/>
      <c r="DO118" s="961"/>
      <c r="DP118" s="962"/>
      <c r="DQ118" s="963" t="s">
        <v>62</v>
      </c>
      <c r="DR118" s="961"/>
      <c r="DS118" s="961"/>
      <c r="DT118" s="961"/>
      <c r="DU118" s="962"/>
      <c r="DV118" s="964" t="s">
        <v>62</v>
      </c>
      <c r="DW118" s="965"/>
      <c r="DX118" s="965"/>
      <c r="DY118" s="965"/>
      <c r="DZ118" s="966"/>
    </row>
    <row r="119" spans="1:130" s="89" customFormat="1" ht="26.25" customHeight="1" x14ac:dyDescent="0.2">
      <c r="A119" s="1059" t="s">
        <v>377</v>
      </c>
      <c r="B119" s="949"/>
      <c r="C119" s="931" t="s">
        <v>378</v>
      </c>
      <c r="D119" s="899"/>
      <c r="E119" s="899"/>
      <c r="F119" s="899"/>
      <c r="G119" s="899"/>
      <c r="H119" s="899"/>
      <c r="I119" s="899"/>
      <c r="J119" s="899"/>
      <c r="K119" s="899"/>
      <c r="L119" s="899"/>
      <c r="M119" s="899"/>
      <c r="N119" s="899"/>
      <c r="O119" s="899"/>
      <c r="P119" s="899"/>
      <c r="Q119" s="899"/>
      <c r="R119" s="899"/>
      <c r="S119" s="899"/>
      <c r="T119" s="899"/>
      <c r="U119" s="899"/>
      <c r="V119" s="899"/>
      <c r="W119" s="899"/>
      <c r="X119" s="899"/>
      <c r="Y119" s="899"/>
      <c r="Z119" s="900"/>
      <c r="AA119" s="901" t="s">
        <v>62</v>
      </c>
      <c r="AB119" s="902"/>
      <c r="AC119" s="902"/>
      <c r="AD119" s="902"/>
      <c r="AE119" s="903"/>
      <c r="AF119" s="904" t="s">
        <v>62</v>
      </c>
      <c r="AG119" s="902"/>
      <c r="AH119" s="902"/>
      <c r="AI119" s="902"/>
      <c r="AJ119" s="903"/>
      <c r="AK119" s="904" t="s">
        <v>62</v>
      </c>
      <c r="AL119" s="902"/>
      <c r="AM119" s="902"/>
      <c r="AN119" s="902"/>
      <c r="AO119" s="903"/>
      <c r="AP119" s="905" t="s">
        <v>62</v>
      </c>
      <c r="AQ119" s="906"/>
      <c r="AR119" s="906"/>
      <c r="AS119" s="906"/>
      <c r="AT119" s="907"/>
      <c r="AU119" s="912"/>
      <c r="AV119" s="913"/>
      <c r="AW119" s="913"/>
      <c r="AX119" s="913"/>
      <c r="AY119" s="913"/>
      <c r="AZ119" s="110" t="s">
        <v>119</v>
      </c>
      <c r="BA119" s="110"/>
      <c r="BB119" s="110"/>
      <c r="BC119" s="110"/>
      <c r="BD119" s="110"/>
      <c r="BE119" s="110"/>
      <c r="BF119" s="110"/>
      <c r="BG119" s="110"/>
      <c r="BH119" s="110"/>
      <c r="BI119" s="110"/>
      <c r="BJ119" s="110"/>
      <c r="BK119" s="110"/>
      <c r="BL119" s="110"/>
      <c r="BM119" s="110"/>
      <c r="BN119" s="110"/>
      <c r="BO119" s="979" t="s">
        <v>403</v>
      </c>
      <c r="BP119" s="1007"/>
      <c r="BQ119" s="1001">
        <v>71583277</v>
      </c>
      <c r="BR119" s="1002"/>
      <c r="BS119" s="1002"/>
      <c r="BT119" s="1002"/>
      <c r="BU119" s="1002"/>
      <c r="BV119" s="1002">
        <v>67590089</v>
      </c>
      <c r="BW119" s="1002"/>
      <c r="BX119" s="1002"/>
      <c r="BY119" s="1002"/>
      <c r="BZ119" s="1002"/>
      <c r="CA119" s="1002">
        <v>64990319</v>
      </c>
      <c r="CB119" s="1002"/>
      <c r="CC119" s="1002"/>
      <c r="CD119" s="1002"/>
      <c r="CE119" s="1002"/>
      <c r="CF119" s="1003"/>
      <c r="CG119" s="1004"/>
      <c r="CH119" s="1004"/>
      <c r="CI119" s="1004"/>
      <c r="CJ119" s="1005"/>
      <c r="CK119" s="952"/>
      <c r="CL119" s="953"/>
      <c r="CM119" s="975" t="s">
        <v>404</v>
      </c>
      <c r="CN119" s="967"/>
      <c r="CO119" s="967"/>
      <c r="CP119" s="967"/>
      <c r="CQ119" s="967"/>
      <c r="CR119" s="967"/>
      <c r="CS119" s="967"/>
      <c r="CT119" s="967"/>
      <c r="CU119" s="967"/>
      <c r="CV119" s="967"/>
      <c r="CW119" s="967"/>
      <c r="CX119" s="967"/>
      <c r="CY119" s="967"/>
      <c r="CZ119" s="967"/>
      <c r="DA119" s="967"/>
      <c r="DB119" s="967"/>
      <c r="DC119" s="967"/>
      <c r="DD119" s="967"/>
      <c r="DE119" s="967"/>
      <c r="DF119" s="968"/>
      <c r="DG119" s="1006" t="s">
        <v>62</v>
      </c>
      <c r="DH119" s="988"/>
      <c r="DI119" s="988"/>
      <c r="DJ119" s="988"/>
      <c r="DK119" s="989"/>
      <c r="DL119" s="987" t="s">
        <v>62</v>
      </c>
      <c r="DM119" s="988"/>
      <c r="DN119" s="988"/>
      <c r="DO119" s="988"/>
      <c r="DP119" s="989"/>
      <c r="DQ119" s="987" t="s">
        <v>62</v>
      </c>
      <c r="DR119" s="988"/>
      <c r="DS119" s="988"/>
      <c r="DT119" s="988"/>
      <c r="DU119" s="989"/>
      <c r="DV119" s="990" t="s">
        <v>62</v>
      </c>
      <c r="DW119" s="991"/>
      <c r="DX119" s="991"/>
      <c r="DY119" s="991"/>
      <c r="DZ119" s="992"/>
    </row>
    <row r="120" spans="1:130" s="89" customFormat="1" ht="26.25" customHeight="1" x14ac:dyDescent="0.2">
      <c r="A120" s="1060"/>
      <c r="B120" s="951"/>
      <c r="C120" s="924" t="s">
        <v>381</v>
      </c>
      <c r="D120" s="925"/>
      <c r="E120" s="925"/>
      <c r="F120" s="925"/>
      <c r="G120" s="925"/>
      <c r="H120" s="925"/>
      <c r="I120" s="925"/>
      <c r="J120" s="925"/>
      <c r="K120" s="925"/>
      <c r="L120" s="925"/>
      <c r="M120" s="925"/>
      <c r="N120" s="925"/>
      <c r="O120" s="925"/>
      <c r="P120" s="925"/>
      <c r="Q120" s="925"/>
      <c r="R120" s="925"/>
      <c r="S120" s="925"/>
      <c r="T120" s="925"/>
      <c r="U120" s="925"/>
      <c r="V120" s="925"/>
      <c r="W120" s="925"/>
      <c r="X120" s="925"/>
      <c r="Y120" s="925"/>
      <c r="Z120" s="926"/>
      <c r="AA120" s="960" t="s">
        <v>62</v>
      </c>
      <c r="AB120" s="961"/>
      <c r="AC120" s="961"/>
      <c r="AD120" s="961"/>
      <c r="AE120" s="962"/>
      <c r="AF120" s="963" t="s">
        <v>62</v>
      </c>
      <c r="AG120" s="961"/>
      <c r="AH120" s="961"/>
      <c r="AI120" s="961"/>
      <c r="AJ120" s="962"/>
      <c r="AK120" s="963" t="s">
        <v>62</v>
      </c>
      <c r="AL120" s="961"/>
      <c r="AM120" s="961"/>
      <c r="AN120" s="961"/>
      <c r="AO120" s="962"/>
      <c r="AP120" s="964" t="s">
        <v>62</v>
      </c>
      <c r="AQ120" s="965"/>
      <c r="AR120" s="965"/>
      <c r="AS120" s="965"/>
      <c r="AT120" s="966"/>
      <c r="AU120" s="993" t="s">
        <v>405</v>
      </c>
      <c r="AV120" s="994"/>
      <c r="AW120" s="994"/>
      <c r="AX120" s="994"/>
      <c r="AY120" s="995"/>
      <c r="AZ120" s="931" t="s">
        <v>406</v>
      </c>
      <c r="BA120" s="899"/>
      <c r="BB120" s="899"/>
      <c r="BC120" s="899"/>
      <c r="BD120" s="899"/>
      <c r="BE120" s="899"/>
      <c r="BF120" s="899"/>
      <c r="BG120" s="899"/>
      <c r="BH120" s="899"/>
      <c r="BI120" s="899"/>
      <c r="BJ120" s="899"/>
      <c r="BK120" s="899"/>
      <c r="BL120" s="899"/>
      <c r="BM120" s="899"/>
      <c r="BN120" s="899"/>
      <c r="BO120" s="899"/>
      <c r="BP120" s="900"/>
      <c r="BQ120" s="932">
        <v>9422284</v>
      </c>
      <c r="BR120" s="933"/>
      <c r="BS120" s="933"/>
      <c r="BT120" s="933"/>
      <c r="BU120" s="933"/>
      <c r="BV120" s="933">
        <v>10295083</v>
      </c>
      <c r="BW120" s="933"/>
      <c r="BX120" s="933"/>
      <c r="BY120" s="933"/>
      <c r="BZ120" s="933"/>
      <c r="CA120" s="933">
        <v>9286068</v>
      </c>
      <c r="CB120" s="933"/>
      <c r="CC120" s="933"/>
      <c r="CD120" s="933"/>
      <c r="CE120" s="933"/>
      <c r="CF120" s="946">
        <v>43</v>
      </c>
      <c r="CG120" s="947"/>
      <c r="CH120" s="947"/>
      <c r="CI120" s="947"/>
      <c r="CJ120" s="947"/>
      <c r="CK120" s="1008" t="s">
        <v>407</v>
      </c>
      <c r="CL120" s="1009"/>
      <c r="CM120" s="1009"/>
      <c r="CN120" s="1009"/>
      <c r="CO120" s="1010"/>
      <c r="CP120" s="1016" t="s">
        <v>348</v>
      </c>
      <c r="CQ120" s="1017"/>
      <c r="CR120" s="1017"/>
      <c r="CS120" s="1017"/>
      <c r="CT120" s="1017"/>
      <c r="CU120" s="1017"/>
      <c r="CV120" s="1017"/>
      <c r="CW120" s="1017"/>
      <c r="CX120" s="1017"/>
      <c r="CY120" s="1017"/>
      <c r="CZ120" s="1017"/>
      <c r="DA120" s="1017"/>
      <c r="DB120" s="1017"/>
      <c r="DC120" s="1017"/>
      <c r="DD120" s="1017"/>
      <c r="DE120" s="1017"/>
      <c r="DF120" s="1018"/>
      <c r="DG120" s="932">
        <v>11237590</v>
      </c>
      <c r="DH120" s="933"/>
      <c r="DI120" s="933"/>
      <c r="DJ120" s="933"/>
      <c r="DK120" s="933"/>
      <c r="DL120" s="933">
        <v>9350633</v>
      </c>
      <c r="DM120" s="933"/>
      <c r="DN120" s="933"/>
      <c r="DO120" s="933"/>
      <c r="DP120" s="933"/>
      <c r="DQ120" s="933">
        <v>8194796</v>
      </c>
      <c r="DR120" s="933"/>
      <c r="DS120" s="933"/>
      <c r="DT120" s="933"/>
      <c r="DU120" s="933"/>
      <c r="DV120" s="934">
        <v>37.9</v>
      </c>
      <c r="DW120" s="934"/>
      <c r="DX120" s="934"/>
      <c r="DY120" s="934"/>
      <c r="DZ120" s="935"/>
    </row>
    <row r="121" spans="1:130" s="89" customFormat="1" ht="26.25" customHeight="1" x14ac:dyDescent="0.2">
      <c r="A121" s="1060"/>
      <c r="B121" s="951"/>
      <c r="C121" s="976" t="s">
        <v>408</v>
      </c>
      <c r="D121" s="977"/>
      <c r="E121" s="977"/>
      <c r="F121" s="977"/>
      <c r="G121" s="977"/>
      <c r="H121" s="977"/>
      <c r="I121" s="977"/>
      <c r="J121" s="977"/>
      <c r="K121" s="977"/>
      <c r="L121" s="977"/>
      <c r="M121" s="977"/>
      <c r="N121" s="977"/>
      <c r="O121" s="977"/>
      <c r="P121" s="977"/>
      <c r="Q121" s="977"/>
      <c r="R121" s="977"/>
      <c r="S121" s="977"/>
      <c r="T121" s="977"/>
      <c r="U121" s="977"/>
      <c r="V121" s="977"/>
      <c r="W121" s="977"/>
      <c r="X121" s="977"/>
      <c r="Y121" s="977"/>
      <c r="Z121" s="978"/>
      <c r="AA121" s="960" t="s">
        <v>62</v>
      </c>
      <c r="AB121" s="961"/>
      <c r="AC121" s="961"/>
      <c r="AD121" s="961"/>
      <c r="AE121" s="962"/>
      <c r="AF121" s="963" t="s">
        <v>62</v>
      </c>
      <c r="AG121" s="961"/>
      <c r="AH121" s="961"/>
      <c r="AI121" s="961"/>
      <c r="AJ121" s="962"/>
      <c r="AK121" s="963" t="s">
        <v>62</v>
      </c>
      <c r="AL121" s="961"/>
      <c r="AM121" s="961"/>
      <c r="AN121" s="961"/>
      <c r="AO121" s="962"/>
      <c r="AP121" s="964" t="s">
        <v>62</v>
      </c>
      <c r="AQ121" s="965"/>
      <c r="AR121" s="965"/>
      <c r="AS121" s="965"/>
      <c r="AT121" s="966"/>
      <c r="AU121" s="996"/>
      <c r="AV121" s="997"/>
      <c r="AW121" s="997"/>
      <c r="AX121" s="997"/>
      <c r="AY121" s="998"/>
      <c r="AZ121" s="924" t="s">
        <v>409</v>
      </c>
      <c r="BA121" s="925"/>
      <c r="BB121" s="925"/>
      <c r="BC121" s="925"/>
      <c r="BD121" s="925"/>
      <c r="BE121" s="925"/>
      <c r="BF121" s="925"/>
      <c r="BG121" s="925"/>
      <c r="BH121" s="925"/>
      <c r="BI121" s="925"/>
      <c r="BJ121" s="925"/>
      <c r="BK121" s="925"/>
      <c r="BL121" s="925"/>
      <c r="BM121" s="925"/>
      <c r="BN121" s="925"/>
      <c r="BO121" s="925"/>
      <c r="BP121" s="926"/>
      <c r="BQ121" s="927">
        <v>141171</v>
      </c>
      <c r="BR121" s="928"/>
      <c r="BS121" s="928"/>
      <c r="BT121" s="928"/>
      <c r="BU121" s="928"/>
      <c r="BV121" s="928">
        <v>99625</v>
      </c>
      <c r="BW121" s="928"/>
      <c r="BX121" s="928"/>
      <c r="BY121" s="928"/>
      <c r="BZ121" s="928"/>
      <c r="CA121" s="928">
        <v>88856</v>
      </c>
      <c r="CB121" s="928"/>
      <c r="CC121" s="928"/>
      <c r="CD121" s="928"/>
      <c r="CE121" s="928"/>
      <c r="CF121" s="922">
        <v>0.4</v>
      </c>
      <c r="CG121" s="923"/>
      <c r="CH121" s="923"/>
      <c r="CI121" s="923"/>
      <c r="CJ121" s="923"/>
      <c r="CK121" s="1011"/>
      <c r="CL121" s="1012"/>
      <c r="CM121" s="1012"/>
      <c r="CN121" s="1012"/>
      <c r="CO121" s="1013"/>
      <c r="CP121" s="1021" t="s">
        <v>346</v>
      </c>
      <c r="CQ121" s="1022"/>
      <c r="CR121" s="1022"/>
      <c r="CS121" s="1022"/>
      <c r="CT121" s="1022"/>
      <c r="CU121" s="1022"/>
      <c r="CV121" s="1022"/>
      <c r="CW121" s="1022"/>
      <c r="CX121" s="1022"/>
      <c r="CY121" s="1022"/>
      <c r="CZ121" s="1022"/>
      <c r="DA121" s="1022"/>
      <c r="DB121" s="1022"/>
      <c r="DC121" s="1022"/>
      <c r="DD121" s="1022"/>
      <c r="DE121" s="1022"/>
      <c r="DF121" s="1023"/>
      <c r="DG121" s="927">
        <v>1052069</v>
      </c>
      <c r="DH121" s="928"/>
      <c r="DI121" s="928"/>
      <c r="DJ121" s="928"/>
      <c r="DK121" s="928"/>
      <c r="DL121" s="928">
        <v>837809</v>
      </c>
      <c r="DM121" s="928"/>
      <c r="DN121" s="928"/>
      <c r="DO121" s="928"/>
      <c r="DP121" s="928"/>
      <c r="DQ121" s="928">
        <v>781720</v>
      </c>
      <c r="DR121" s="928"/>
      <c r="DS121" s="928"/>
      <c r="DT121" s="928"/>
      <c r="DU121" s="928"/>
      <c r="DV121" s="929">
        <v>3.6</v>
      </c>
      <c r="DW121" s="929"/>
      <c r="DX121" s="929"/>
      <c r="DY121" s="929"/>
      <c r="DZ121" s="930"/>
    </row>
    <row r="122" spans="1:130" s="89" customFormat="1" ht="26.25" customHeight="1" x14ac:dyDescent="0.2">
      <c r="A122" s="1060"/>
      <c r="B122" s="951"/>
      <c r="C122" s="924" t="s">
        <v>391</v>
      </c>
      <c r="D122" s="925"/>
      <c r="E122" s="925"/>
      <c r="F122" s="925"/>
      <c r="G122" s="925"/>
      <c r="H122" s="925"/>
      <c r="I122" s="925"/>
      <c r="J122" s="925"/>
      <c r="K122" s="925"/>
      <c r="L122" s="925"/>
      <c r="M122" s="925"/>
      <c r="N122" s="925"/>
      <c r="O122" s="925"/>
      <c r="P122" s="925"/>
      <c r="Q122" s="925"/>
      <c r="R122" s="925"/>
      <c r="S122" s="925"/>
      <c r="T122" s="925"/>
      <c r="U122" s="925"/>
      <c r="V122" s="925"/>
      <c r="W122" s="925"/>
      <c r="X122" s="925"/>
      <c r="Y122" s="925"/>
      <c r="Z122" s="926"/>
      <c r="AA122" s="960" t="s">
        <v>62</v>
      </c>
      <c r="AB122" s="961"/>
      <c r="AC122" s="961"/>
      <c r="AD122" s="961"/>
      <c r="AE122" s="962"/>
      <c r="AF122" s="963" t="s">
        <v>62</v>
      </c>
      <c r="AG122" s="961"/>
      <c r="AH122" s="961"/>
      <c r="AI122" s="961"/>
      <c r="AJ122" s="962"/>
      <c r="AK122" s="963" t="s">
        <v>62</v>
      </c>
      <c r="AL122" s="961"/>
      <c r="AM122" s="961"/>
      <c r="AN122" s="961"/>
      <c r="AO122" s="962"/>
      <c r="AP122" s="964" t="s">
        <v>62</v>
      </c>
      <c r="AQ122" s="965"/>
      <c r="AR122" s="965"/>
      <c r="AS122" s="965"/>
      <c r="AT122" s="966"/>
      <c r="AU122" s="996"/>
      <c r="AV122" s="997"/>
      <c r="AW122" s="997"/>
      <c r="AX122" s="997"/>
      <c r="AY122" s="998"/>
      <c r="AZ122" s="975" t="s">
        <v>410</v>
      </c>
      <c r="BA122" s="967"/>
      <c r="BB122" s="967"/>
      <c r="BC122" s="967"/>
      <c r="BD122" s="967"/>
      <c r="BE122" s="967"/>
      <c r="BF122" s="967"/>
      <c r="BG122" s="967"/>
      <c r="BH122" s="967"/>
      <c r="BI122" s="967"/>
      <c r="BJ122" s="967"/>
      <c r="BK122" s="967"/>
      <c r="BL122" s="967"/>
      <c r="BM122" s="967"/>
      <c r="BN122" s="967"/>
      <c r="BO122" s="967"/>
      <c r="BP122" s="968"/>
      <c r="BQ122" s="1001">
        <v>53129525</v>
      </c>
      <c r="BR122" s="1002"/>
      <c r="BS122" s="1002"/>
      <c r="BT122" s="1002"/>
      <c r="BU122" s="1002"/>
      <c r="BV122" s="1002">
        <v>51030561</v>
      </c>
      <c r="BW122" s="1002"/>
      <c r="BX122" s="1002"/>
      <c r="BY122" s="1002"/>
      <c r="BZ122" s="1002"/>
      <c r="CA122" s="1002">
        <v>49503932</v>
      </c>
      <c r="CB122" s="1002"/>
      <c r="CC122" s="1002"/>
      <c r="CD122" s="1002"/>
      <c r="CE122" s="1002"/>
      <c r="CF122" s="1019">
        <v>229</v>
      </c>
      <c r="CG122" s="1020"/>
      <c r="CH122" s="1020"/>
      <c r="CI122" s="1020"/>
      <c r="CJ122" s="1020"/>
      <c r="CK122" s="1011"/>
      <c r="CL122" s="1012"/>
      <c r="CM122" s="1012"/>
      <c r="CN122" s="1012"/>
      <c r="CO122" s="1013"/>
      <c r="CP122" s="1021" t="s">
        <v>344</v>
      </c>
      <c r="CQ122" s="1022"/>
      <c r="CR122" s="1022"/>
      <c r="CS122" s="1022"/>
      <c r="CT122" s="1022"/>
      <c r="CU122" s="1022"/>
      <c r="CV122" s="1022"/>
      <c r="CW122" s="1022"/>
      <c r="CX122" s="1022"/>
      <c r="CY122" s="1022"/>
      <c r="CZ122" s="1022"/>
      <c r="DA122" s="1022"/>
      <c r="DB122" s="1022"/>
      <c r="DC122" s="1022"/>
      <c r="DD122" s="1022"/>
      <c r="DE122" s="1022"/>
      <c r="DF122" s="1023"/>
      <c r="DG122" s="927">
        <v>451917</v>
      </c>
      <c r="DH122" s="928"/>
      <c r="DI122" s="928"/>
      <c r="DJ122" s="928"/>
      <c r="DK122" s="928"/>
      <c r="DL122" s="928">
        <v>401778</v>
      </c>
      <c r="DM122" s="928"/>
      <c r="DN122" s="928"/>
      <c r="DO122" s="928"/>
      <c r="DP122" s="928"/>
      <c r="DQ122" s="928">
        <v>347803</v>
      </c>
      <c r="DR122" s="928"/>
      <c r="DS122" s="928"/>
      <c r="DT122" s="928"/>
      <c r="DU122" s="928"/>
      <c r="DV122" s="929">
        <v>1.6</v>
      </c>
      <c r="DW122" s="929"/>
      <c r="DX122" s="929"/>
      <c r="DY122" s="929"/>
      <c r="DZ122" s="930"/>
    </row>
    <row r="123" spans="1:130" s="89" customFormat="1" ht="26.25" customHeight="1" x14ac:dyDescent="0.2">
      <c r="A123" s="1060"/>
      <c r="B123" s="951"/>
      <c r="C123" s="924" t="s">
        <v>397</v>
      </c>
      <c r="D123" s="925"/>
      <c r="E123" s="925"/>
      <c r="F123" s="925"/>
      <c r="G123" s="925"/>
      <c r="H123" s="925"/>
      <c r="I123" s="925"/>
      <c r="J123" s="925"/>
      <c r="K123" s="925"/>
      <c r="L123" s="925"/>
      <c r="M123" s="925"/>
      <c r="N123" s="925"/>
      <c r="O123" s="925"/>
      <c r="P123" s="925"/>
      <c r="Q123" s="925"/>
      <c r="R123" s="925"/>
      <c r="S123" s="925"/>
      <c r="T123" s="925"/>
      <c r="U123" s="925"/>
      <c r="V123" s="925"/>
      <c r="W123" s="925"/>
      <c r="X123" s="925"/>
      <c r="Y123" s="925"/>
      <c r="Z123" s="926"/>
      <c r="AA123" s="960">
        <v>8736</v>
      </c>
      <c r="AB123" s="961"/>
      <c r="AC123" s="961"/>
      <c r="AD123" s="961"/>
      <c r="AE123" s="962"/>
      <c r="AF123" s="963">
        <v>7280</v>
      </c>
      <c r="AG123" s="961"/>
      <c r="AH123" s="961"/>
      <c r="AI123" s="961"/>
      <c r="AJ123" s="962"/>
      <c r="AK123" s="963" t="s">
        <v>62</v>
      </c>
      <c r="AL123" s="961"/>
      <c r="AM123" s="961"/>
      <c r="AN123" s="961"/>
      <c r="AO123" s="962"/>
      <c r="AP123" s="964" t="s">
        <v>62</v>
      </c>
      <c r="AQ123" s="965"/>
      <c r="AR123" s="965"/>
      <c r="AS123" s="965"/>
      <c r="AT123" s="966"/>
      <c r="AU123" s="999"/>
      <c r="AV123" s="1000"/>
      <c r="AW123" s="1000"/>
      <c r="AX123" s="1000"/>
      <c r="AY123" s="1000"/>
      <c r="AZ123" s="110" t="s">
        <v>119</v>
      </c>
      <c r="BA123" s="110"/>
      <c r="BB123" s="110"/>
      <c r="BC123" s="110"/>
      <c r="BD123" s="110"/>
      <c r="BE123" s="110"/>
      <c r="BF123" s="110"/>
      <c r="BG123" s="110"/>
      <c r="BH123" s="110"/>
      <c r="BI123" s="110"/>
      <c r="BJ123" s="110"/>
      <c r="BK123" s="110"/>
      <c r="BL123" s="110"/>
      <c r="BM123" s="110"/>
      <c r="BN123" s="110"/>
      <c r="BO123" s="979" t="s">
        <v>411</v>
      </c>
      <c r="BP123" s="1007"/>
      <c r="BQ123" s="1066">
        <v>62692980</v>
      </c>
      <c r="BR123" s="1033"/>
      <c r="BS123" s="1033"/>
      <c r="BT123" s="1033"/>
      <c r="BU123" s="1033"/>
      <c r="BV123" s="1033">
        <v>61425269</v>
      </c>
      <c r="BW123" s="1033"/>
      <c r="BX123" s="1033"/>
      <c r="BY123" s="1033"/>
      <c r="BZ123" s="1033"/>
      <c r="CA123" s="1033">
        <v>58878856</v>
      </c>
      <c r="CB123" s="1033"/>
      <c r="CC123" s="1033"/>
      <c r="CD123" s="1033"/>
      <c r="CE123" s="1033"/>
      <c r="CF123" s="1003"/>
      <c r="CG123" s="1004"/>
      <c r="CH123" s="1004"/>
      <c r="CI123" s="1004"/>
      <c r="CJ123" s="1005"/>
      <c r="CK123" s="1011"/>
      <c r="CL123" s="1012"/>
      <c r="CM123" s="1012"/>
      <c r="CN123" s="1012"/>
      <c r="CO123" s="1013"/>
      <c r="CP123" s="1021" t="s">
        <v>347</v>
      </c>
      <c r="CQ123" s="1022"/>
      <c r="CR123" s="1022"/>
      <c r="CS123" s="1022"/>
      <c r="CT123" s="1022"/>
      <c r="CU123" s="1022"/>
      <c r="CV123" s="1022"/>
      <c r="CW123" s="1022"/>
      <c r="CX123" s="1022"/>
      <c r="CY123" s="1022"/>
      <c r="CZ123" s="1022"/>
      <c r="DA123" s="1022"/>
      <c r="DB123" s="1022"/>
      <c r="DC123" s="1022"/>
      <c r="DD123" s="1022"/>
      <c r="DE123" s="1022"/>
      <c r="DF123" s="1023"/>
      <c r="DG123" s="960">
        <v>45027</v>
      </c>
      <c r="DH123" s="961"/>
      <c r="DI123" s="961"/>
      <c r="DJ123" s="961"/>
      <c r="DK123" s="962"/>
      <c r="DL123" s="963">
        <v>40034</v>
      </c>
      <c r="DM123" s="961"/>
      <c r="DN123" s="961"/>
      <c r="DO123" s="961"/>
      <c r="DP123" s="962"/>
      <c r="DQ123" s="963">
        <v>51855</v>
      </c>
      <c r="DR123" s="961"/>
      <c r="DS123" s="961"/>
      <c r="DT123" s="961"/>
      <c r="DU123" s="962"/>
      <c r="DV123" s="964">
        <v>0.2</v>
      </c>
      <c r="DW123" s="965"/>
      <c r="DX123" s="965"/>
      <c r="DY123" s="965"/>
      <c r="DZ123" s="966"/>
    </row>
    <row r="124" spans="1:130" s="89" customFormat="1" ht="26.25" customHeight="1" thickBot="1" x14ac:dyDescent="0.25">
      <c r="A124" s="1060"/>
      <c r="B124" s="951"/>
      <c r="C124" s="924" t="s">
        <v>400</v>
      </c>
      <c r="D124" s="925"/>
      <c r="E124" s="925"/>
      <c r="F124" s="925"/>
      <c r="G124" s="925"/>
      <c r="H124" s="925"/>
      <c r="I124" s="925"/>
      <c r="J124" s="925"/>
      <c r="K124" s="925"/>
      <c r="L124" s="925"/>
      <c r="M124" s="925"/>
      <c r="N124" s="925"/>
      <c r="O124" s="925"/>
      <c r="P124" s="925"/>
      <c r="Q124" s="925"/>
      <c r="R124" s="925"/>
      <c r="S124" s="925"/>
      <c r="T124" s="925"/>
      <c r="U124" s="925"/>
      <c r="V124" s="925"/>
      <c r="W124" s="925"/>
      <c r="X124" s="925"/>
      <c r="Y124" s="925"/>
      <c r="Z124" s="926"/>
      <c r="AA124" s="960" t="s">
        <v>62</v>
      </c>
      <c r="AB124" s="961"/>
      <c r="AC124" s="961"/>
      <c r="AD124" s="961"/>
      <c r="AE124" s="962"/>
      <c r="AF124" s="963" t="s">
        <v>62</v>
      </c>
      <c r="AG124" s="961"/>
      <c r="AH124" s="961"/>
      <c r="AI124" s="961"/>
      <c r="AJ124" s="962"/>
      <c r="AK124" s="963" t="s">
        <v>62</v>
      </c>
      <c r="AL124" s="961"/>
      <c r="AM124" s="961"/>
      <c r="AN124" s="961"/>
      <c r="AO124" s="962"/>
      <c r="AP124" s="964" t="s">
        <v>62</v>
      </c>
      <c r="AQ124" s="965"/>
      <c r="AR124" s="965"/>
      <c r="AS124" s="965"/>
      <c r="AT124" s="966"/>
      <c r="AU124" s="1062" t="s">
        <v>412</v>
      </c>
      <c r="AV124" s="1063"/>
      <c r="AW124" s="1063"/>
      <c r="AX124" s="1063"/>
      <c r="AY124" s="1063"/>
      <c r="AZ124" s="1063"/>
      <c r="BA124" s="1063"/>
      <c r="BB124" s="1063"/>
      <c r="BC124" s="1063"/>
      <c r="BD124" s="1063"/>
      <c r="BE124" s="1063"/>
      <c r="BF124" s="1063"/>
      <c r="BG124" s="1063"/>
      <c r="BH124" s="1063"/>
      <c r="BI124" s="1063"/>
      <c r="BJ124" s="1063"/>
      <c r="BK124" s="1063"/>
      <c r="BL124" s="1063"/>
      <c r="BM124" s="1063"/>
      <c r="BN124" s="1063"/>
      <c r="BO124" s="1063"/>
      <c r="BP124" s="1064"/>
      <c r="BQ124" s="1065">
        <v>40.299999999999997</v>
      </c>
      <c r="BR124" s="1029"/>
      <c r="BS124" s="1029"/>
      <c r="BT124" s="1029"/>
      <c r="BU124" s="1029"/>
      <c r="BV124" s="1029">
        <v>28.9</v>
      </c>
      <c r="BW124" s="1029"/>
      <c r="BX124" s="1029"/>
      <c r="BY124" s="1029"/>
      <c r="BZ124" s="1029"/>
      <c r="CA124" s="1029">
        <v>28.2</v>
      </c>
      <c r="CB124" s="1029"/>
      <c r="CC124" s="1029"/>
      <c r="CD124" s="1029"/>
      <c r="CE124" s="1029"/>
      <c r="CF124" s="1030"/>
      <c r="CG124" s="1031"/>
      <c r="CH124" s="1031"/>
      <c r="CI124" s="1031"/>
      <c r="CJ124" s="1032"/>
      <c r="CK124" s="1014"/>
      <c r="CL124" s="1014"/>
      <c r="CM124" s="1014"/>
      <c r="CN124" s="1014"/>
      <c r="CO124" s="1015"/>
      <c r="CP124" s="1021" t="s">
        <v>413</v>
      </c>
      <c r="CQ124" s="1022"/>
      <c r="CR124" s="1022"/>
      <c r="CS124" s="1022"/>
      <c r="CT124" s="1022"/>
      <c r="CU124" s="1022"/>
      <c r="CV124" s="1022"/>
      <c r="CW124" s="1022"/>
      <c r="CX124" s="1022"/>
      <c r="CY124" s="1022"/>
      <c r="CZ124" s="1022"/>
      <c r="DA124" s="1022"/>
      <c r="DB124" s="1022"/>
      <c r="DC124" s="1022"/>
      <c r="DD124" s="1022"/>
      <c r="DE124" s="1022"/>
      <c r="DF124" s="1023"/>
      <c r="DG124" s="1006">
        <v>121857</v>
      </c>
      <c r="DH124" s="988"/>
      <c r="DI124" s="988"/>
      <c r="DJ124" s="988"/>
      <c r="DK124" s="989"/>
      <c r="DL124" s="987">
        <v>112430</v>
      </c>
      <c r="DM124" s="988"/>
      <c r="DN124" s="988"/>
      <c r="DO124" s="988"/>
      <c r="DP124" s="989"/>
      <c r="DQ124" s="987" t="s">
        <v>62</v>
      </c>
      <c r="DR124" s="988"/>
      <c r="DS124" s="988"/>
      <c r="DT124" s="988"/>
      <c r="DU124" s="989"/>
      <c r="DV124" s="990" t="s">
        <v>62</v>
      </c>
      <c r="DW124" s="991"/>
      <c r="DX124" s="991"/>
      <c r="DY124" s="991"/>
      <c r="DZ124" s="992"/>
    </row>
    <row r="125" spans="1:130" s="89" customFormat="1" ht="26.25" customHeight="1" x14ac:dyDescent="0.2">
      <c r="A125" s="1060"/>
      <c r="B125" s="951"/>
      <c r="C125" s="924" t="s">
        <v>402</v>
      </c>
      <c r="D125" s="925"/>
      <c r="E125" s="925"/>
      <c r="F125" s="925"/>
      <c r="G125" s="925"/>
      <c r="H125" s="925"/>
      <c r="I125" s="925"/>
      <c r="J125" s="925"/>
      <c r="K125" s="925"/>
      <c r="L125" s="925"/>
      <c r="M125" s="925"/>
      <c r="N125" s="925"/>
      <c r="O125" s="925"/>
      <c r="P125" s="925"/>
      <c r="Q125" s="925"/>
      <c r="R125" s="925"/>
      <c r="S125" s="925"/>
      <c r="T125" s="925"/>
      <c r="U125" s="925"/>
      <c r="V125" s="925"/>
      <c r="W125" s="925"/>
      <c r="X125" s="925"/>
      <c r="Y125" s="925"/>
      <c r="Z125" s="926"/>
      <c r="AA125" s="960" t="s">
        <v>62</v>
      </c>
      <c r="AB125" s="961"/>
      <c r="AC125" s="961"/>
      <c r="AD125" s="961"/>
      <c r="AE125" s="962"/>
      <c r="AF125" s="963" t="s">
        <v>62</v>
      </c>
      <c r="AG125" s="961"/>
      <c r="AH125" s="961"/>
      <c r="AI125" s="961"/>
      <c r="AJ125" s="962"/>
      <c r="AK125" s="963" t="s">
        <v>62</v>
      </c>
      <c r="AL125" s="961"/>
      <c r="AM125" s="961"/>
      <c r="AN125" s="961"/>
      <c r="AO125" s="962"/>
      <c r="AP125" s="964" t="s">
        <v>62</v>
      </c>
      <c r="AQ125" s="965"/>
      <c r="AR125" s="965"/>
      <c r="AS125" s="965"/>
      <c r="AT125" s="966"/>
      <c r="AU125" s="111"/>
      <c r="AV125" s="112"/>
      <c r="AW125" s="112"/>
      <c r="AX125" s="112"/>
      <c r="AY125" s="112"/>
      <c r="AZ125" s="112"/>
      <c r="BA125" s="112"/>
      <c r="BB125" s="112"/>
      <c r="BC125" s="112"/>
      <c r="BD125" s="112"/>
      <c r="BE125" s="112"/>
      <c r="BF125" s="112"/>
      <c r="BG125" s="112"/>
      <c r="BH125" s="112"/>
      <c r="BI125" s="112"/>
      <c r="BJ125" s="112"/>
      <c r="BK125" s="112"/>
      <c r="BL125" s="112"/>
      <c r="BM125" s="112"/>
      <c r="BN125" s="112"/>
      <c r="BO125" s="112"/>
      <c r="BP125" s="112"/>
      <c r="BQ125" s="91"/>
      <c r="BR125" s="91"/>
      <c r="BS125" s="91"/>
      <c r="BT125" s="91"/>
      <c r="BU125" s="91"/>
      <c r="BV125" s="91"/>
      <c r="BW125" s="91"/>
      <c r="BX125" s="91"/>
      <c r="BY125" s="91"/>
      <c r="BZ125" s="91"/>
      <c r="CA125" s="91"/>
      <c r="CB125" s="91"/>
      <c r="CC125" s="91"/>
      <c r="CD125" s="91"/>
      <c r="CE125" s="91"/>
      <c r="CF125" s="91"/>
      <c r="CG125" s="91"/>
      <c r="CH125" s="91"/>
      <c r="CI125" s="91"/>
      <c r="CJ125" s="113"/>
      <c r="CK125" s="1024" t="s">
        <v>414</v>
      </c>
      <c r="CL125" s="1009"/>
      <c r="CM125" s="1009"/>
      <c r="CN125" s="1009"/>
      <c r="CO125" s="1010"/>
      <c r="CP125" s="931" t="s">
        <v>415</v>
      </c>
      <c r="CQ125" s="899"/>
      <c r="CR125" s="899"/>
      <c r="CS125" s="899"/>
      <c r="CT125" s="899"/>
      <c r="CU125" s="899"/>
      <c r="CV125" s="899"/>
      <c r="CW125" s="899"/>
      <c r="CX125" s="899"/>
      <c r="CY125" s="899"/>
      <c r="CZ125" s="899"/>
      <c r="DA125" s="899"/>
      <c r="DB125" s="899"/>
      <c r="DC125" s="899"/>
      <c r="DD125" s="899"/>
      <c r="DE125" s="899"/>
      <c r="DF125" s="900"/>
      <c r="DG125" s="932" t="s">
        <v>62</v>
      </c>
      <c r="DH125" s="933"/>
      <c r="DI125" s="933"/>
      <c r="DJ125" s="933"/>
      <c r="DK125" s="933"/>
      <c r="DL125" s="933" t="s">
        <v>62</v>
      </c>
      <c r="DM125" s="933"/>
      <c r="DN125" s="933"/>
      <c r="DO125" s="933"/>
      <c r="DP125" s="933"/>
      <c r="DQ125" s="933" t="s">
        <v>62</v>
      </c>
      <c r="DR125" s="933"/>
      <c r="DS125" s="933"/>
      <c r="DT125" s="933"/>
      <c r="DU125" s="933"/>
      <c r="DV125" s="934" t="s">
        <v>62</v>
      </c>
      <c r="DW125" s="934"/>
      <c r="DX125" s="934"/>
      <c r="DY125" s="934"/>
      <c r="DZ125" s="935"/>
    </row>
    <row r="126" spans="1:130" s="89" customFormat="1" ht="26.25" customHeight="1" thickBot="1" x14ac:dyDescent="0.25">
      <c r="A126" s="1060"/>
      <c r="B126" s="951"/>
      <c r="C126" s="924" t="s">
        <v>404</v>
      </c>
      <c r="D126" s="925"/>
      <c r="E126" s="925"/>
      <c r="F126" s="925"/>
      <c r="G126" s="925"/>
      <c r="H126" s="925"/>
      <c r="I126" s="925"/>
      <c r="J126" s="925"/>
      <c r="K126" s="925"/>
      <c r="L126" s="925"/>
      <c r="M126" s="925"/>
      <c r="N126" s="925"/>
      <c r="O126" s="925"/>
      <c r="P126" s="925"/>
      <c r="Q126" s="925"/>
      <c r="R126" s="925"/>
      <c r="S126" s="925"/>
      <c r="T126" s="925"/>
      <c r="U126" s="925"/>
      <c r="V126" s="925"/>
      <c r="W126" s="925"/>
      <c r="X126" s="925"/>
      <c r="Y126" s="925"/>
      <c r="Z126" s="926"/>
      <c r="AA126" s="960" t="s">
        <v>62</v>
      </c>
      <c r="AB126" s="961"/>
      <c r="AC126" s="961"/>
      <c r="AD126" s="961"/>
      <c r="AE126" s="962"/>
      <c r="AF126" s="963" t="s">
        <v>62</v>
      </c>
      <c r="AG126" s="961"/>
      <c r="AH126" s="961"/>
      <c r="AI126" s="961"/>
      <c r="AJ126" s="962"/>
      <c r="AK126" s="963" t="s">
        <v>62</v>
      </c>
      <c r="AL126" s="961"/>
      <c r="AM126" s="961"/>
      <c r="AN126" s="961"/>
      <c r="AO126" s="962"/>
      <c r="AP126" s="964" t="s">
        <v>62</v>
      </c>
      <c r="AQ126" s="965"/>
      <c r="AR126" s="965"/>
      <c r="AS126" s="965"/>
      <c r="AT126" s="966"/>
      <c r="AU126" s="91"/>
      <c r="AV126" s="91"/>
      <c r="AW126" s="91"/>
      <c r="AX126" s="91"/>
      <c r="AY126" s="91"/>
      <c r="AZ126" s="91"/>
      <c r="BA126" s="91"/>
      <c r="BB126" s="91"/>
      <c r="BC126" s="91"/>
      <c r="BD126" s="91"/>
      <c r="BE126" s="91"/>
      <c r="BF126" s="91"/>
      <c r="BG126" s="91"/>
      <c r="BH126" s="91"/>
      <c r="BI126" s="91"/>
      <c r="BJ126" s="91"/>
      <c r="BK126" s="91"/>
      <c r="BL126" s="91"/>
      <c r="BM126" s="91"/>
      <c r="BN126" s="91"/>
      <c r="BO126" s="91"/>
      <c r="BP126" s="91"/>
      <c r="BQ126" s="91"/>
      <c r="BR126" s="91"/>
      <c r="BS126" s="91"/>
      <c r="BT126" s="91"/>
      <c r="BU126" s="91"/>
      <c r="BV126" s="91"/>
      <c r="BW126" s="91"/>
      <c r="BX126" s="91"/>
      <c r="BY126" s="91"/>
      <c r="BZ126" s="91"/>
      <c r="CA126" s="91"/>
      <c r="CB126" s="91"/>
      <c r="CC126" s="91"/>
      <c r="CD126" s="114"/>
      <c r="CE126" s="114"/>
      <c r="CF126" s="114"/>
      <c r="CG126" s="91"/>
      <c r="CH126" s="91"/>
      <c r="CI126" s="91"/>
      <c r="CJ126" s="113"/>
      <c r="CK126" s="1025"/>
      <c r="CL126" s="1012"/>
      <c r="CM126" s="1012"/>
      <c r="CN126" s="1012"/>
      <c r="CO126" s="1013"/>
      <c r="CP126" s="924" t="s">
        <v>416</v>
      </c>
      <c r="CQ126" s="925"/>
      <c r="CR126" s="925"/>
      <c r="CS126" s="925"/>
      <c r="CT126" s="925"/>
      <c r="CU126" s="925"/>
      <c r="CV126" s="925"/>
      <c r="CW126" s="925"/>
      <c r="CX126" s="925"/>
      <c r="CY126" s="925"/>
      <c r="CZ126" s="925"/>
      <c r="DA126" s="925"/>
      <c r="DB126" s="925"/>
      <c r="DC126" s="925"/>
      <c r="DD126" s="925"/>
      <c r="DE126" s="925"/>
      <c r="DF126" s="926"/>
      <c r="DG126" s="927" t="s">
        <v>62</v>
      </c>
      <c r="DH126" s="928"/>
      <c r="DI126" s="928"/>
      <c r="DJ126" s="928"/>
      <c r="DK126" s="928"/>
      <c r="DL126" s="928" t="s">
        <v>62</v>
      </c>
      <c r="DM126" s="928"/>
      <c r="DN126" s="928"/>
      <c r="DO126" s="928"/>
      <c r="DP126" s="928"/>
      <c r="DQ126" s="928" t="s">
        <v>62</v>
      </c>
      <c r="DR126" s="928"/>
      <c r="DS126" s="928"/>
      <c r="DT126" s="928"/>
      <c r="DU126" s="928"/>
      <c r="DV126" s="929" t="s">
        <v>62</v>
      </c>
      <c r="DW126" s="929"/>
      <c r="DX126" s="929"/>
      <c r="DY126" s="929"/>
      <c r="DZ126" s="930"/>
    </row>
    <row r="127" spans="1:130" s="89" customFormat="1" ht="26.25" customHeight="1" x14ac:dyDescent="0.2">
      <c r="A127" s="1061"/>
      <c r="B127" s="953"/>
      <c r="C127" s="975" t="s">
        <v>417</v>
      </c>
      <c r="D127" s="967"/>
      <c r="E127" s="967"/>
      <c r="F127" s="967"/>
      <c r="G127" s="967"/>
      <c r="H127" s="967"/>
      <c r="I127" s="967"/>
      <c r="J127" s="967"/>
      <c r="K127" s="967"/>
      <c r="L127" s="967"/>
      <c r="M127" s="967"/>
      <c r="N127" s="967"/>
      <c r="O127" s="967"/>
      <c r="P127" s="967"/>
      <c r="Q127" s="967"/>
      <c r="R127" s="967"/>
      <c r="S127" s="967"/>
      <c r="T127" s="967"/>
      <c r="U127" s="967"/>
      <c r="V127" s="967"/>
      <c r="W127" s="967"/>
      <c r="X127" s="967"/>
      <c r="Y127" s="967"/>
      <c r="Z127" s="968"/>
      <c r="AA127" s="960">
        <v>144</v>
      </c>
      <c r="AB127" s="961"/>
      <c r="AC127" s="961"/>
      <c r="AD127" s="961"/>
      <c r="AE127" s="962"/>
      <c r="AF127" s="963">
        <v>40</v>
      </c>
      <c r="AG127" s="961"/>
      <c r="AH127" s="961"/>
      <c r="AI127" s="961"/>
      <c r="AJ127" s="962"/>
      <c r="AK127" s="963" t="s">
        <v>62</v>
      </c>
      <c r="AL127" s="961"/>
      <c r="AM127" s="961"/>
      <c r="AN127" s="961"/>
      <c r="AO127" s="962"/>
      <c r="AP127" s="964" t="s">
        <v>62</v>
      </c>
      <c r="AQ127" s="965"/>
      <c r="AR127" s="965"/>
      <c r="AS127" s="965"/>
      <c r="AT127" s="966"/>
      <c r="AU127" s="91"/>
      <c r="AV127" s="91"/>
      <c r="AW127" s="91"/>
      <c r="AX127" s="1034" t="s">
        <v>418</v>
      </c>
      <c r="AY127" s="1035"/>
      <c r="AZ127" s="1035"/>
      <c r="BA127" s="1035"/>
      <c r="BB127" s="1035"/>
      <c r="BC127" s="1035"/>
      <c r="BD127" s="1035"/>
      <c r="BE127" s="1036"/>
      <c r="BF127" s="1037" t="s">
        <v>419</v>
      </c>
      <c r="BG127" s="1035"/>
      <c r="BH127" s="1035"/>
      <c r="BI127" s="1035"/>
      <c r="BJ127" s="1035"/>
      <c r="BK127" s="1035"/>
      <c r="BL127" s="1036"/>
      <c r="BM127" s="1037" t="s">
        <v>420</v>
      </c>
      <c r="BN127" s="1035"/>
      <c r="BO127" s="1035"/>
      <c r="BP127" s="1035"/>
      <c r="BQ127" s="1035"/>
      <c r="BR127" s="1035"/>
      <c r="BS127" s="1036"/>
      <c r="BT127" s="1037" t="s">
        <v>421</v>
      </c>
      <c r="BU127" s="1035"/>
      <c r="BV127" s="1035"/>
      <c r="BW127" s="1035"/>
      <c r="BX127" s="1035"/>
      <c r="BY127" s="1035"/>
      <c r="BZ127" s="1058"/>
      <c r="CA127" s="91"/>
      <c r="CB127" s="91"/>
      <c r="CC127" s="91"/>
      <c r="CD127" s="114"/>
      <c r="CE127" s="114"/>
      <c r="CF127" s="114"/>
      <c r="CG127" s="91"/>
      <c r="CH127" s="91"/>
      <c r="CI127" s="91"/>
      <c r="CJ127" s="113"/>
      <c r="CK127" s="1025"/>
      <c r="CL127" s="1012"/>
      <c r="CM127" s="1012"/>
      <c r="CN127" s="1012"/>
      <c r="CO127" s="1013"/>
      <c r="CP127" s="924" t="s">
        <v>422</v>
      </c>
      <c r="CQ127" s="925"/>
      <c r="CR127" s="925"/>
      <c r="CS127" s="925"/>
      <c r="CT127" s="925"/>
      <c r="CU127" s="925"/>
      <c r="CV127" s="925"/>
      <c r="CW127" s="925"/>
      <c r="CX127" s="925"/>
      <c r="CY127" s="925"/>
      <c r="CZ127" s="925"/>
      <c r="DA127" s="925"/>
      <c r="DB127" s="925"/>
      <c r="DC127" s="925"/>
      <c r="DD127" s="925"/>
      <c r="DE127" s="925"/>
      <c r="DF127" s="926"/>
      <c r="DG127" s="927" t="s">
        <v>62</v>
      </c>
      <c r="DH127" s="928"/>
      <c r="DI127" s="928"/>
      <c r="DJ127" s="928"/>
      <c r="DK127" s="928"/>
      <c r="DL127" s="928" t="s">
        <v>62</v>
      </c>
      <c r="DM127" s="928"/>
      <c r="DN127" s="928"/>
      <c r="DO127" s="928"/>
      <c r="DP127" s="928"/>
      <c r="DQ127" s="928" t="s">
        <v>62</v>
      </c>
      <c r="DR127" s="928"/>
      <c r="DS127" s="928"/>
      <c r="DT127" s="928"/>
      <c r="DU127" s="928"/>
      <c r="DV127" s="929" t="s">
        <v>62</v>
      </c>
      <c r="DW127" s="929"/>
      <c r="DX127" s="929"/>
      <c r="DY127" s="929"/>
      <c r="DZ127" s="930"/>
    </row>
    <row r="128" spans="1:130" s="89" customFormat="1" ht="26.25" customHeight="1" thickBot="1" x14ac:dyDescent="0.25">
      <c r="A128" s="1044" t="s">
        <v>423</v>
      </c>
      <c r="B128" s="1045"/>
      <c r="C128" s="1045"/>
      <c r="D128" s="1045"/>
      <c r="E128" s="1045"/>
      <c r="F128" s="1045"/>
      <c r="G128" s="1045"/>
      <c r="H128" s="1045"/>
      <c r="I128" s="1045"/>
      <c r="J128" s="1045"/>
      <c r="K128" s="1045"/>
      <c r="L128" s="1045"/>
      <c r="M128" s="1045"/>
      <c r="N128" s="1045"/>
      <c r="O128" s="1045"/>
      <c r="P128" s="1045"/>
      <c r="Q128" s="1045"/>
      <c r="R128" s="1045"/>
      <c r="S128" s="1045"/>
      <c r="T128" s="1045"/>
      <c r="U128" s="1045"/>
      <c r="V128" s="1045"/>
      <c r="W128" s="1046" t="s">
        <v>424</v>
      </c>
      <c r="X128" s="1046"/>
      <c r="Y128" s="1046"/>
      <c r="Z128" s="1047"/>
      <c r="AA128" s="1048">
        <v>17097</v>
      </c>
      <c r="AB128" s="1049"/>
      <c r="AC128" s="1049"/>
      <c r="AD128" s="1049"/>
      <c r="AE128" s="1050"/>
      <c r="AF128" s="1051">
        <v>14722</v>
      </c>
      <c r="AG128" s="1049"/>
      <c r="AH128" s="1049"/>
      <c r="AI128" s="1049"/>
      <c r="AJ128" s="1050"/>
      <c r="AK128" s="1051">
        <v>17106</v>
      </c>
      <c r="AL128" s="1049"/>
      <c r="AM128" s="1049"/>
      <c r="AN128" s="1049"/>
      <c r="AO128" s="1050"/>
      <c r="AP128" s="1052"/>
      <c r="AQ128" s="1053"/>
      <c r="AR128" s="1053"/>
      <c r="AS128" s="1053"/>
      <c r="AT128" s="1054"/>
      <c r="AU128" s="91"/>
      <c r="AV128" s="91"/>
      <c r="AW128" s="91"/>
      <c r="AX128" s="898" t="s">
        <v>425</v>
      </c>
      <c r="AY128" s="899"/>
      <c r="AZ128" s="899"/>
      <c r="BA128" s="899"/>
      <c r="BB128" s="899"/>
      <c r="BC128" s="899"/>
      <c r="BD128" s="899"/>
      <c r="BE128" s="900"/>
      <c r="BF128" s="1055" t="s">
        <v>62</v>
      </c>
      <c r="BG128" s="1056"/>
      <c r="BH128" s="1056"/>
      <c r="BI128" s="1056"/>
      <c r="BJ128" s="1056"/>
      <c r="BK128" s="1056"/>
      <c r="BL128" s="1057"/>
      <c r="BM128" s="1055">
        <v>12.02</v>
      </c>
      <c r="BN128" s="1056"/>
      <c r="BO128" s="1056"/>
      <c r="BP128" s="1056"/>
      <c r="BQ128" s="1056"/>
      <c r="BR128" s="1056"/>
      <c r="BS128" s="1057"/>
      <c r="BT128" s="1055">
        <v>20</v>
      </c>
      <c r="BU128" s="1056"/>
      <c r="BV128" s="1056"/>
      <c r="BW128" s="1056"/>
      <c r="BX128" s="1056"/>
      <c r="BY128" s="1056"/>
      <c r="BZ128" s="1078"/>
      <c r="CA128" s="114"/>
      <c r="CB128" s="114"/>
      <c r="CC128" s="114"/>
      <c r="CD128" s="114"/>
      <c r="CE128" s="114"/>
      <c r="CF128" s="114"/>
      <c r="CG128" s="91"/>
      <c r="CH128" s="91"/>
      <c r="CI128" s="91"/>
      <c r="CJ128" s="113"/>
      <c r="CK128" s="1026"/>
      <c r="CL128" s="1027"/>
      <c r="CM128" s="1027"/>
      <c r="CN128" s="1027"/>
      <c r="CO128" s="1028"/>
      <c r="CP128" s="1038" t="s">
        <v>426</v>
      </c>
      <c r="CQ128" s="720"/>
      <c r="CR128" s="720"/>
      <c r="CS128" s="720"/>
      <c r="CT128" s="720"/>
      <c r="CU128" s="720"/>
      <c r="CV128" s="720"/>
      <c r="CW128" s="720"/>
      <c r="CX128" s="720"/>
      <c r="CY128" s="720"/>
      <c r="CZ128" s="720"/>
      <c r="DA128" s="720"/>
      <c r="DB128" s="720"/>
      <c r="DC128" s="720"/>
      <c r="DD128" s="720"/>
      <c r="DE128" s="720"/>
      <c r="DF128" s="1039"/>
      <c r="DG128" s="1040" t="s">
        <v>62</v>
      </c>
      <c r="DH128" s="1041"/>
      <c r="DI128" s="1041"/>
      <c r="DJ128" s="1041"/>
      <c r="DK128" s="1041"/>
      <c r="DL128" s="1041" t="s">
        <v>62</v>
      </c>
      <c r="DM128" s="1041"/>
      <c r="DN128" s="1041"/>
      <c r="DO128" s="1041"/>
      <c r="DP128" s="1041"/>
      <c r="DQ128" s="1041" t="s">
        <v>62</v>
      </c>
      <c r="DR128" s="1041"/>
      <c r="DS128" s="1041"/>
      <c r="DT128" s="1041"/>
      <c r="DU128" s="1041"/>
      <c r="DV128" s="1042" t="s">
        <v>62</v>
      </c>
      <c r="DW128" s="1042"/>
      <c r="DX128" s="1042"/>
      <c r="DY128" s="1042"/>
      <c r="DZ128" s="1043"/>
    </row>
    <row r="129" spans="1:131" s="89" customFormat="1" ht="26.25" customHeight="1" x14ac:dyDescent="0.2">
      <c r="A129" s="936" t="s">
        <v>42</v>
      </c>
      <c r="B129" s="937"/>
      <c r="C129" s="937"/>
      <c r="D129" s="937"/>
      <c r="E129" s="937"/>
      <c r="F129" s="937"/>
      <c r="G129" s="937"/>
      <c r="H129" s="937"/>
      <c r="I129" s="937"/>
      <c r="J129" s="937"/>
      <c r="K129" s="937"/>
      <c r="L129" s="937"/>
      <c r="M129" s="937"/>
      <c r="N129" s="937"/>
      <c r="O129" s="937"/>
      <c r="P129" s="937"/>
      <c r="Q129" s="937"/>
      <c r="R129" s="937"/>
      <c r="S129" s="937"/>
      <c r="T129" s="937"/>
      <c r="U129" s="937"/>
      <c r="V129" s="937"/>
      <c r="W129" s="1072" t="s">
        <v>427</v>
      </c>
      <c r="X129" s="1073"/>
      <c r="Y129" s="1073"/>
      <c r="Z129" s="1074"/>
      <c r="AA129" s="960">
        <v>26519425</v>
      </c>
      <c r="AB129" s="961"/>
      <c r="AC129" s="961"/>
      <c r="AD129" s="961"/>
      <c r="AE129" s="962"/>
      <c r="AF129" s="963">
        <v>25831881</v>
      </c>
      <c r="AG129" s="961"/>
      <c r="AH129" s="961"/>
      <c r="AI129" s="961"/>
      <c r="AJ129" s="962"/>
      <c r="AK129" s="963">
        <v>25938991</v>
      </c>
      <c r="AL129" s="961"/>
      <c r="AM129" s="961"/>
      <c r="AN129" s="961"/>
      <c r="AO129" s="962"/>
      <c r="AP129" s="1075"/>
      <c r="AQ129" s="1076"/>
      <c r="AR129" s="1076"/>
      <c r="AS129" s="1076"/>
      <c r="AT129" s="1077"/>
      <c r="AU129" s="92"/>
      <c r="AV129" s="92"/>
      <c r="AW129" s="92"/>
      <c r="AX129" s="1067" t="s">
        <v>428</v>
      </c>
      <c r="AY129" s="925"/>
      <c r="AZ129" s="925"/>
      <c r="BA129" s="925"/>
      <c r="BB129" s="925"/>
      <c r="BC129" s="925"/>
      <c r="BD129" s="925"/>
      <c r="BE129" s="926"/>
      <c r="BF129" s="1068" t="s">
        <v>62</v>
      </c>
      <c r="BG129" s="1069"/>
      <c r="BH129" s="1069"/>
      <c r="BI129" s="1069"/>
      <c r="BJ129" s="1069"/>
      <c r="BK129" s="1069"/>
      <c r="BL129" s="1070"/>
      <c r="BM129" s="1068">
        <v>17.02</v>
      </c>
      <c r="BN129" s="1069"/>
      <c r="BO129" s="1069"/>
      <c r="BP129" s="1069"/>
      <c r="BQ129" s="1069"/>
      <c r="BR129" s="1069"/>
      <c r="BS129" s="1070"/>
      <c r="BT129" s="1068">
        <v>30</v>
      </c>
      <c r="BU129" s="1069"/>
      <c r="BV129" s="1069"/>
      <c r="BW129" s="1069"/>
      <c r="BX129" s="1069"/>
      <c r="BY129" s="1069"/>
      <c r="BZ129" s="1071"/>
      <c r="CA129" s="115"/>
      <c r="CB129" s="115"/>
      <c r="CC129" s="115"/>
      <c r="CD129" s="115"/>
      <c r="CE129" s="115"/>
      <c r="CF129" s="115"/>
      <c r="CG129" s="115"/>
      <c r="CH129" s="115"/>
      <c r="CI129" s="115"/>
      <c r="CJ129" s="115"/>
      <c r="CK129" s="115"/>
      <c r="CL129" s="115"/>
      <c r="CM129" s="115"/>
      <c r="CN129" s="115"/>
      <c r="CO129" s="115"/>
      <c r="CP129" s="115"/>
      <c r="CQ129" s="115"/>
      <c r="CR129" s="115"/>
      <c r="CS129" s="115"/>
      <c r="CT129" s="115"/>
      <c r="CU129" s="115"/>
      <c r="CV129" s="115"/>
      <c r="CW129" s="115"/>
      <c r="CX129" s="115"/>
      <c r="CY129" s="115"/>
      <c r="CZ129" s="115"/>
      <c r="DA129" s="115"/>
      <c r="DB129" s="115"/>
      <c r="DC129" s="115"/>
      <c r="DD129" s="115"/>
      <c r="DE129" s="115"/>
      <c r="DF129" s="115"/>
      <c r="DG129" s="115"/>
      <c r="DH129" s="115"/>
      <c r="DI129" s="115"/>
      <c r="DJ129" s="115"/>
      <c r="DK129" s="115"/>
      <c r="DL129" s="115"/>
      <c r="DM129" s="115"/>
      <c r="DN129" s="115"/>
      <c r="DO129" s="115"/>
      <c r="DP129" s="92"/>
      <c r="DQ129" s="92"/>
      <c r="DR129" s="92"/>
      <c r="DS129" s="92"/>
      <c r="DT129" s="92"/>
      <c r="DU129" s="92"/>
      <c r="DV129" s="92"/>
      <c r="DW129" s="92"/>
      <c r="DX129" s="92"/>
      <c r="DY129" s="92"/>
      <c r="DZ129" s="92"/>
    </row>
    <row r="130" spans="1:131" s="89" customFormat="1" ht="26.25" customHeight="1" x14ac:dyDescent="0.2">
      <c r="A130" s="936" t="s">
        <v>429</v>
      </c>
      <c r="B130" s="937"/>
      <c r="C130" s="937"/>
      <c r="D130" s="937"/>
      <c r="E130" s="937"/>
      <c r="F130" s="937"/>
      <c r="G130" s="937"/>
      <c r="H130" s="937"/>
      <c r="I130" s="937"/>
      <c r="J130" s="937"/>
      <c r="K130" s="937"/>
      <c r="L130" s="937"/>
      <c r="M130" s="937"/>
      <c r="N130" s="937"/>
      <c r="O130" s="937"/>
      <c r="P130" s="937"/>
      <c r="Q130" s="937"/>
      <c r="R130" s="937"/>
      <c r="S130" s="937"/>
      <c r="T130" s="937"/>
      <c r="U130" s="937"/>
      <c r="V130" s="937"/>
      <c r="W130" s="1072" t="s">
        <v>430</v>
      </c>
      <c r="X130" s="1073"/>
      <c r="Y130" s="1073"/>
      <c r="Z130" s="1074"/>
      <c r="AA130" s="960">
        <v>4467361</v>
      </c>
      <c r="AB130" s="961"/>
      <c r="AC130" s="961"/>
      <c r="AD130" s="961"/>
      <c r="AE130" s="962"/>
      <c r="AF130" s="963">
        <v>4536214</v>
      </c>
      <c r="AG130" s="961"/>
      <c r="AH130" s="961"/>
      <c r="AI130" s="961"/>
      <c r="AJ130" s="962"/>
      <c r="AK130" s="963">
        <v>4323528</v>
      </c>
      <c r="AL130" s="961"/>
      <c r="AM130" s="961"/>
      <c r="AN130" s="961"/>
      <c r="AO130" s="962"/>
      <c r="AP130" s="1075"/>
      <c r="AQ130" s="1076"/>
      <c r="AR130" s="1076"/>
      <c r="AS130" s="1076"/>
      <c r="AT130" s="1077"/>
      <c r="AU130" s="92"/>
      <c r="AV130" s="92"/>
      <c r="AW130" s="92"/>
      <c r="AX130" s="1067" t="s">
        <v>431</v>
      </c>
      <c r="AY130" s="925"/>
      <c r="AZ130" s="925"/>
      <c r="BA130" s="925"/>
      <c r="BB130" s="925"/>
      <c r="BC130" s="925"/>
      <c r="BD130" s="925"/>
      <c r="BE130" s="926"/>
      <c r="BF130" s="1103">
        <v>6.1</v>
      </c>
      <c r="BG130" s="1104"/>
      <c r="BH130" s="1104"/>
      <c r="BI130" s="1104"/>
      <c r="BJ130" s="1104"/>
      <c r="BK130" s="1104"/>
      <c r="BL130" s="1105"/>
      <c r="BM130" s="1103">
        <v>25</v>
      </c>
      <c r="BN130" s="1104"/>
      <c r="BO130" s="1104"/>
      <c r="BP130" s="1104"/>
      <c r="BQ130" s="1104"/>
      <c r="BR130" s="1104"/>
      <c r="BS130" s="1105"/>
      <c r="BT130" s="1103">
        <v>35</v>
      </c>
      <c r="BU130" s="1104"/>
      <c r="BV130" s="1104"/>
      <c r="BW130" s="1104"/>
      <c r="BX130" s="1104"/>
      <c r="BY130" s="1104"/>
      <c r="BZ130" s="1106"/>
      <c r="CA130" s="115"/>
      <c r="CB130" s="115"/>
      <c r="CC130" s="115"/>
      <c r="CD130" s="115"/>
      <c r="CE130" s="115"/>
      <c r="CF130" s="115"/>
      <c r="CG130" s="115"/>
      <c r="CH130" s="115"/>
      <c r="CI130" s="115"/>
      <c r="CJ130" s="115"/>
      <c r="CK130" s="115"/>
      <c r="CL130" s="115"/>
      <c r="CM130" s="115"/>
      <c r="CN130" s="115"/>
      <c r="CO130" s="115"/>
      <c r="CP130" s="115"/>
      <c r="CQ130" s="115"/>
      <c r="CR130" s="115"/>
      <c r="CS130" s="115"/>
      <c r="CT130" s="115"/>
      <c r="CU130" s="115"/>
      <c r="CV130" s="115"/>
      <c r="CW130" s="115"/>
      <c r="CX130" s="115"/>
      <c r="CY130" s="115"/>
      <c r="CZ130" s="115"/>
      <c r="DA130" s="115"/>
      <c r="DB130" s="115"/>
      <c r="DC130" s="115"/>
      <c r="DD130" s="115"/>
      <c r="DE130" s="115"/>
      <c r="DF130" s="115"/>
      <c r="DG130" s="115"/>
      <c r="DH130" s="115"/>
      <c r="DI130" s="115"/>
      <c r="DJ130" s="115"/>
      <c r="DK130" s="115"/>
      <c r="DL130" s="115"/>
      <c r="DM130" s="115"/>
      <c r="DN130" s="115"/>
      <c r="DO130" s="115"/>
      <c r="DP130" s="92"/>
      <c r="DQ130" s="92"/>
      <c r="DR130" s="92"/>
      <c r="DS130" s="92"/>
      <c r="DT130" s="92"/>
      <c r="DU130" s="92"/>
      <c r="DV130" s="92"/>
      <c r="DW130" s="92"/>
      <c r="DX130" s="92"/>
      <c r="DY130" s="92"/>
      <c r="DZ130" s="92"/>
    </row>
    <row r="131" spans="1:131" s="89" customFormat="1" ht="26.25" customHeight="1" thickBot="1" x14ac:dyDescent="0.25">
      <c r="A131" s="1107"/>
      <c r="B131" s="1108"/>
      <c r="C131" s="1108"/>
      <c r="D131" s="1108"/>
      <c r="E131" s="1108"/>
      <c r="F131" s="1108"/>
      <c r="G131" s="1108"/>
      <c r="H131" s="1108"/>
      <c r="I131" s="1108"/>
      <c r="J131" s="1108"/>
      <c r="K131" s="1108"/>
      <c r="L131" s="1108"/>
      <c r="M131" s="1108"/>
      <c r="N131" s="1108"/>
      <c r="O131" s="1108"/>
      <c r="P131" s="1108"/>
      <c r="Q131" s="1108"/>
      <c r="R131" s="1108"/>
      <c r="S131" s="1108"/>
      <c r="T131" s="1108"/>
      <c r="U131" s="1108"/>
      <c r="V131" s="1108"/>
      <c r="W131" s="1109" t="s">
        <v>432</v>
      </c>
      <c r="X131" s="1110"/>
      <c r="Y131" s="1110"/>
      <c r="Z131" s="1111"/>
      <c r="AA131" s="1006">
        <v>22052064</v>
      </c>
      <c r="AB131" s="988"/>
      <c r="AC131" s="988"/>
      <c r="AD131" s="988"/>
      <c r="AE131" s="989"/>
      <c r="AF131" s="987">
        <v>21295667</v>
      </c>
      <c r="AG131" s="988"/>
      <c r="AH131" s="988"/>
      <c r="AI131" s="988"/>
      <c r="AJ131" s="989"/>
      <c r="AK131" s="987">
        <v>21615463</v>
      </c>
      <c r="AL131" s="988"/>
      <c r="AM131" s="988"/>
      <c r="AN131" s="988"/>
      <c r="AO131" s="989"/>
      <c r="AP131" s="1112"/>
      <c r="AQ131" s="1113"/>
      <c r="AR131" s="1113"/>
      <c r="AS131" s="1113"/>
      <c r="AT131" s="1114"/>
      <c r="AU131" s="92"/>
      <c r="AV131" s="92"/>
      <c r="AW131" s="92"/>
      <c r="AX131" s="1085" t="s">
        <v>433</v>
      </c>
      <c r="AY131" s="720"/>
      <c r="AZ131" s="720"/>
      <c r="BA131" s="720"/>
      <c r="BB131" s="720"/>
      <c r="BC131" s="720"/>
      <c r="BD131" s="720"/>
      <c r="BE131" s="1039"/>
      <c r="BF131" s="1086">
        <v>28.2</v>
      </c>
      <c r="BG131" s="1087"/>
      <c r="BH131" s="1087"/>
      <c r="BI131" s="1087"/>
      <c r="BJ131" s="1087"/>
      <c r="BK131" s="1087"/>
      <c r="BL131" s="1088"/>
      <c r="BM131" s="1086">
        <v>350</v>
      </c>
      <c r="BN131" s="1087"/>
      <c r="BO131" s="1087"/>
      <c r="BP131" s="1087"/>
      <c r="BQ131" s="1087"/>
      <c r="BR131" s="1087"/>
      <c r="BS131" s="1088"/>
      <c r="BT131" s="1089"/>
      <c r="BU131" s="1090"/>
      <c r="BV131" s="1090"/>
      <c r="BW131" s="1090"/>
      <c r="BX131" s="1090"/>
      <c r="BY131" s="1090"/>
      <c r="BZ131" s="1091"/>
      <c r="CA131" s="115"/>
      <c r="CB131" s="115"/>
      <c r="CC131" s="115"/>
      <c r="CD131" s="115"/>
      <c r="CE131" s="115"/>
      <c r="CF131" s="115"/>
      <c r="CG131" s="115"/>
      <c r="CH131" s="115"/>
      <c r="CI131" s="115"/>
      <c r="CJ131" s="115"/>
      <c r="CK131" s="115"/>
      <c r="CL131" s="115"/>
      <c r="CM131" s="115"/>
      <c r="CN131" s="115"/>
      <c r="CO131" s="115"/>
      <c r="CP131" s="115"/>
      <c r="CQ131" s="115"/>
      <c r="CR131" s="115"/>
      <c r="CS131" s="115"/>
      <c r="CT131" s="115"/>
      <c r="CU131" s="115"/>
      <c r="CV131" s="115"/>
      <c r="CW131" s="115"/>
      <c r="CX131" s="115"/>
      <c r="CY131" s="115"/>
      <c r="CZ131" s="115"/>
      <c r="DA131" s="115"/>
      <c r="DB131" s="115"/>
      <c r="DC131" s="115"/>
      <c r="DD131" s="115"/>
      <c r="DE131" s="115"/>
      <c r="DF131" s="115"/>
      <c r="DG131" s="115"/>
      <c r="DH131" s="115"/>
      <c r="DI131" s="115"/>
      <c r="DJ131" s="115"/>
      <c r="DK131" s="115"/>
      <c r="DL131" s="115"/>
      <c r="DM131" s="115"/>
      <c r="DN131" s="115"/>
      <c r="DO131" s="115"/>
      <c r="DP131" s="92"/>
      <c r="DQ131" s="92"/>
      <c r="DR131" s="92"/>
      <c r="DS131" s="92"/>
      <c r="DT131" s="92"/>
      <c r="DU131" s="92"/>
      <c r="DV131" s="92"/>
      <c r="DW131" s="92"/>
      <c r="DX131" s="92"/>
      <c r="DY131" s="92"/>
      <c r="DZ131" s="92"/>
    </row>
    <row r="132" spans="1:131" s="89" customFormat="1" ht="26.25" customHeight="1" x14ac:dyDescent="0.2">
      <c r="A132" s="1092" t="s">
        <v>434</v>
      </c>
      <c r="B132" s="1093"/>
      <c r="C132" s="1093"/>
      <c r="D132" s="1093"/>
      <c r="E132" s="1093"/>
      <c r="F132" s="1093"/>
      <c r="G132" s="1093"/>
      <c r="H132" s="1093"/>
      <c r="I132" s="1093"/>
      <c r="J132" s="1093"/>
      <c r="K132" s="1093"/>
      <c r="L132" s="1093"/>
      <c r="M132" s="1093"/>
      <c r="N132" s="1093"/>
      <c r="O132" s="1093"/>
      <c r="P132" s="1093"/>
      <c r="Q132" s="1093"/>
      <c r="R132" s="1093"/>
      <c r="S132" s="1093"/>
      <c r="T132" s="1093"/>
      <c r="U132" s="1093"/>
      <c r="V132" s="1096" t="s">
        <v>435</v>
      </c>
      <c r="W132" s="1096"/>
      <c r="X132" s="1096"/>
      <c r="Y132" s="1096"/>
      <c r="Z132" s="1097"/>
      <c r="AA132" s="1098">
        <v>6.5634037699999999</v>
      </c>
      <c r="AB132" s="1099"/>
      <c r="AC132" s="1099"/>
      <c r="AD132" s="1099"/>
      <c r="AE132" s="1100"/>
      <c r="AF132" s="1101">
        <v>5.8224708339999998</v>
      </c>
      <c r="AG132" s="1099"/>
      <c r="AH132" s="1099"/>
      <c r="AI132" s="1099"/>
      <c r="AJ132" s="1100"/>
      <c r="AK132" s="1101">
        <v>6.0907647459999996</v>
      </c>
      <c r="AL132" s="1099"/>
      <c r="AM132" s="1099"/>
      <c r="AN132" s="1099"/>
      <c r="AO132" s="1100"/>
      <c r="AP132" s="1003"/>
      <c r="AQ132" s="1004"/>
      <c r="AR132" s="1004"/>
      <c r="AS132" s="1004"/>
      <c r="AT132" s="1102"/>
      <c r="AU132" s="116"/>
      <c r="AV132" s="92"/>
      <c r="AW132" s="92"/>
      <c r="AX132" s="92"/>
      <c r="AY132" s="92"/>
      <c r="AZ132" s="92"/>
      <c r="BA132" s="92"/>
      <c r="BB132" s="92"/>
      <c r="BC132" s="92"/>
      <c r="BD132" s="92"/>
      <c r="BE132" s="92"/>
      <c r="BF132" s="92"/>
      <c r="BG132" s="92"/>
      <c r="BH132" s="92"/>
      <c r="BI132" s="92"/>
      <c r="BJ132" s="92"/>
      <c r="BK132" s="92"/>
      <c r="BL132" s="92"/>
      <c r="BM132" s="92"/>
      <c r="BN132" s="92"/>
      <c r="BO132" s="92"/>
      <c r="BP132" s="92"/>
      <c r="BQ132" s="92"/>
      <c r="BR132" s="92"/>
      <c r="BS132" s="93"/>
      <c r="BT132" s="92"/>
      <c r="BU132" s="92"/>
      <c r="BV132" s="92"/>
      <c r="BW132" s="92"/>
      <c r="BX132" s="92"/>
      <c r="BY132" s="92"/>
      <c r="BZ132" s="92"/>
      <c r="CA132" s="115"/>
      <c r="CB132" s="115"/>
      <c r="CC132" s="115"/>
      <c r="CD132" s="115"/>
      <c r="CE132" s="115"/>
      <c r="CF132" s="115"/>
      <c r="CG132" s="115"/>
      <c r="CH132" s="115"/>
      <c r="CI132" s="115"/>
      <c r="CJ132" s="115"/>
      <c r="CK132" s="115"/>
      <c r="CL132" s="115"/>
      <c r="CM132" s="115"/>
      <c r="CN132" s="115"/>
      <c r="CO132" s="115"/>
      <c r="CP132" s="115"/>
      <c r="CQ132" s="115"/>
      <c r="CR132" s="115"/>
      <c r="CS132" s="115"/>
      <c r="CT132" s="115"/>
      <c r="CU132" s="115"/>
      <c r="CV132" s="115"/>
      <c r="CW132" s="115"/>
      <c r="CX132" s="115"/>
      <c r="CY132" s="115"/>
      <c r="CZ132" s="115"/>
      <c r="DA132" s="115"/>
      <c r="DB132" s="115"/>
      <c r="DC132" s="115"/>
      <c r="DD132" s="115"/>
      <c r="DE132" s="115"/>
      <c r="DF132" s="115"/>
      <c r="DG132" s="115"/>
      <c r="DH132" s="115"/>
      <c r="DI132" s="115"/>
      <c r="DJ132" s="115"/>
      <c r="DK132" s="115"/>
      <c r="DL132" s="115"/>
      <c r="DM132" s="115"/>
      <c r="DN132" s="115"/>
      <c r="DO132" s="115"/>
      <c r="DP132" s="92"/>
      <c r="DQ132" s="92"/>
      <c r="DR132" s="92"/>
      <c r="DS132" s="92"/>
      <c r="DT132" s="92"/>
      <c r="DU132" s="92"/>
      <c r="DV132" s="92"/>
      <c r="DW132" s="92"/>
      <c r="DX132" s="92"/>
      <c r="DY132" s="92"/>
      <c r="DZ132" s="92"/>
    </row>
    <row r="133" spans="1:131" s="89" customFormat="1" ht="26.25" customHeight="1" thickBot="1" x14ac:dyDescent="0.25">
      <c r="A133" s="1094"/>
      <c r="B133" s="1095"/>
      <c r="C133" s="1095"/>
      <c r="D133" s="1095"/>
      <c r="E133" s="1095"/>
      <c r="F133" s="1095"/>
      <c r="G133" s="1095"/>
      <c r="H133" s="1095"/>
      <c r="I133" s="1095"/>
      <c r="J133" s="1095"/>
      <c r="K133" s="1095"/>
      <c r="L133" s="1095"/>
      <c r="M133" s="1095"/>
      <c r="N133" s="1095"/>
      <c r="O133" s="1095"/>
      <c r="P133" s="1095"/>
      <c r="Q133" s="1095"/>
      <c r="R133" s="1095"/>
      <c r="S133" s="1095"/>
      <c r="T133" s="1095"/>
      <c r="U133" s="1095"/>
      <c r="V133" s="1079" t="s">
        <v>436</v>
      </c>
      <c r="W133" s="1079"/>
      <c r="X133" s="1079"/>
      <c r="Y133" s="1079"/>
      <c r="Z133" s="1080"/>
      <c r="AA133" s="1081">
        <v>6.5</v>
      </c>
      <c r="AB133" s="1082"/>
      <c r="AC133" s="1082"/>
      <c r="AD133" s="1082"/>
      <c r="AE133" s="1083"/>
      <c r="AF133" s="1081">
        <v>6.3</v>
      </c>
      <c r="AG133" s="1082"/>
      <c r="AH133" s="1082"/>
      <c r="AI133" s="1082"/>
      <c r="AJ133" s="1083"/>
      <c r="AK133" s="1081">
        <v>6.1</v>
      </c>
      <c r="AL133" s="1082"/>
      <c r="AM133" s="1082"/>
      <c r="AN133" s="1082"/>
      <c r="AO133" s="1083"/>
      <c r="AP133" s="1030"/>
      <c r="AQ133" s="1031"/>
      <c r="AR133" s="1031"/>
      <c r="AS133" s="1031"/>
      <c r="AT133" s="1084"/>
      <c r="AU133" s="92"/>
      <c r="AV133" s="92"/>
      <c r="AW133" s="92"/>
      <c r="AX133" s="92"/>
      <c r="AY133" s="92"/>
      <c r="AZ133" s="92"/>
      <c r="BA133" s="92"/>
      <c r="BB133" s="92"/>
      <c r="BC133" s="92"/>
      <c r="BD133" s="92"/>
      <c r="BE133" s="92"/>
      <c r="BF133" s="92"/>
      <c r="BG133" s="92"/>
      <c r="BH133" s="92"/>
      <c r="BI133" s="92"/>
      <c r="BJ133" s="92"/>
      <c r="BK133" s="92"/>
      <c r="BL133" s="92"/>
      <c r="BM133" s="92"/>
      <c r="BN133" s="115"/>
      <c r="BO133" s="115"/>
      <c r="BP133" s="115"/>
      <c r="BQ133" s="115"/>
      <c r="BR133" s="115"/>
      <c r="BS133" s="115"/>
      <c r="BT133" s="115"/>
      <c r="BU133" s="115"/>
      <c r="BV133" s="115"/>
      <c r="BW133" s="115"/>
      <c r="BX133" s="115"/>
      <c r="BY133" s="115"/>
      <c r="BZ133" s="115"/>
      <c r="CA133" s="115"/>
      <c r="CB133" s="115"/>
      <c r="CC133" s="115"/>
      <c r="CD133" s="115"/>
      <c r="CE133" s="115"/>
      <c r="CF133" s="115"/>
      <c r="CG133" s="115"/>
      <c r="CH133" s="115"/>
      <c r="CI133" s="115"/>
      <c r="CJ133" s="115"/>
      <c r="CK133" s="115"/>
      <c r="CL133" s="115"/>
      <c r="CM133" s="115"/>
      <c r="CN133" s="115"/>
      <c r="CO133" s="115"/>
      <c r="CP133" s="115"/>
      <c r="CQ133" s="115"/>
      <c r="CR133" s="115"/>
      <c r="CS133" s="115"/>
      <c r="CT133" s="115"/>
      <c r="CU133" s="115"/>
      <c r="CV133" s="115"/>
      <c r="CW133" s="115"/>
      <c r="CX133" s="115"/>
      <c r="CY133" s="115"/>
      <c r="CZ133" s="115"/>
      <c r="DA133" s="115"/>
      <c r="DB133" s="115"/>
      <c r="DC133" s="115"/>
      <c r="DD133" s="115"/>
      <c r="DE133" s="115"/>
      <c r="DF133" s="115"/>
      <c r="DG133" s="115"/>
      <c r="DH133" s="115"/>
      <c r="DI133" s="115"/>
      <c r="DJ133" s="115"/>
      <c r="DK133" s="115"/>
      <c r="DL133" s="115"/>
      <c r="DM133" s="115"/>
      <c r="DN133" s="115"/>
      <c r="DO133" s="115"/>
      <c r="DP133" s="92"/>
      <c r="DQ133" s="92"/>
      <c r="DR133" s="92"/>
      <c r="DS133" s="92"/>
      <c r="DT133" s="92"/>
      <c r="DU133" s="92"/>
      <c r="DV133" s="92"/>
      <c r="DW133" s="92"/>
      <c r="DX133" s="92"/>
      <c r="DY133" s="92"/>
      <c r="DZ133" s="92"/>
    </row>
    <row r="134" spans="1:131" ht="11.25" customHeight="1" x14ac:dyDescent="0.2">
      <c r="A134" s="117"/>
      <c r="B134" s="117"/>
      <c r="C134" s="117"/>
      <c r="D134" s="117"/>
      <c r="E134" s="117"/>
      <c r="F134" s="117"/>
      <c r="G134" s="117"/>
      <c r="H134" s="117"/>
      <c r="I134" s="117"/>
      <c r="J134" s="117"/>
      <c r="K134" s="117"/>
      <c r="L134" s="117"/>
      <c r="M134" s="117"/>
      <c r="N134" s="117"/>
      <c r="O134" s="117"/>
      <c r="P134" s="117"/>
      <c r="Q134" s="117"/>
      <c r="R134" s="117"/>
      <c r="S134" s="117"/>
      <c r="T134" s="117"/>
      <c r="U134" s="117"/>
      <c r="V134" s="117"/>
      <c r="W134" s="117"/>
      <c r="X134" s="117"/>
      <c r="Y134" s="117"/>
      <c r="Z134" s="117"/>
      <c r="AA134" s="117"/>
      <c r="AB134" s="117"/>
      <c r="AC134" s="117"/>
      <c r="AD134" s="117"/>
      <c r="AE134" s="117"/>
      <c r="AF134" s="117"/>
      <c r="AG134" s="117"/>
      <c r="AH134" s="117"/>
      <c r="AI134" s="117"/>
      <c r="AJ134" s="117"/>
      <c r="AK134" s="117"/>
      <c r="AL134" s="117"/>
      <c r="AM134" s="117"/>
      <c r="AN134" s="117"/>
      <c r="AO134" s="117"/>
      <c r="AP134" s="117"/>
      <c r="AQ134" s="117"/>
      <c r="AR134" s="117"/>
      <c r="AS134" s="117"/>
      <c r="AT134" s="117"/>
      <c r="AU134" s="92"/>
      <c r="AV134" s="92"/>
      <c r="AW134" s="92"/>
      <c r="AX134" s="92"/>
      <c r="AY134" s="92"/>
      <c r="AZ134" s="92"/>
      <c r="BA134" s="92"/>
      <c r="BB134" s="92"/>
      <c r="BC134" s="92"/>
      <c r="BD134" s="92"/>
      <c r="BE134" s="92"/>
      <c r="BF134" s="92"/>
      <c r="BG134" s="92"/>
      <c r="BH134" s="92"/>
      <c r="BI134" s="92"/>
      <c r="BJ134" s="92"/>
      <c r="BK134" s="92"/>
      <c r="BL134" s="92"/>
      <c r="BM134" s="92"/>
      <c r="BN134" s="115"/>
      <c r="BO134" s="115"/>
      <c r="BP134" s="115"/>
      <c r="BQ134" s="115"/>
      <c r="BR134" s="115"/>
      <c r="BS134" s="115"/>
      <c r="BT134" s="115"/>
      <c r="BU134" s="115"/>
      <c r="BV134" s="115"/>
      <c r="BW134" s="115"/>
      <c r="BX134" s="115"/>
      <c r="BY134" s="115"/>
      <c r="BZ134" s="115"/>
      <c r="CA134" s="115"/>
      <c r="CB134" s="115"/>
      <c r="CC134" s="115"/>
      <c r="CD134" s="115"/>
      <c r="CE134" s="115"/>
      <c r="CF134" s="115"/>
      <c r="CG134" s="115"/>
      <c r="CH134" s="115"/>
      <c r="CI134" s="115"/>
      <c r="CJ134" s="115"/>
      <c r="CK134" s="115"/>
      <c r="CL134" s="115"/>
      <c r="CM134" s="115"/>
      <c r="CN134" s="115"/>
      <c r="CO134" s="115"/>
      <c r="CP134" s="115"/>
      <c r="CQ134" s="115"/>
      <c r="CR134" s="115"/>
      <c r="CS134" s="115"/>
      <c r="CT134" s="115"/>
      <c r="CU134" s="115"/>
      <c r="CV134" s="115"/>
      <c r="CW134" s="115"/>
      <c r="CX134" s="115"/>
      <c r="CY134" s="115"/>
      <c r="CZ134" s="115"/>
      <c r="DA134" s="115"/>
      <c r="DB134" s="115"/>
      <c r="DC134" s="115"/>
      <c r="DD134" s="115"/>
      <c r="DE134" s="115"/>
      <c r="DF134" s="115"/>
      <c r="DG134" s="115"/>
      <c r="DH134" s="115"/>
      <c r="DI134" s="115"/>
      <c r="DJ134" s="115"/>
      <c r="DK134" s="115"/>
      <c r="DL134" s="115"/>
      <c r="DM134" s="115"/>
      <c r="DN134" s="115"/>
      <c r="DO134" s="115"/>
      <c r="DP134" s="92"/>
      <c r="DQ134" s="92"/>
      <c r="DR134" s="92"/>
      <c r="DS134" s="92"/>
      <c r="DT134" s="92"/>
      <c r="DU134" s="92"/>
      <c r="DV134" s="92"/>
      <c r="DW134" s="92"/>
      <c r="DX134" s="92"/>
      <c r="DY134" s="92"/>
      <c r="DZ134" s="92"/>
      <c r="EA134" s="89"/>
    </row>
    <row r="135" spans="1:131" ht="14.4" hidden="1" x14ac:dyDescent="0.2">
      <c r="AU135" s="117"/>
      <c r="AV135" s="117"/>
      <c r="AW135" s="117"/>
      <c r="AX135" s="117"/>
      <c r="AY135" s="117"/>
      <c r="AZ135" s="117"/>
      <c r="BA135" s="117"/>
      <c r="BB135" s="117"/>
      <c r="BC135" s="117"/>
      <c r="BD135" s="117"/>
      <c r="BE135" s="117"/>
      <c r="BF135" s="117"/>
      <c r="BG135" s="117"/>
      <c r="BH135" s="117"/>
      <c r="BI135" s="117"/>
      <c r="BJ135" s="117"/>
      <c r="BK135" s="117"/>
      <c r="BL135" s="117"/>
      <c r="BM135" s="117"/>
      <c r="BN135" s="117"/>
      <c r="BO135" s="117"/>
      <c r="BP135" s="117"/>
      <c r="BQ135" s="117"/>
      <c r="BR135" s="117"/>
      <c r="BS135" s="117"/>
      <c r="BT135" s="117"/>
      <c r="BU135" s="117"/>
      <c r="BV135" s="117"/>
      <c r="BW135" s="117"/>
      <c r="BX135" s="117"/>
      <c r="BY135" s="117"/>
      <c r="BZ135" s="117"/>
      <c r="CA135" s="117"/>
      <c r="CB135" s="117"/>
      <c r="CC135" s="117"/>
      <c r="CD135" s="117"/>
      <c r="CE135" s="117"/>
      <c r="CF135" s="117"/>
      <c r="CG135" s="117"/>
      <c r="CH135" s="117"/>
      <c r="CI135" s="117"/>
      <c r="CJ135" s="117"/>
      <c r="CK135" s="117"/>
      <c r="CL135" s="117"/>
      <c r="CM135" s="117"/>
      <c r="CN135" s="117"/>
      <c r="CO135" s="117"/>
      <c r="CP135" s="117"/>
      <c r="CQ135" s="117"/>
      <c r="CR135" s="117"/>
      <c r="CS135" s="117"/>
      <c r="CT135" s="117"/>
      <c r="CU135" s="117"/>
      <c r="CV135" s="117"/>
      <c r="CW135" s="117"/>
      <c r="CX135" s="117"/>
      <c r="CY135" s="117"/>
      <c r="CZ135" s="117"/>
      <c r="DA135" s="117"/>
      <c r="DB135" s="117"/>
      <c r="DC135" s="117"/>
      <c r="DD135" s="117"/>
      <c r="DE135" s="117"/>
      <c r="DF135" s="117"/>
      <c r="DG135" s="117"/>
      <c r="DH135" s="117"/>
      <c r="DI135" s="117"/>
      <c r="DJ135" s="117"/>
      <c r="DK135" s="117"/>
      <c r="DL135" s="117"/>
      <c r="DM135" s="117"/>
      <c r="DN135" s="117"/>
      <c r="DO135" s="117"/>
      <c r="DP135" s="117"/>
      <c r="DQ135" s="117"/>
      <c r="DR135" s="117"/>
      <c r="DS135" s="117"/>
      <c r="DT135" s="117"/>
      <c r="DU135" s="117"/>
      <c r="DV135" s="117"/>
      <c r="DW135" s="117"/>
      <c r="DX135" s="117"/>
      <c r="DY135" s="117"/>
      <c r="DZ135" s="117"/>
    </row>
  </sheetData>
  <sheetProtection algorithmName="SHA-512" hashValue="teIcD7KmHr/mkTg2QdKtzenY5erBYIRpL31oz0ybuplgqnvFppP0EsnqrE8UQ+Jw03jLcCBH+jM3k8IdcvI9sg==" saltValue="LL3ijI3iIm1Rhni7+qD7fg=="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2"/>
  <cols>
    <col min="1" max="120" width="2.77734375" style="38" customWidth="1"/>
    <col min="121" max="121" width="0" style="5" hidden="1" customWidth="1"/>
    <col min="122" max="16384" width="9" style="5" hidden="1"/>
  </cols>
  <sheetData>
    <row r="1" spans="1:120" ht="13.2"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5"/>
    </row>
    <row r="17" spans="119:120" ht="13.2" x14ac:dyDescent="0.2">
      <c r="DP17" s="5"/>
    </row>
    <row r="18" spans="119:120" ht="13.2" x14ac:dyDescent="0.2"/>
    <row r="19" spans="119:120" ht="13.2" x14ac:dyDescent="0.2"/>
    <row r="20" spans="119:120" ht="13.2" x14ac:dyDescent="0.2">
      <c r="DO20" s="5"/>
      <c r="DP20" s="5"/>
    </row>
    <row r="21" spans="119:120" ht="13.2" x14ac:dyDescent="0.2">
      <c r="DP21" s="5"/>
    </row>
    <row r="22" spans="119:120" ht="13.2" x14ac:dyDescent="0.2"/>
    <row r="23" spans="119:120" ht="13.2" x14ac:dyDescent="0.2">
      <c r="DO23" s="5"/>
      <c r="DP23" s="5"/>
    </row>
    <row r="24" spans="119:120" ht="13.2" x14ac:dyDescent="0.2">
      <c r="DP24" s="5"/>
    </row>
    <row r="25" spans="119:120" ht="13.2" x14ac:dyDescent="0.2">
      <c r="DP25" s="5"/>
    </row>
    <row r="26" spans="119:120" ht="13.2" x14ac:dyDescent="0.2">
      <c r="DO26" s="5"/>
      <c r="DP26" s="5"/>
    </row>
    <row r="27" spans="119:120" ht="13.2" x14ac:dyDescent="0.2"/>
    <row r="28" spans="119:120" ht="13.2" x14ac:dyDescent="0.2">
      <c r="DO28" s="5"/>
      <c r="DP28" s="5"/>
    </row>
    <row r="29" spans="119:120" ht="13.2" x14ac:dyDescent="0.2">
      <c r="DP29" s="5"/>
    </row>
    <row r="30" spans="119:120" ht="13.2" x14ac:dyDescent="0.2"/>
    <row r="31" spans="119:120" ht="13.2" x14ac:dyDescent="0.2">
      <c r="DO31" s="5"/>
      <c r="DP31" s="5"/>
    </row>
    <row r="32" spans="119:120" ht="13.2" x14ac:dyDescent="0.2"/>
    <row r="33" spans="98:120" ht="13.2" x14ac:dyDescent="0.2">
      <c r="DO33" s="5"/>
      <c r="DP33" s="5"/>
    </row>
    <row r="34" spans="98:120" ht="13.2" x14ac:dyDescent="0.2">
      <c r="DM34" s="5"/>
    </row>
    <row r="35" spans="98:120" ht="13.2" x14ac:dyDescent="0.2">
      <c r="CT35" s="5"/>
      <c r="CU35" s="5"/>
      <c r="CV35" s="5"/>
      <c r="CY35" s="5"/>
      <c r="CZ35" s="5"/>
      <c r="DA35" s="5"/>
      <c r="DD35" s="5"/>
      <c r="DE35" s="5"/>
      <c r="DF35" s="5"/>
      <c r="DI35" s="5"/>
      <c r="DJ35" s="5"/>
      <c r="DK35" s="5"/>
      <c r="DM35" s="5"/>
      <c r="DN35" s="5"/>
      <c r="DO35" s="5"/>
      <c r="DP35" s="5"/>
    </row>
    <row r="36" spans="98:120" ht="13.2" x14ac:dyDescent="0.2"/>
    <row r="37" spans="98:120" ht="13.2" x14ac:dyDescent="0.2">
      <c r="CW37" s="5"/>
      <c r="DB37" s="5"/>
      <c r="DG37" s="5"/>
      <c r="DL37" s="5"/>
      <c r="DP37" s="5"/>
    </row>
    <row r="38" spans="98:120" ht="13.2" x14ac:dyDescent="0.2">
      <c r="CT38" s="5"/>
      <c r="CU38" s="5"/>
      <c r="CV38" s="5"/>
      <c r="CW38" s="5"/>
      <c r="CY38" s="5"/>
      <c r="CZ38" s="5"/>
      <c r="DA38" s="5"/>
      <c r="DB38" s="5"/>
      <c r="DD38" s="5"/>
      <c r="DE38" s="5"/>
      <c r="DF38" s="5"/>
      <c r="DG38" s="5"/>
      <c r="DI38" s="5"/>
      <c r="DJ38" s="5"/>
      <c r="DK38" s="5"/>
      <c r="DL38" s="5"/>
      <c r="DN38" s="5"/>
      <c r="DO38" s="5"/>
      <c r="DP38" s="5"/>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5"/>
      <c r="DO49" s="5"/>
      <c r="DP49" s="5"/>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5"/>
      <c r="CS63" s="5"/>
      <c r="CX63" s="5"/>
      <c r="DC63" s="5"/>
      <c r="DH63" s="5"/>
    </row>
    <row r="64" spans="22:120" ht="13.2" x14ac:dyDescent="0.2">
      <c r="V64" s="5"/>
    </row>
    <row r="65" spans="15:120" ht="13.2" x14ac:dyDescent="0.2">
      <c r="X65" s="5"/>
      <c r="Z65" s="5"/>
      <c r="AA65" s="5"/>
      <c r="AB65" s="5"/>
      <c r="AC65" s="5"/>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U65" s="5"/>
      <c r="CZ65" s="5"/>
      <c r="DE65" s="5"/>
      <c r="DJ65" s="5"/>
    </row>
    <row r="66" spans="15:120" ht="13.2" x14ac:dyDescent="0.2">
      <c r="Q66" s="5"/>
      <c r="S66" s="5"/>
      <c r="U66" s="5"/>
      <c r="DM66" s="5"/>
    </row>
    <row r="67" spans="15:120" ht="13.2" x14ac:dyDescent="0.2">
      <c r="O67" s="5"/>
      <c r="P67" s="5"/>
      <c r="R67" s="5"/>
      <c r="T67" s="5"/>
      <c r="Y67" s="5"/>
      <c r="CT67" s="5"/>
      <c r="CV67" s="5"/>
      <c r="CW67" s="5"/>
      <c r="CY67" s="5"/>
      <c r="DA67" s="5"/>
      <c r="DB67" s="5"/>
      <c r="DD67" s="5"/>
      <c r="DF67" s="5"/>
      <c r="DG67" s="5"/>
      <c r="DI67" s="5"/>
      <c r="DK67" s="5"/>
      <c r="DL67" s="5"/>
      <c r="DN67" s="5"/>
      <c r="DO67" s="5"/>
      <c r="DP67" s="5"/>
    </row>
    <row r="68" spans="15:120" ht="13.2" x14ac:dyDescent="0.2"/>
    <row r="69" spans="15:120" ht="13.2" x14ac:dyDescent="0.2"/>
    <row r="70" spans="15:120" ht="13.2" x14ac:dyDescent="0.2"/>
    <row r="71" spans="15:120" ht="13.2" x14ac:dyDescent="0.2"/>
    <row r="72" spans="15:120" ht="13.2" x14ac:dyDescent="0.2">
      <c r="DP72" s="5"/>
    </row>
    <row r="73" spans="15:120" ht="13.2" x14ac:dyDescent="0.2">
      <c r="DP73" s="5"/>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5"/>
      <c r="CX96" s="5"/>
      <c r="DC96" s="5"/>
      <c r="DH96" s="5"/>
    </row>
    <row r="97" spans="24:120" ht="13.2" x14ac:dyDescent="0.2">
      <c r="CS97" s="5"/>
      <c r="CX97" s="5"/>
      <c r="DC97" s="5"/>
      <c r="DH97" s="5"/>
      <c r="DP97" s="38" t="s">
        <v>14</v>
      </c>
    </row>
    <row r="98" spans="24:120" ht="13.2" hidden="1" x14ac:dyDescent="0.2">
      <c r="CS98" s="5"/>
      <c r="CX98" s="5"/>
      <c r="DC98" s="5"/>
      <c r="DH98" s="5"/>
    </row>
    <row r="99" spans="24:120" ht="13.2" hidden="1" x14ac:dyDescent="0.2">
      <c r="CS99" s="5"/>
      <c r="CX99" s="5"/>
      <c r="DC99" s="5"/>
      <c r="DH99" s="5"/>
    </row>
    <row r="101" spans="24:120" ht="12" hidden="1" customHeight="1" x14ac:dyDescent="0.2">
      <c r="X101" s="5"/>
      <c r="Y101" s="5"/>
      <c r="Z101" s="5"/>
      <c r="AA101" s="5"/>
      <c r="AB101" s="5"/>
      <c r="AC101" s="5"/>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U101" s="5"/>
      <c r="CZ101" s="5"/>
      <c r="DE101" s="5"/>
      <c r="DJ101" s="5"/>
    </row>
    <row r="102" spans="24:120" ht="1.5" hidden="1" customHeight="1" x14ac:dyDescent="0.2">
      <c r="CU102" s="5"/>
      <c r="CZ102" s="5"/>
      <c r="DE102" s="5"/>
      <c r="DJ102" s="5"/>
      <c r="DM102" s="5"/>
    </row>
    <row r="103" spans="24:120" ht="13.2" hidden="1" x14ac:dyDescent="0.2">
      <c r="CT103" s="5"/>
      <c r="CV103" s="5"/>
      <c r="CW103" s="5"/>
      <c r="CY103" s="5"/>
      <c r="DA103" s="5"/>
      <c r="DB103" s="5"/>
      <c r="DD103" s="5"/>
      <c r="DF103" s="5"/>
      <c r="DG103" s="5"/>
      <c r="DI103" s="5"/>
      <c r="DK103" s="5"/>
      <c r="DL103" s="5"/>
      <c r="DM103" s="5"/>
      <c r="DN103" s="5"/>
      <c r="DO103" s="5"/>
      <c r="DP103" s="5"/>
    </row>
    <row r="104" spans="24:120" ht="13.2" hidden="1" x14ac:dyDescent="0.2">
      <c r="CV104" s="5"/>
      <c r="CW104" s="5"/>
      <c r="DA104" s="5"/>
      <c r="DB104" s="5"/>
      <c r="DF104" s="5"/>
      <c r="DG104" s="5"/>
      <c r="DK104" s="5"/>
      <c r="DL104" s="5"/>
      <c r="DN104" s="5"/>
      <c r="DO104" s="5"/>
      <c r="DP104" s="5"/>
    </row>
    <row r="105" spans="24:120" ht="12.75" hidden="1" customHeight="1" x14ac:dyDescent="0.2"/>
  </sheetData>
  <sheetProtection algorithmName="SHA-512" hashValue="BefmZ5YajUasAmGpFh50hCeuVdanPau+Jqtbtyx9ngpoMBNhncgqlaqXmKFXUjwwzgIA4rIFp1gbC3xRn34Ryg==" saltValue="zesq3SRU9xyMQ7WLmMJw8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38" customWidth="1"/>
    <col min="117" max="16384" width="9" style="5" hidden="1"/>
  </cols>
  <sheetData>
    <row r="1" spans="2:116" ht="13.2"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row>
    <row r="2" spans="2:116" ht="13.2" x14ac:dyDescent="0.2"/>
    <row r="3" spans="2:116" ht="13.2" x14ac:dyDescent="0.2"/>
    <row r="4" spans="2:116" ht="13.2" x14ac:dyDescent="0.2">
      <c r="R4" s="5"/>
      <c r="S4" s="5"/>
      <c r="T4" s="5"/>
      <c r="U4" s="5"/>
      <c r="V4" s="5"/>
      <c r="W4" s="5"/>
      <c r="X4" s="5"/>
      <c r="Y4" s="5"/>
      <c r="Z4" s="5"/>
      <c r="AA4" s="5"/>
      <c r="AB4" s="5"/>
      <c r="AC4" s="5"/>
      <c r="AD4" s="5"/>
      <c r="AE4" s="5"/>
      <c r="AF4" s="5"/>
      <c r="AG4" s="5"/>
      <c r="AH4" s="5"/>
      <c r="AI4" s="5"/>
      <c r="AJ4" s="5"/>
      <c r="AK4" s="5"/>
      <c r="AL4" s="5"/>
      <c r="AM4" s="5"/>
      <c r="AN4" s="5"/>
      <c r="AO4" s="5"/>
      <c r="AP4" s="5"/>
      <c r="AQ4" s="5"/>
      <c r="AR4" s="5"/>
      <c r="AS4" s="5"/>
      <c r="AT4" s="5"/>
      <c r="AU4" s="5"/>
      <c r="AV4" s="5"/>
      <c r="AW4" s="5"/>
      <c r="AX4" s="5"/>
      <c r="AY4" s="5"/>
      <c r="AZ4" s="5"/>
      <c r="BA4" s="5"/>
      <c r="BB4" s="5"/>
      <c r="BC4" s="5"/>
      <c r="BD4" s="5"/>
      <c r="BE4" s="5"/>
      <c r="BF4" s="5"/>
      <c r="BG4" s="5"/>
      <c r="BH4" s="5"/>
      <c r="BI4" s="5"/>
      <c r="BJ4" s="5"/>
      <c r="BK4" s="5"/>
      <c r="BL4" s="5"/>
      <c r="BM4" s="5"/>
      <c r="BN4" s="5"/>
      <c r="BO4" s="5"/>
      <c r="BP4" s="5"/>
      <c r="BQ4" s="5"/>
      <c r="BR4" s="5"/>
      <c r="BS4" s="5"/>
      <c r="BT4" s="5"/>
      <c r="BU4" s="5"/>
      <c r="BV4" s="5"/>
      <c r="BW4" s="5"/>
      <c r="BX4" s="5"/>
      <c r="BY4" s="5"/>
      <c r="BZ4" s="5"/>
      <c r="CA4" s="5"/>
      <c r="CB4" s="5"/>
      <c r="CC4" s="5"/>
      <c r="CD4" s="5"/>
      <c r="CE4" s="5"/>
      <c r="CF4" s="5"/>
      <c r="CG4" s="5"/>
      <c r="CH4" s="5"/>
      <c r="CI4" s="5"/>
      <c r="CJ4" s="5"/>
      <c r="CK4" s="5"/>
      <c r="CL4" s="5"/>
      <c r="CM4" s="5"/>
      <c r="CN4" s="5"/>
      <c r="CO4" s="5"/>
      <c r="CP4" s="5"/>
      <c r="CQ4" s="5"/>
      <c r="CR4" s="5"/>
      <c r="CS4" s="5"/>
      <c r="CT4" s="5"/>
      <c r="CU4" s="5"/>
      <c r="CV4" s="5"/>
      <c r="CW4" s="5"/>
      <c r="CX4" s="5"/>
      <c r="CY4" s="5"/>
      <c r="CZ4" s="5"/>
      <c r="DA4" s="5"/>
      <c r="DB4" s="5"/>
      <c r="DC4" s="5"/>
      <c r="DD4" s="5"/>
      <c r="DE4" s="5"/>
      <c r="DF4" s="5"/>
      <c r="DG4" s="5"/>
      <c r="DH4" s="5"/>
      <c r="DI4" s="5"/>
      <c r="DJ4" s="5"/>
      <c r="DK4" s="5"/>
      <c r="DL4" s="5"/>
    </row>
    <row r="5" spans="2:116" ht="13.2" x14ac:dyDescent="0.2">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c r="BH5" s="5"/>
      <c r="BI5" s="5"/>
      <c r="BJ5" s="5"/>
      <c r="BK5" s="5"/>
      <c r="BL5" s="5"/>
      <c r="BM5" s="5"/>
      <c r="BN5" s="5"/>
      <c r="BO5" s="5"/>
      <c r="BP5" s="5"/>
      <c r="BQ5" s="5"/>
      <c r="BR5" s="5"/>
      <c r="BS5" s="5"/>
      <c r="BT5" s="5"/>
      <c r="BU5" s="5"/>
      <c r="BV5" s="5"/>
      <c r="BW5" s="5"/>
      <c r="BX5" s="5"/>
      <c r="BY5" s="5"/>
      <c r="BZ5" s="5"/>
      <c r="CA5" s="5"/>
      <c r="CB5" s="5"/>
      <c r="CC5" s="5"/>
      <c r="CD5" s="5"/>
      <c r="CE5" s="5"/>
      <c r="CF5" s="5"/>
      <c r="CG5" s="5"/>
      <c r="CH5" s="5"/>
      <c r="CI5" s="5"/>
      <c r="CJ5" s="5"/>
      <c r="CK5" s="5"/>
      <c r="CL5" s="5"/>
      <c r="CM5" s="5"/>
      <c r="CN5" s="5"/>
      <c r="CO5" s="5"/>
      <c r="CP5" s="5"/>
      <c r="CQ5" s="5"/>
      <c r="CR5" s="5"/>
      <c r="CS5" s="5"/>
      <c r="CT5" s="5"/>
      <c r="CU5" s="5"/>
      <c r="CV5" s="5"/>
      <c r="CW5" s="5"/>
      <c r="CX5" s="5"/>
      <c r="CY5" s="5"/>
      <c r="CZ5" s="5"/>
      <c r="DA5" s="5"/>
      <c r="DB5" s="5"/>
      <c r="DC5" s="5"/>
      <c r="DD5" s="5"/>
      <c r="DE5" s="5"/>
      <c r="DF5" s="5"/>
      <c r="DG5" s="5"/>
      <c r="DH5" s="5"/>
      <c r="DI5" s="5"/>
      <c r="DJ5" s="5"/>
      <c r="DK5" s="5"/>
      <c r="DL5" s="5"/>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CF18" s="5"/>
      <c r="CG18" s="5"/>
      <c r="CH18" s="5"/>
      <c r="CI18" s="5"/>
      <c r="CJ18" s="5"/>
      <c r="CK18" s="5"/>
      <c r="CL18" s="5"/>
      <c r="CM18" s="5"/>
      <c r="CN18" s="5"/>
      <c r="CO18" s="5"/>
      <c r="CP18" s="5"/>
      <c r="CQ18" s="5"/>
      <c r="CR18" s="5"/>
      <c r="CS18" s="5"/>
      <c r="CT18" s="5"/>
      <c r="CU18" s="5"/>
      <c r="CV18" s="5"/>
      <c r="CW18" s="5"/>
      <c r="CX18" s="5"/>
      <c r="CY18" s="5"/>
      <c r="CZ18" s="5"/>
      <c r="DA18" s="5"/>
      <c r="DB18" s="5"/>
      <c r="DC18" s="5"/>
      <c r="DD18" s="5"/>
      <c r="DE18" s="5"/>
      <c r="DF18" s="5"/>
      <c r="DG18" s="5"/>
      <c r="DH18" s="5"/>
      <c r="DI18" s="5"/>
      <c r="DJ18" s="5"/>
      <c r="DK18" s="5"/>
      <c r="DL18" s="5"/>
    </row>
    <row r="19" spans="9:116" ht="13.2" x14ac:dyDescent="0.2"/>
    <row r="20" spans="9:116" ht="13.2" x14ac:dyDescent="0.2"/>
    <row r="21" spans="9:116" ht="13.2" x14ac:dyDescent="0.2">
      <c r="DL21" s="5"/>
    </row>
    <row r="22" spans="9:116" ht="13.2" x14ac:dyDescent="0.2">
      <c r="DI22" s="5"/>
      <c r="DJ22" s="5"/>
      <c r="DK22" s="5"/>
      <c r="DL22" s="5"/>
    </row>
    <row r="23" spans="9:116" ht="13.2" x14ac:dyDescent="0.2">
      <c r="CY23" s="5"/>
      <c r="CZ23" s="5"/>
      <c r="DA23" s="5"/>
      <c r="DB23" s="5"/>
      <c r="DC23" s="5"/>
      <c r="DD23" s="5"/>
      <c r="DE23" s="5"/>
      <c r="DF23" s="5"/>
      <c r="DG23" s="5"/>
      <c r="DH23" s="5"/>
      <c r="DI23" s="5"/>
      <c r="DJ23" s="5"/>
      <c r="DK23" s="5"/>
      <c r="DL23" s="5"/>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5"/>
      <c r="DA35" s="5"/>
      <c r="DB35" s="5"/>
      <c r="DC35" s="5"/>
      <c r="DD35" s="5"/>
      <c r="DE35" s="5"/>
      <c r="DF35" s="5"/>
      <c r="DG35" s="5"/>
      <c r="DH35" s="5"/>
      <c r="DI35" s="5"/>
      <c r="DJ35" s="5"/>
      <c r="DK35" s="5"/>
      <c r="DL35" s="5"/>
    </row>
    <row r="36" spans="15:116" ht="13.2" x14ac:dyDescent="0.2"/>
    <row r="37" spans="15:116" ht="13.2" x14ac:dyDescent="0.2">
      <c r="DL37" s="5"/>
    </row>
    <row r="38" spans="15:116" ht="13.2" x14ac:dyDescent="0.2">
      <c r="DI38" s="5"/>
      <c r="DJ38" s="5"/>
      <c r="DK38" s="5"/>
      <c r="DL38" s="5"/>
    </row>
    <row r="39" spans="15:116" ht="13.2" x14ac:dyDescent="0.2"/>
    <row r="40" spans="15:116" ht="13.2" x14ac:dyDescent="0.2"/>
    <row r="41" spans="15:116" ht="13.2" x14ac:dyDescent="0.2"/>
    <row r="42" spans="15:116" ht="13.2" x14ac:dyDescent="0.2"/>
    <row r="43" spans="15:116" ht="13.2" x14ac:dyDescent="0.2">
      <c r="O43" s="5"/>
      <c r="P43" s="5"/>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row>
    <row r="44" spans="15:116" ht="13.2" x14ac:dyDescent="0.2">
      <c r="DL44" s="5"/>
    </row>
    <row r="45" spans="15:116" ht="13.2" x14ac:dyDescent="0.2"/>
    <row r="46" spans="15:116" ht="13.2" x14ac:dyDescent="0.2">
      <c r="DA46" s="5"/>
      <c r="DB46" s="5"/>
      <c r="DC46" s="5"/>
      <c r="DD46" s="5"/>
      <c r="DE46" s="5"/>
      <c r="DF46" s="5"/>
      <c r="DG46" s="5"/>
      <c r="DH46" s="5"/>
      <c r="DI46" s="5"/>
      <c r="DJ46" s="5"/>
      <c r="DK46" s="5"/>
      <c r="DL46" s="5"/>
    </row>
    <row r="47" spans="15:116" ht="13.2" x14ac:dyDescent="0.2"/>
    <row r="48" spans="15:116" ht="13.2" x14ac:dyDescent="0.2"/>
    <row r="49" spans="104:116" ht="13.2" x14ac:dyDescent="0.2"/>
    <row r="50" spans="104:116" ht="13.2" x14ac:dyDescent="0.2">
      <c r="CZ50" s="5"/>
      <c r="DA50" s="5"/>
      <c r="DB50" s="5"/>
      <c r="DC50" s="5"/>
      <c r="DD50" s="5"/>
      <c r="DE50" s="5"/>
      <c r="DF50" s="5"/>
      <c r="DG50" s="5"/>
      <c r="DH50" s="5"/>
      <c r="DI50" s="5"/>
      <c r="DJ50" s="5"/>
      <c r="DK50" s="5"/>
      <c r="DL50" s="5"/>
    </row>
    <row r="51" spans="104:116" ht="13.2" x14ac:dyDescent="0.2"/>
    <row r="52" spans="104:116" ht="13.2" x14ac:dyDescent="0.2"/>
    <row r="53" spans="104:116" ht="13.2" x14ac:dyDescent="0.2">
      <c r="DL53" s="5"/>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5"/>
      <c r="DD67" s="5"/>
      <c r="DE67" s="5"/>
      <c r="DF67" s="5"/>
      <c r="DG67" s="5"/>
      <c r="DH67" s="5"/>
      <c r="DI67" s="5"/>
      <c r="DJ67" s="5"/>
      <c r="DK67" s="5"/>
      <c r="DL67" s="5"/>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A+5sy4afSj2a9V+n376bCiiw/fmXcndMTgpuA4ljzkaVZyA8PjQR4HgtjDplls3z8PLXJo67lPSxyT07SyMfag==" saltValue="eHQyyPHb0uydU98dKG5uOA==" spinCount="100000"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zoomScaleSheetLayoutView="100" workbookViewId="0"/>
  </sheetViews>
  <sheetFormatPr defaultColWidth="0" defaultRowHeight="13.5" customHeight="1" zeroHeight="1" x14ac:dyDescent="0.2"/>
  <cols>
    <col min="1" max="36" width="2.44140625" style="118" customWidth="1"/>
    <col min="37" max="44" width="17" style="118" customWidth="1"/>
    <col min="45" max="45" width="6.109375" style="125" customWidth="1"/>
    <col min="46" max="46" width="3" style="123" customWidth="1"/>
    <col min="47" max="47" width="19.109375" style="118" hidden="1" customWidth="1"/>
    <col min="48" max="52" width="12.6640625" style="118" hidden="1" customWidth="1"/>
    <col min="53" max="16384" width="8.6640625" style="118" hidden="1"/>
  </cols>
  <sheetData>
    <row r="1" spans="1:46" ht="13.2" x14ac:dyDescent="0.2">
      <c r="AS1" s="119"/>
      <c r="AT1" s="119"/>
    </row>
    <row r="2" spans="1:46" ht="13.2" x14ac:dyDescent="0.2">
      <c r="AS2" s="119"/>
      <c r="AT2" s="119"/>
    </row>
    <row r="3" spans="1:46" ht="13.2" x14ac:dyDescent="0.2">
      <c r="AS3" s="119"/>
      <c r="AT3" s="119"/>
    </row>
    <row r="4" spans="1:46" ht="13.2" x14ac:dyDescent="0.2">
      <c r="AS4" s="119"/>
      <c r="AT4" s="119"/>
    </row>
    <row r="5" spans="1:46" ht="16.2" x14ac:dyDescent="0.2">
      <c r="A5" s="120" t="s">
        <v>437</v>
      </c>
      <c r="B5" s="121"/>
      <c r="C5" s="121"/>
      <c r="D5" s="121"/>
      <c r="E5" s="121"/>
      <c r="F5" s="121"/>
      <c r="G5" s="121"/>
      <c r="H5" s="121"/>
      <c r="I5" s="121"/>
      <c r="J5" s="121"/>
      <c r="K5" s="121"/>
      <c r="L5" s="121"/>
      <c r="M5" s="121"/>
      <c r="N5" s="121"/>
      <c r="O5" s="121"/>
      <c r="P5" s="121"/>
      <c r="Q5" s="121"/>
      <c r="R5" s="121"/>
      <c r="S5" s="121"/>
      <c r="T5" s="121"/>
      <c r="U5" s="121"/>
      <c r="V5" s="121"/>
      <c r="W5" s="121"/>
      <c r="X5" s="121"/>
      <c r="Y5" s="121"/>
      <c r="Z5" s="121"/>
      <c r="AA5" s="121"/>
      <c r="AB5" s="121"/>
      <c r="AC5" s="121"/>
      <c r="AD5" s="121"/>
      <c r="AE5" s="121"/>
      <c r="AF5" s="121"/>
      <c r="AG5" s="121"/>
      <c r="AH5" s="121"/>
      <c r="AI5" s="121"/>
      <c r="AJ5" s="121"/>
      <c r="AK5" s="121"/>
      <c r="AL5" s="121"/>
      <c r="AM5" s="121"/>
      <c r="AN5" s="121"/>
      <c r="AO5" s="121"/>
      <c r="AP5" s="121"/>
      <c r="AQ5" s="121"/>
      <c r="AR5" s="121"/>
      <c r="AS5" s="122"/>
    </row>
    <row r="6" spans="1:46" ht="13.2" x14ac:dyDescent="0.2">
      <c r="A6" s="123"/>
      <c r="B6" s="119"/>
      <c r="C6" s="119"/>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24" t="s">
        <v>438</v>
      </c>
      <c r="AL6" s="124"/>
      <c r="AM6" s="124"/>
      <c r="AN6" s="124"/>
      <c r="AO6" s="119"/>
      <c r="AP6" s="119"/>
      <c r="AQ6" s="119"/>
      <c r="AR6" s="119"/>
    </row>
    <row r="7" spans="1:46" ht="13.5" customHeight="1" x14ac:dyDescent="0.2">
      <c r="A7" s="123"/>
      <c r="B7" s="119"/>
      <c r="C7" s="119"/>
      <c r="D7" s="119"/>
      <c r="E7" s="119"/>
      <c r="F7" s="119"/>
      <c r="G7" s="119"/>
      <c r="H7" s="119"/>
      <c r="I7" s="119"/>
      <c r="J7" s="119"/>
      <c r="K7" s="119"/>
      <c r="L7" s="119"/>
      <c r="M7" s="119"/>
      <c r="N7" s="119"/>
      <c r="O7" s="119"/>
      <c r="P7" s="119"/>
      <c r="Q7" s="119"/>
      <c r="R7" s="119"/>
      <c r="S7" s="119"/>
      <c r="T7" s="119"/>
      <c r="U7" s="119"/>
      <c r="V7" s="119"/>
      <c r="W7" s="119"/>
      <c r="X7" s="119"/>
      <c r="Y7" s="119"/>
      <c r="Z7" s="119"/>
      <c r="AA7" s="119"/>
      <c r="AB7" s="119"/>
      <c r="AC7" s="119"/>
      <c r="AD7" s="119"/>
      <c r="AE7" s="119"/>
      <c r="AF7" s="119"/>
      <c r="AG7" s="119"/>
      <c r="AH7" s="119"/>
      <c r="AI7" s="119"/>
      <c r="AJ7" s="119"/>
      <c r="AK7" s="126"/>
      <c r="AL7" s="127"/>
      <c r="AM7" s="127"/>
      <c r="AN7" s="128"/>
      <c r="AO7" s="1116" t="s">
        <v>439</v>
      </c>
      <c r="AP7" s="129"/>
      <c r="AQ7" s="130" t="s">
        <v>440</v>
      </c>
      <c r="AR7" s="131"/>
    </row>
    <row r="8" spans="1:46" ht="13.2" x14ac:dyDescent="0.2">
      <c r="A8" s="123"/>
      <c r="B8" s="119"/>
      <c r="C8" s="119"/>
      <c r="D8" s="119"/>
      <c r="E8" s="119"/>
      <c r="F8" s="119"/>
      <c r="G8" s="119"/>
      <c r="H8" s="119"/>
      <c r="I8" s="119"/>
      <c r="J8" s="119"/>
      <c r="K8" s="119"/>
      <c r="L8" s="119"/>
      <c r="M8" s="119"/>
      <c r="N8" s="119"/>
      <c r="O8" s="119"/>
      <c r="P8" s="119"/>
      <c r="Q8" s="119"/>
      <c r="R8" s="119"/>
      <c r="S8" s="119"/>
      <c r="T8" s="119"/>
      <c r="U8" s="119"/>
      <c r="V8" s="119"/>
      <c r="W8" s="119"/>
      <c r="X8" s="119"/>
      <c r="Y8" s="119"/>
      <c r="Z8" s="119"/>
      <c r="AA8" s="119"/>
      <c r="AB8" s="119"/>
      <c r="AC8" s="119"/>
      <c r="AD8" s="119"/>
      <c r="AE8" s="119"/>
      <c r="AF8" s="119"/>
      <c r="AG8" s="119"/>
      <c r="AH8" s="119"/>
      <c r="AI8" s="119"/>
      <c r="AJ8" s="119"/>
      <c r="AK8" s="132"/>
      <c r="AL8" s="133"/>
      <c r="AM8" s="133"/>
      <c r="AN8" s="134"/>
      <c r="AO8" s="1117"/>
      <c r="AP8" s="135" t="s">
        <v>441</v>
      </c>
      <c r="AQ8" s="136" t="s">
        <v>442</v>
      </c>
      <c r="AR8" s="137" t="s">
        <v>443</v>
      </c>
    </row>
    <row r="9" spans="1:46" ht="13.2" x14ac:dyDescent="0.2">
      <c r="A9" s="123"/>
      <c r="B9" s="119"/>
      <c r="C9" s="119"/>
      <c r="D9" s="119"/>
      <c r="E9" s="119"/>
      <c r="F9" s="119"/>
      <c r="G9" s="119"/>
      <c r="H9" s="119"/>
      <c r="I9" s="119"/>
      <c r="J9" s="119"/>
      <c r="K9" s="119"/>
      <c r="L9" s="119"/>
      <c r="M9" s="119"/>
      <c r="N9" s="119"/>
      <c r="O9" s="119"/>
      <c r="P9" s="119"/>
      <c r="Q9" s="119"/>
      <c r="R9" s="119"/>
      <c r="S9" s="119"/>
      <c r="T9" s="119"/>
      <c r="U9" s="119"/>
      <c r="V9" s="119"/>
      <c r="W9" s="119"/>
      <c r="X9" s="119"/>
      <c r="Y9" s="119"/>
      <c r="Z9" s="119"/>
      <c r="AA9" s="119"/>
      <c r="AB9" s="119"/>
      <c r="AC9" s="119"/>
      <c r="AD9" s="119"/>
      <c r="AE9" s="119"/>
      <c r="AF9" s="119"/>
      <c r="AG9" s="119"/>
      <c r="AH9" s="119"/>
      <c r="AI9" s="119"/>
      <c r="AJ9" s="119"/>
      <c r="AK9" s="1118" t="s">
        <v>444</v>
      </c>
      <c r="AL9" s="1119"/>
      <c r="AM9" s="1119"/>
      <c r="AN9" s="1120"/>
      <c r="AO9" s="138">
        <v>7552187</v>
      </c>
      <c r="AP9" s="138">
        <v>85342</v>
      </c>
      <c r="AQ9" s="139">
        <v>73824</v>
      </c>
      <c r="AR9" s="140">
        <v>15.6</v>
      </c>
    </row>
    <row r="10" spans="1:46" ht="13.5" customHeight="1" x14ac:dyDescent="0.2">
      <c r="A10" s="123"/>
      <c r="B10" s="119"/>
      <c r="C10" s="119"/>
      <c r="D10" s="119"/>
      <c r="E10" s="119"/>
      <c r="F10" s="119"/>
      <c r="G10" s="119"/>
      <c r="H10" s="119"/>
      <c r="I10" s="119"/>
      <c r="J10" s="119"/>
      <c r="K10" s="119"/>
      <c r="L10" s="119"/>
      <c r="M10" s="119"/>
      <c r="N10" s="119"/>
      <c r="O10" s="119"/>
      <c r="P10" s="119"/>
      <c r="Q10" s="119"/>
      <c r="R10" s="119"/>
      <c r="S10" s="119"/>
      <c r="T10" s="119"/>
      <c r="U10" s="119"/>
      <c r="V10" s="119"/>
      <c r="W10" s="119"/>
      <c r="X10" s="119"/>
      <c r="Y10" s="119"/>
      <c r="Z10" s="119"/>
      <c r="AA10" s="119"/>
      <c r="AB10" s="119"/>
      <c r="AC10" s="119"/>
      <c r="AD10" s="119"/>
      <c r="AE10" s="119"/>
      <c r="AF10" s="119"/>
      <c r="AG10" s="119"/>
      <c r="AH10" s="119"/>
      <c r="AI10" s="119"/>
      <c r="AJ10" s="119"/>
      <c r="AK10" s="1118" t="s">
        <v>445</v>
      </c>
      <c r="AL10" s="1119"/>
      <c r="AM10" s="1119"/>
      <c r="AN10" s="1120"/>
      <c r="AO10" s="141">
        <v>1178773</v>
      </c>
      <c r="AP10" s="141">
        <v>13321</v>
      </c>
      <c r="AQ10" s="142">
        <v>6244</v>
      </c>
      <c r="AR10" s="143">
        <v>113.3</v>
      </c>
    </row>
    <row r="11" spans="1:46" ht="13.5" customHeight="1" x14ac:dyDescent="0.2">
      <c r="A11" s="123"/>
      <c r="B11" s="119"/>
      <c r="C11" s="119"/>
      <c r="D11" s="119"/>
      <c r="E11" s="119"/>
      <c r="F11" s="119"/>
      <c r="G11" s="119"/>
      <c r="H11" s="119"/>
      <c r="I11" s="119"/>
      <c r="J11" s="119"/>
      <c r="K11" s="119"/>
      <c r="L11" s="119"/>
      <c r="M11" s="119"/>
      <c r="N11" s="119"/>
      <c r="O11" s="119"/>
      <c r="P11" s="119"/>
      <c r="Q11" s="119"/>
      <c r="R11" s="119"/>
      <c r="S11" s="119"/>
      <c r="T11" s="119"/>
      <c r="U11" s="119"/>
      <c r="V11" s="119"/>
      <c r="W11" s="119"/>
      <c r="X11" s="119"/>
      <c r="Y11" s="119"/>
      <c r="Z11" s="119"/>
      <c r="AA11" s="119"/>
      <c r="AB11" s="119"/>
      <c r="AC11" s="119"/>
      <c r="AD11" s="119"/>
      <c r="AE11" s="119"/>
      <c r="AF11" s="119"/>
      <c r="AG11" s="119"/>
      <c r="AH11" s="119"/>
      <c r="AI11" s="119"/>
      <c r="AJ11" s="119"/>
      <c r="AK11" s="1118" t="s">
        <v>446</v>
      </c>
      <c r="AL11" s="1119"/>
      <c r="AM11" s="1119"/>
      <c r="AN11" s="1120"/>
      <c r="AO11" s="141" t="s">
        <v>447</v>
      </c>
      <c r="AP11" s="141" t="s">
        <v>447</v>
      </c>
      <c r="AQ11" s="142">
        <v>1048</v>
      </c>
      <c r="AR11" s="143" t="s">
        <v>447</v>
      </c>
    </row>
    <row r="12" spans="1:46" ht="13.5" customHeight="1" x14ac:dyDescent="0.2">
      <c r="A12" s="123"/>
      <c r="B12" s="119"/>
      <c r="C12" s="119"/>
      <c r="D12" s="119"/>
      <c r="E12" s="119"/>
      <c r="F12" s="119"/>
      <c r="G12" s="119"/>
      <c r="H12" s="119"/>
      <c r="I12" s="119"/>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18" t="s">
        <v>448</v>
      </c>
      <c r="AL12" s="1119"/>
      <c r="AM12" s="1119"/>
      <c r="AN12" s="1120"/>
      <c r="AO12" s="141" t="s">
        <v>447</v>
      </c>
      <c r="AP12" s="141" t="s">
        <v>447</v>
      </c>
      <c r="AQ12" s="142">
        <v>8</v>
      </c>
      <c r="AR12" s="143" t="s">
        <v>447</v>
      </c>
    </row>
    <row r="13" spans="1:46" ht="13.5" customHeight="1" x14ac:dyDescent="0.2">
      <c r="A13" s="123"/>
      <c r="B13" s="119"/>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18" t="s">
        <v>449</v>
      </c>
      <c r="AL13" s="1119"/>
      <c r="AM13" s="1119"/>
      <c r="AN13" s="1120"/>
      <c r="AO13" s="141">
        <v>138521</v>
      </c>
      <c r="AP13" s="141">
        <v>1565</v>
      </c>
      <c r="AQ13" s="142">
        <v>2350</v>
      </c>
      <c r="AR13" s="143">
        <v>-33.4</v>
      </c>
    </row>
    <row r="14" spans="1:46" ht="13.5" customHeight="1" x14ac:dyDescent="0.2">
      <c r="A14" s="123"/>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1118" t="s">
        <v>450</v>
      </c>
      <c r="AL14" s="1119"/>
      <c r="AM14" s="1119"/>
      <c r="AN14" s="1120"/>
      <c r="AO14" s="141">
        <v>167350</v>
      </c>
      <c r="AP14" s="141">
        <v>1891</v>
      </c>
      <c r="AQ14" s="142">
        <v>1698</v>
      </c>
      <c r="AR14" s="143">
        <v>11.4</v>
      </c>
    </row>
    <row r="15" spans="1:46" ht="13.5" customHeight="1" x14ac:dyDescent="0.2">
      <c r="A15" s="123"/>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1121" t="s">
        <v>451</v>
      </c>
      <c r="AL15" s="1122"/>
      <c r="AM15" s="1122"/>
      <c r="AN15" s="1123"/>
      <c r="AO15" s="141">
        <v>-424029</v>
      </c>
      <c r="AP15" s="141">
        <v>-4792</v>
      </c>
      <c r="AQ15" s="142">
        <v>-3564</v>
      </c>
      <c r="AR15" s="143">
        <v>34.5</v>
      </c>
    </row>
    <row r="16" spans="1:46" ht="13.2" x14ac:dyDescent="0.2">
      <c r="A16" s="123"/>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1121" t="s">
        <v>119</v>
      </c>
      <c r="AL16" s="1122"/>
      <c r="AM16" s="1122"/>
      <c r="AN16" s="1123"/>
      <c r="AO16" s="141">
        <v>8612802</v>
      </c>
      <c r="AP16" s="141">
        <v>97327</v>
      </c>
      <c r="AQ16" s="142">
        <v>81608</v>
      </c>
      <c r="AR16" s="143">
        <v>19.3</v>
      </c>
    </row>
    <row r="17" spans="1:46" ht="13.2" x14ac:dyDescent="0.2">
      <c r="A17" s="123"/>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119"/>
      <c r="AL17" s="119"/>
      <c r="AM17" s="119"/>
      <c r="AN17" s="119"/>
      <c r="AO17" s="119"/>
      <c r="AP17" s="119"/>
      <c r="AQ17" s="119"/>
      <c r="AR17" s="144"/>
    </row>
    <row r="18" spans="1:46" ht="13.2" x14ac:dyDescent="0.2">
      <c r="A18" s="123"/>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45"/>
      <c r="AR18" s="145"/>
    </row>
    <row r="19" spans="1:46" ht="13.2" x14ac:dyDescent="0.2">
      <c r="A19" s="123"/>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t="s">
        <v>452</v>
      </c>
      <c r="AL19" s="119"/>
      <c r="AM19" s="119"/>
      <c r="AN19" s="119"/>
      <c r="AO19" s="119"/>
      <c r="AP19" s="119"/>
      <c r="AQ19" s="119"/>
      <c r="AR19" s="119"/>
    </row>
    <row r="20" spans="1:46" ht="13.2" x14ac:dyDescent="0.2">
      <c r="A20" s="123"/>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146"/>
      <c r="AL20" s="147"/>
      <c r="AM20" s="147"/>
      <c r="AN20" s="148"/>
      <c r="AO20" s="149" t="s">
        <v>453</v>
      </c>
      <c r="AP20" s="150" t="s">
        <v>454</v>
      </c>
      <c r="AQ20" s="151" t="s">
        <v>455</v>
      </c>
      <c r="AR20" s="152"/>
    </row>
    <row r="21" spans="1:46" s="158" customFormat="1" ht="13.2" x14ac:dyDescent="0.2">
      <c r="A21" s="153"/>
      <c r="B21" s="124"/>
      <c r="C21" s="124"/>
      <c r="D21" s="124"/>
      <c r="E21" s="124"/>
      <c r="F21" s="124"/>
      <c r="G21" s="124"/>
      <c r="H21" s="124"/>
      <c r="I21" s="124"/>
      <c r="J21" s="124"/>
      <c r="K21" s="124"/>
      <c r="L21" s="124"/>
      <c r="M21" s="124"/>
      <c r="N21" s="124"/>
      <c r="O21" s="124"/>
      <c r="P21" s="124"/>
      <c r="Q21" s="124"/>
      <c r="R21" s="124"/>
      <c r="S21" s="124"/>
      <c r="T21" s="124"/>
      <c r="U21" s="124"/>
      <c r="V21" s="124"/>
      <c r="W21" s="124"/>
      <c r="X21" s="124"/>
      <c r="Y21" s="124"/>
      <c r="Z21" s="124"/>
      <c r="AA21" s="124"/>
      <c r="AB21" s="124"/>
      <c r="AC21" s="124"/>
      <c r="AD21" s="124"/>
      <c r="AE21" s="124"/>
      <c r="AF21" s="124"/>
      <c r="AG21" s="124"/>
      <c r="AH21" s="124"/>
      <c r="AI21" s="124"/>
      <c r="AJ21" s="124"/>
      <c r="AK21" s="1124" t="s">
        <v>456</v>
      </c>
      <c r="AL21" s="1125"/>
      <c r="AM21" s="1125"/>
      <c r="AN21" s="1126"/>
      <c r="AO21" s="154">
        <v>7.37</v>
      </c>
      <c r="AP21" s="155">
        <v>7.59</v>
      </c>
      <c r="AQ21" s="156">
        <v>-0.22</v>
      </c>
      <c r="AR21" s="124"/>
      <c r="AS21" s="157"/>
      <c r="AT21" s="153"/>
    </row>
    <row r="22" spans="1:46" s="158" customFormat="1" ht="13.2" x14ac:dyDescent="0.2">
      <c r="A22" s="153"/>
      <c r="B22" s="124"/>
      <c r="C22" s="124"/>
      <c r="D22" s="124"/>
      <c r="E22" s="124"/>
      <c r="F22" s="124"/>
      <c r="G22" s="124"/>
      <c r="H22" s="124"/>
      <c r="I22" s="124"/>
      <c r="J22" s="124"/>
      <c r="K22" s="124"/>
      <c r="L22" s="124"/>
      <c r="M22" s="124"/>
      <c r="N22" s="124"/>
      <c r="O22" s="124"/>
      <c r="P22" s="124"/>
      <c r="Q22" s="124"/>
      <c r="R22" s="124"/>
      <c r="S22" s="124"/>
      <c r="T22" s="124"/>
      <c r="U22" s="124"/>
      <c r="V22" s="124"/>
      <c r="W22" s="124"/>
      <c r="X22" s="124"/>
      <c r="Y22" s="124"/>
      <c r="Z22" s="124"/>
      <c r="AA22" s="124"/>
      <c r="AB22" s="124"/>
      <c r="AC22" s="124"/>
      <c r="AD22" s="124"/>
      <c r="AE22" s="124"/>
      <c r="AF22" s="124"/>
      <c r="AG22" s="124"/>
      <c r="AH22" s="124"/>
      <c r="AI22" s="124"/>
      <c r="AJ22" s="124"/>
      <c r="AK22" s="1124" t="s">
        <v>457</v>
      </c>
      <c r="AL22" s="1125"/>
      <c r="AM22" s="1125"/>
      <c r="AN22" s="1126"/>
      <c r="AO22" s="159">
        <v>97.3</v>
      </c>
      <c r="AP22" s="160">
        <v>98.2</v>
      </c>
      <c r="AQ22" s="161">
        <v>-0.9</v>
      </c>
      <c r="AR22" s="145"/>
      <c r="AS22" s="157"/>
      <c r="AT22" s="153"/>
    </row>
    <row r="23" spans="1:46" s="158" customFormat="1" ht="13.2" x14ac:dyDescent="0.2">
      <c r="A23" s="153"/>
      <c r="B23" s="124"/>
      <c r="C23" s="124"/>
      <c r="D23" s="124"/>
      <c r="E23" s="124"/>
      <c r="F23" s="124"/>
      <c r="G23" s="124"/>
      <c r="H23" s="124"/>
      <c r="I23" s="124"/>
      <c r="J23" s="124"/>
      <c r="K23" s="124"/>
      <c r="L23" s="124"/>
      <c r="M23" s="124"/>
      <c r="N23" s="124"/>
      <c r="O23" s="124"/>
      <c r="P23" s="124"/>
      <c r="Q23" s="124"/>
      <c r="R23" s="124"/>
      <c r="S23" s="124"/>
      <c r="T23" s="124"/>
      <c r="U23" s="124"/>
      <c r="V23" s="124"/>
      <c r="W23" s="124"/>
      <c r="X23" s="124"/>
      <c r="Y23" s="124"/>
      <c r="Z23" s="124"/>
      <c r="AA23" s="124"/>
      <c r="AB23" s="124"/>
      <c r="AC23" s="124"/>
      <c r="AD23" s="124"/>
      <c r="AE23" s="124"/>
      <c r="AF23" s="124"/>
      <c r="AG23" s="124"/>
      <c r="AH23" s="124"/>
      <c r="AI23" s="124"/>
      <c r="AJ23" s="124"/>
      <c r="AK23" s="124"/>
      <c r="AL23" s="124"/>
      <c r="AM23" s="124"/>
      <c r="AN23" s="124"/>
      <c r="AO23" s="124"/>
      <c r="AP23" s="145"/>
      <c r="AQ23" s="145"/>
      <c r="AR23" s="145"/>
      <c r="AS23" s="157"/>
      <c r="AT23" s="153"/>
    </row>
    <row r="24" spans="1:46" s="158" customFormat="1" ht="13.2" x14ac:dyDescent="0.2">
      <c r="A24" s="153"/>
      <c r="B24" s="124"/>
      <c r="C24" s="124"/>
      <c r="D24" s="124"/>
      <c r="E24" s="124"/>
      <c r="F24" s="124"/>
      <c r="G24" s="124"/>
      <c r="H24" s="124"/>
      <c r="I24" s="124"/>
      <c r="J24" s="124"/>
      <c r="K24" s="124"/>
      <c r="L24" s="124"/>
      <c r="M24" s="124"/>
      <c r="N24" s="124"/>
      <c r="O24" s="124"/>
      <c r="P24" s="124"/>
      <c r="Q24" s="124"/>
      <c r="R24" s="124"/>
      <c r="S24" s="124"/>
      <c r="T24" s="124"/>
      <c r="U24" s="124"/>
      <c r="V24" s="124"/>
      <c r="W24" s="124"/>
      <c r="X24" s="124"/>
      <c r="Y24" s="124"/>
      <c r="Z24" s="124"/>
      <c r="AA24" s="124"/>
      <c r="AB24" s="124"/>
      <c r="AC24" s="124"/>
      <c r="AD24" s="124"/>
      <c r="AE24" s="124"/>
      <c r="AF24" s="124"/>
      <c r="AG24" s="124"/>
      <c r="AH24" s="124"/>
      <c r="AI24" s="124"/>
      <c r="AJ24" s="124"/>
      <c r="AK24" s="124"/>
      <c r="AL24" s="124"/>
      <c r="AM24" s="124"/>
      <c r="AN24" s="124"/>
      <c r="AO24" s="124"/>
      <c r="AP24" s="145"/>
      <c r="AQ24" s="145"/>
      <c r="AR24" s="145"/>
      <c r="AS24" s="157"/>
      <c r="AT24" s="153"/>
    </row>
    <row r="25" spans="1:46" s="158" customFormat="1" ht="13.2" x14ac:dyDescent="0.2">
      <c r="A25" s="162"/>
      <c r="B25" s="163"/>
      <c r="C25" s="163"/>
      <c r="D25" s="163"/>
      <c r="E25" s="163"/>
      <c r="F25" s="163"/>
      <c r="G25" s="163"/>
      <c r="H25" s="163"/>
      <c r="I25" s="163"/>
      <c r="J25" s="163"/>
      <c r="K25" s="163"/>
      <c r="L25" s="163"/>
      <c r="M25" s="163"/>
      <c r="N25" s="163"/>
      <c r="O25" s="163"/>
      <c r="P25" s="163"/>
      <c r="Q25" s="163"/>
      <c r="R25" s="163"/>
      <c r="S25" s="163"/>
      <c r="T25" s="163"/>
      <c r="U25" s="163"/>
      <c r="V25" s="163"/>
      <c r="W25" s="163"/>
      <c r="X25" s="163"/>
      <c r="Y25" s="163"/>
      <c r="Z25" s="163"/>
      <c r="AA25" s="163"/>
      <c r="AB25" s="163"/>
      <c r="AC25" s="163"/>
      <c r="AD25" s="163"/>
      <c r="AE25" s="163"/>
      <c r="AF25" s="163"/>
      <c r="AG25" s="163"/>
      <c r="AH25" s="163"/>
      <c r="AI25" s="163"/>
      <c r="AJ25" s="163"/>
      <c r="AK25" s="163"/>
      <c r="AL25" s="163"/>
      <c r="AM25" s="163"/>
      <c r="AN25" s="163"/>
      <c r="AO25" s="163"/>
      <c r="AP25" s="164"/>
      <c r="AQ25" s="164"/>
      <c r="AR25" s="164"/>
      <c r="AS25" s="165"/>
      <c r="AT25" s="153"/>
    </row>
    <row r="26" spans="1:46" s="158" customFormat="1" ht="13.2" x14ac:dyDescent="0.2">
      <c r="A26" s="1115" t="s">
        <v>458</v>
      </c>
      <c r="B26" s="1115"/>
      <c r="C26" s="1115"/>
      <c r="D26" s="1115"/>
      <c r="E26" s="1115"/>
      <c r="F26" s="1115"/>
      <c r="G26" s="1115"/>
      <c r="H26" s="1115"/>
      <c r="I26" s="1115"/>
      <c r="J26" s="1115"/>
      <c r="K26" s="1115"/>
      <c r="L26" s="1115"/>
      <c r="M26" s="1115"/>
      <c r="N26" s="1115"/>
      <c r="O26" s="1115"/>
      <c r="P26" s="1115"/>
      <c r="Q26" s="1115"/>
      <c r="R26" s="1115"/>
      <c r="S26" s="1115"/>
      <c r="T26" s="1115"/>
      <c r="U26" s="1115"/>
      <c r="V26" s="1115"/>
      <c r="W26" s="1115"/>
      <c r="X26" s="1115"/>
      <c r="Y26" s="1115"/>
      <c r="Z26" s="1115"/>
      <c r="AA26" s="1115"/>
      <c r="AB26" s="1115"/>
      <c r="AC26" s="1115"/>
      <c r="AD26" s="1115"/>
      <c r="AE26" s="1115"/>
      <c r="AF26" s="1115"/>
      <c r="AG26" s="1115"/>
      <c r="AH26" s="1115"/>
      <c r="AI26" s="1115"/>
      <c r="AJ26" s="1115"/>
      <c r="AK26" s="1115"/>
      <c r="AL26" s="1115"/>
      <c r="AM26" s="1115"/>
      <c r="AN26" s="1115"/>
      <c r="AO26" s="1115"/>
      <c r="AP26" s="1115"/>
      <c r="AQ26" s="1115"/>
      <c r="AR26" s="1115"/>
      <c r="AS26" s="1115"/>
      <c r="AT26" s="124"/>
    </row>
    <row r="27" spans="1:46" ht="13.2" x14ac:dyDescent="0.2">
      <c r="A27" s="166"/>
      <c r="AO27" s="119"/>
      <c r="AP27" s="119"/>
      <c r="AQ27" s="119"/>
      <c r="AR27" s="119"/>
      <c r="AS27" s="119"/>
      <c r="AT27" s="119"/>
    </row>
    <row r="28" spans="1:46" ht="16.2" x14ac:dyDescent="0.2">
      <c r="A28" s="120" t="s">
        <v>459</v>
      </c>
      <c r="B28" s="121"/>
      <c r="C28" s="121"/>
      <c r="D28" s="121"/>
      <c r="E28" s="121"/>
      <c r="F28" s="121"/>
      <c r="G28" s="121"/>
      <c r="H28" s="121"/>
      <c r="I28" s="121"/>
      <c r="J28" s="121"/>
      <c r="K28" s="121"/>
      <c r="L28" s="121"/>
      <c r="M28" s="121"/>
      <c r="N28" s="121"/>
      <c r="O28" s="121"/>
      <c r="P28" s="121"/>
      <c r="Q28" s="121"/>
      <c r="R28" s="121"/>
      <c r="S28" s="121"/>
      <c r="T28" s="121"/>
      <c r="U28" s="121"/>
      <c r="V28" s="121"/>
      <c r="W28" s="121"/>
      <c r="X28" s="121"/>
      <c r="Y28" s="121"/>
      <c r="Z28" s="121"/>
      <c r="AA28" s="121"/>
      <c r="AB28" s="121"/>
      <c r="AC28" s="121"/>
      <c r="AD28" s="121"/>
      <c r="AE28" s="121"/>
      <c r="AF28" s="121"/>
      <c r="AG28" s="121"/>
      <c r="AH28" s="121"/>
      <c r="AI28" s="121"/>
      <c r="AJ28" s="121"/>
      <c r="AK28" s="121"/>
      <c r="AL28" s="121"/>
      <c r="AM28" s="121"/>
      <c r="AN28" s="121"/>
      <c r="AO28" s="121"/>
      <c r="AP28" s="121"/>
      <c r="AQ28" s="121"/>
      <c r="AR28" s="121"/>
      <c r="AS28" s="167"/>
    </row>
    <row r="29" spans="1:46" ht="13.2" x14ac:dyDescent="0.2">
      <c r="A29" s="123"/>
      <c r="B29" s="119"/>
      <c r="C29" s="119"/>
      <c r="D29" s="119"/>
      <c r="E29" s="119"/>
      <c r="F29" s="119"/>
      <c r="G29" s="119"/>
      <c r="H29" s="119"/>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24" t="s">
        <v>460</v>
      </c>
      <c r="AL29" s="124"/>
      <c r="AM29" s="124"/>
      <c r="AN29" s="124"/>
      <c r="AO29" s="119"/>
      <c r="AP29" s="119"/>
      <c r="AQ29" s="119"/>
      <c r="AR29" s="119"/>
      <c r="AS29" s="168"/>
    </row>
    <row r="30" spans="1:46" ht="13.5" customHeight="1" x14ac:dyDescent="0.2">
      <c r="A30" s="123"/>
      <c r="B30" s="119"/>
      <c r="C30" s="119"/>
      <c r="D30" s="119"/>
      <c r="E30" s="119"/>
      <c r="F30" s="119"/>
      <c r="G30" s="119"/>
      <c r="H30" s="119"/>
      <c r="I30" s="119"/>
      <c r="J30" s="119"/>
      <c r="K30" s="119"/>
      <c r="L30" s="119"/>
      <c r="M30" s="119"/>
      <c r="N30" s="119"/>
      <c r="O30" s="119"/>
      <c r="P30" s="119"/>
      <c r="Q30" s="119"/>
      <c r="R30" s="119"/>
      <c r="S30" s="119"/>
      <c r="T30" s="119"/>
      <c r="U30" s="119"/>
      <c r="V30" s="119"/>
      <c r="W30" s="119"/>
      <c r="X30" s="119"/>
      <c r="Y30" s="119"/>
      <c r="Z30" s="119"/>
      <c r="AA30" s="119"/>
      <c r="AB30" s="119"/>
      <c r="AC30" s="119"/>
      <c r="AD30" s="119"/>
      <c r="AE30" s="119"/>
      <c r="AF30" s="119"/>
      <c r="AG30" s="119"/>
      <c r="AH30" s="119"/>
      <c r="AI30" s="119"/>
      <c r="AJ30" s="119"/>
      <c r="AK30" s="126"/>
      <c r="AL30" s="127"/>
      <c r="AM30" s="127"/>
      <c r="AN30" s="128"/>
      <c r="AO30" s="1116" t="s">
        <v>439</v>
      </c>
      <c r="AP30" s="129"/>
      <c r="AQ30" s="130" t="s">
        <v>440</v>
      </c>
      <c r="AR30" s="131"/>
    </row>
    <row r="31" spans="1:46" ht="13.2" x14ac:dyDescent="0.2">
      <c r="A31" s="123"/>
      <c r="B31" s="119"/>
      <c r="C31" s="119"/>
      <c r="D31" s="119"/>
      <c r="E31" s="119"/>
      <c r="F31" s="119"/>
      <c r="G31" s="119"/>
      <c r="H31" s="119"/>
      <c r="I31" s="119"/>
      <c r="J31" s="119"/>
      <c r="K31" s="119"/>
      <c r="L31" s="119"/>
      <c r="M31" s="119"/>
      <c r="N31" s="119"/>
      <c r="O31" s="119"/>
      <c r="P31" s="119"/>
      <c r="Q31" s="119"/>
      <c r="R31" s="119"/>
      <c r="S31" s="119"/>
      <c r="T31" s="119"/>
      <c r="U31" s="119"/>
      <c r="V31" s="119"/>
      <c r="W31" s="119"/>
      <c r="X31" s="119"/>
      <c r="Y31" s="119"/>
      <c r="Z31" s="119"/>
      <c r="AA31" s="119"/>
      <c r="AB31" s="119"/>
      <c r="AC31" s="119"/>
      <c r="AD31" s="119"/>
      <c r="AE31" s="119"/>
      <c r="AF31" s="119"/>
      <c r="AG31" s="119"/>
      <c r="AH31" s="119"/>
      <c r="AI31" s="119"/>
      <c r="AJ31" s="119"/>
      <c r="AK31" s="132"/>
      <c r="AL31" s="133"/>
      <c r="AM31" s="133"/>
      <c r="AN31" s="134"/>
      <c r="AO31" s="1117"/>
      <c r="AP31" s="135" t="s">
        <v>441</v>
      </c>
      <c r="AQ31" s="136" t="s">
        <v>442</v>
      </c>
      <c r="AR31" s="137" t="s">
        <v>443</v>
      </c>
    </row>
    <row r="32" spans="1:46" ht="27" customHeight="1" x14ac:dyDescent="0.2">
      <c r="A32" s="123"/>
      <c r="B32" s="119"/>
      <c r="C32" s="119"/>
      <c r="D32" s="119"/>
      <c r="E32" s="119"/>
      <c r="F32" s="119"/>
      <c r="G32" s="119"/>
      <c r="H32" s="119"/>
      <c r="I32" s="119"/>
      <c r="J32" s="119"/>
      <c r="K32" s="119"/>
      <c r="L32" s="119"/>
      <c r="M32" s="119"/>
      <c r="N32" s="119"/>
      <c r="O32" s="119"/>
      <c r="P32" s="119"/>
      <c r="Q32" s="119"/>
      <c r="R32" s="119"/>
      <c r="S32" s="119"/>
      <c r="T32" s="119"/>
      <c r="U32" s="119"/>
      <c r="V32" s="119"/>
      <c r="W32" s="119"/>
      <c r="X32" s="119"/>
      <c r="Y32" s="119"/>
      <c r="Z32" s="119"/>
      <c r="AA32" s="119"/>
      <c r="AB32" s="119"/>
      <c r="AC32" s="119"/>
      <c r="AD32" s="119"/>
      <c r="AE32" s="119"/>
      <c r="AF32" s="119"/>
      <c r="AG32" s="119"/>
      <c r="AH32" s="119"/>
      <c r="AI32" s="119"/>
      <c r="AJ32" s="119"/>
      <c r="AK32" s="1132" t="s">
        <v>461</v>
      </c>
      <c r="AL32" s="1133"/>
      <c r="AM32" s="1133"/>
      <c r="AN32" s="1134"/>
      <c r="AO32" s="169">
        <v>4371925</v>
      </c>
      <c r="AP32" s="169">
        <v>49404</v>
      </c>
      <c r="AQ32" s="170">
        <v>42992</v>
      </c>
      <c r="AR32" s="171">
        <v>14.9</v>
      </c>
    </row>
    <row r="33" spans="1:46" ht="13.5" customHeight="1" x14ac:dyDescent="0.2">
      <c r="A33" s="123"/>
      <c r="B33" s="119"/>
      <c r="C33" s="119"/>
      <c r="D33" s="119"/>
      <c r="E33" s="119"/>
      <c r="F33" s="119"/>
      <c r="G33" s="119"/>
      <c r="H33" s="119"/>
      <c r="I33" s="119"/>
      <c r="J33" s="119"/>
      <c r="K33" s="119"/>
      <c r="L33" s="119"/>
      <c r="M33" s="119"/>
      <c r="N33" s="119"/>
      <c r="O33" s="119"/>
      <c r="P33" s="119"/>
      <c r="Q33" s="119"/>
      <c r="R33" s="119"/>
      <c r="S33" s="119"/>
      <c r="T33" s="119"/>
      <c r="U33" s="119"/>
      <c r="V33" s="119"/>
      <c r="W33" s="119"/>
      <c r="X33" s="119"/>
      <c r="Y33" s="119"/>
      <c r="Z33" s="119"/>
      <c r="AA33" s="119"/>
      <c r="AB33" s="119"/>
      <c r="AC33" s="119"/>
      <c r="AD33" s="119"/>
      <c r="AE33" s="119"/>
      <c r="AF33" s="119"/>
      <c r="AG33" s="119"/>
      <c r="AH33" s="119"/>
      <c r="AI33" s="119"/>
      <c r="AJ33" s="119"/>
      <c r="AK33" s="1132" t="s">
        <v>462</v>
      </c>
      <c r="AL33" s="1133"/>
      <c r="AM33" s="1133"/>
      <c r="AN33" s="1134"/>
      <c r="AO33" s="169" t="s">
        <v>447</v>
      </c>
      <c r="AP33" s="169" t="s">
        <v>447</v>
      </c>
      <c r="AQ33" s="170" t="s">
        <v>447</v>
      </c>
      <c r="AR33" s="171" t="s">
        <v>447</v>
      </c>
    </row>
    <row r="34" spans="1:46" ht="27" customHeight="1" x14ac:dyDescent="0.2">
      <c r="A34" s="123"/>
      <c r="B34" s="119"/>
      <c r="C34" s="119"/>
      <c r="D34" s="119"/>
      <c r="E34" s="119"/>
      <c r="F34" s="119"/>
      <c r="G34" s="119"/>
      <c r="H34" s="119"/>
      <c r="I34" s="119"/>
      <c r="J34" s="119"/>
      <c r="K34" s="119"/>
      <c r="L34" s="119"/>
      <c r="M34" s="119"/>
      <c r="N34" s="119"/>
      <c r="O34" s="119"/>
      <c r="P34" s="119"/>
      <c r="Q34" s="119"/>
      <c r="R34" s="119"/>
      <c r="S34" s="119"/>
      <c r="T34" s="119"/>
      <c r="U34" s="119"/>
      <c r="V34" s="119"/>
      <c r="W34" s="119"/>
      <c r="X34" s="119"/>
      <c r="Y34" s="119"/>
      <c r="Z34" s="119"/>
      <c r="AA34" s="119"/>
      <c r="AB34" s="119"/>
      <c r="AC34" s="119"/>
      <c r="AD34" s="119"/>
      <c r="AE34" s="119"/>
      <c r="AF34" s="119"/>
      <c r="AG34" s="119"/>
      <c r="AH34" s="119"/>
      <c r="AI34" s="119"/>
      <c r="AJ34" s="119"/>
      <c r="AK34" s="1132" t="s">
        <v>463</v>
      </c>
      <c r="AL34" s="1133"/>
      <c r="AM34" s="1133"/>
      <c r="AN34" s="1134"/>
      <c r="AO34" s="169" t="s">
        <v>447</v>
      </c>
      <c r="AP34" s="169" t="s">
        <v>447</v>
      </c>
      <c r="AQ34" s="170">
        <v>43</v>
      </c>
      <c r="AR34" s="171" t="s">
        <v>447</v>
      </c>
    </row>
    <row r="35" spans="1:46" ht="27" customHeight="1" x14ac:dyDescent="0.2">
      <c r="A35" s="123"/>
      <c r="B35" s="119"/>
      <c r="C35" s="119"/>
      <c r="D35" s="119"/>
      <c r="E35" s="119"/>
      <c r="F35" s="119"/>
      <c r="G35" s="119"/>
      <c r="H35" s="119"/>
      <c r="I35" s="119"/>
      <c r="J35" s="119"/>
      <c r="K35" s="119"/>
      <c r="L35" s="119"/>
      <c r="M35" s="119"/>
      <c r="N35" s="119"/>
      <c r="O35" s="119"/>
      <c r="P35" s="119"/>
      <c r="Q35" s="119"/>
      <c r="R35" s="119"/>
      <c r="S35" s="119"/>
      <c r="T35" s="119"/>
      <c r="U35" s="119"/>
      <c r="V35" s="119"/>
      <c r="W35" s="119"/>
      <c r="X35" s="119"/>
      <c r="Y35" s="119"/>
      <c r="Z35" s="119"/>
      <c r="AA35" s="119"/>
      <c r="AB35" s="119"/>
      <c r="AC35" s="119"/>
      <c r="AD35" s="119"/>
      <c r="AE35" s="119"/>
      <c r="AF35" s="119"/>
      <c r="AG35" s="119"/>
      <c r="AH35" s="119"/>
      <c r="AI35" s="119"/>
      <c r="AJ35" s="119"/>
      <c r="AK35" s="1132" t="s">
        <v>464</v>
      </c>
      <c r="AL35" s="1133"/>
      <c r="AM35" s="1133"/>
      <c r="AN35" s="1134"/>
      <c r="AO35" s="169">
        <v>1003626</v>
      </c>
      <c r="AP35" s="169">
        <v>11341</v>
      </c>
      <c r="AQ35" s="170">
        <v>11969</v>
      </c>
      <c r="AR35" s="171">
        <v>-5.2</v>
      </c>
    </row>
    <row r="36" spans="1:46" ht="27" customHeight="1" x14ac:dyDescent="0.2">
      <c r="A36" s="123"/>
      <c r="B36" s="119"/>
      <c r="C36" s="119"/>
      <c r="D36" s="119"/>
      <c r="E36" s="119"/>
      <c r="F36" s="119"/>
      <c r="G36" s="119"/>
      <c r="H36" s="119"/>
      <c r="I36" s="119"/>
      <c r="J36" s="119"/>
      <c r="K36" s="119"/>
      <c r="L36" s="119"/>
      <c r="M36" s="119"/>
      <c r="N36" s="119"/>
      <c r="O36" s="119"/>
      <c r="P36" s="119"/>
      <c r="Q36" s="119"/>
      <c r="R36" s="119"/>
      <c r="S36" s="119"/>
      <c r="T36" s="119"/>
      <c r="U36" s="119"/>
      <c r="V36" s="119"/>
      <c r="W36" s="119"/>
      <c r="X36" s="119"/>
      <c r="Y36" s="119"/>
      <c r="Z36" s="119"/>
      <c r="AA36" s="119"/>
      <c r="AB36" s="119"/>
      <c r="AC36" s="119"/>
      <c r="AD36" s="119"/>
      <c r="AE36" s="119"/>
      <c r="AF36" s="119"/>
      <c r="AG36" s="119"/>
      <c r="AH36" s="119"/>
      <c r="AI36" s="119"/>
      <c r="AJ36" s="119"/>
      <c r="AK36" s="1132" t="s">
        <v>465</v>
      </c>
      <c r="AL36" s="1133"/>
      <c r="AM36" s="1133"/>
      <c r="AN36" s="1134"/>
      <c r="AO36" s="169">
        <v>281450</v>
      </c>
      <c r="AP36" s="169">
        <v>3180</v>
      </c>
      <c r="AQ36" s="170">
        <v>2138</v>
      </c>
      <c r="AR36" s="171">
        <v>48.7</v>
      </c>
    </row>
    <row r="37" spans="1:46" ht="13.5" customHeight="1" x14ac:dyDescent="0.2">
      <c r="A37" s="123"/>
      <c r="B37" s="119"/>
      <c r="C37" s="119"/>
      <c r="D37" s="119"/>
      <c r="E37" s="119"/>
      <c r="F37" s="119"/>
      <c r="G37" s="119"/>
      <c r="H37" s="119"/>
      <c r="I37" s="119"/>
      <c r="J37" s="119"/>
      <c r="K37" s="119"/>
      <c r="L37" s="119"/>
      <c r="M37" s="119"/>
      <c r="N37" s="119"/>
      <c r="O37" s="119"/>
      <c r="P37" s="119"/>
      <c r="Q37" s="119"/>
      <c r="R37" s="119"/>
      <c r="S37" s="119"/>
      <c r="T37" s="119"/>
      <c r="U37" s="119"/>
      <c r="V37" s="119"/>
      <c r="W37" s="119"/>
      <c r="X37" s="119"/>
      <c r="Y37" s="119"/>
      <c r="Z37" s="119"/>
      <c r="AA37" s="119"/>
      <c r="AB37" s="119"/>
      <c r="AC37" s="119"/>
      <c r="AD37" s="119"/>
      <c r="AE37" s="119"/>
      <c r="AF37" s="119"/>
      <c r="AG37" s="119"/>
      <c r="AH37" s="119"/>
      <c r="AI37" s="119"/>
      <c r="AJ37" s="119"/>
      <c r="AK37" s="1132" t="s">
        <v>466</v>
      </c>
      <c r="AL37" s="1133"/>
      <c r="AM37" s="1133"/>
      <c r="AN37" s="1134"/>
      <c r="AO37" s="169" t="s">
        <v>447</v>
      </c>
      <c r="AP37" s="169" t="s">
        <v>447</v>
      </c>
      <c r="AQ37" s="170">
        <v>592</v>
      </c>
      <c r="AR37" s="171" t="s">
        <v>447</v>
      </c>
    </row>
    <row r="38" spans="1:46" ht="27" customHeight="1" x14ac:dyDescent="0.2">
      <c r="A38" s="123"/>
      <c r="B38" s="119"/>
      <c r="C38" s="119"/>
      <c r="D38" s="119"/>
      <c r="E38" s="119"/>
      <c r="F38" s="119"/>
      <c r="G38" s="119"/>
      <c r="H38" s="119"/>
      <c r="I38" s="119"/>
      <c r="J38" s="119"/>
      <c r="K38" s="119"/>
      <c r="L38" s="119"/>
      <c r="M38" s="119"/>
      <c r="N38" s="119"/>
      <c r="O38" s="119"/>
      <c r="P38" s="119"/>
      <c r="Q38" s="119"/>
      <c r="R38" s="119"/>
      <c r="S38" s="119"/>
      <c r="T38" s="119"/>
      <c r="U38" s="119"/>
      <c r="V38" s="119"/>
      <c r="W38" s="119"/>
      <c r="X38" s="119"/>
      <c r="Y38" s="119"/>
      <c r="Z38" s="119"/>
      <c r="AA38" s="119"/>
      <c r="AB38" s="119"/>
      <c r="AC38" s="119"/>
      <c r="AD38" s="119"/>
      <c r="AE38" s="119"/>
      <c r="AF38" s="119"/>
      <c r="AG38" s="119"/>
      <c r="AH38" s="119"/>
      <c r="AI38" s="119"/>
      <c r="AJ38" s="119"/>
      <c r="AK38" s="1135" t="s">
        <v>467</v>
      </c>
      <c r="AL38" s="1136"/>
      <c r="AM38" s="1136"/>
      <c r="AN38" s="1137"/>
      <c r="AO38" s="172">
        <v>180</v>
      </c>
      <c r="AP38" s="172">
        <v>2</v>
      </c>
      <c r="AQ38" s="173">
        <v>2</v>
      </c>
      <c r="AR38" s="161">
        <v>0</v>
      </c>
      <c r="AS38" s="168"/>
    </row>
    <row r="39" spans="1:46" ht="13.2" x14ac:dyDescent="0.2">
      <c r="A39" s="123"/>
      <c r="B39" s="119"/>
      <c r="C39" s="119"/>
      <c r="D39" s="119"/>
      <c r="E39" s="119"/>
      <c r="F39" s="119"/>
      <c r="G39" s="119"/>
      <c r="H39" s="119"/>
      <c r="I39" s="119"/>
      <c r="J39" s="119"/>
      <c r="K39" s="119"/>
      <c r="L39" s="119"/>
      <c r="M39" s="119"/>
      <c r="N39" s="119"/>
      <c r="O39" s="119"/>
      <c r="P39" s="119"/>
      <c r="Q39" s="119"/>
      <c r="R39" s="119"/>
      <c r="S39" s="119"/>
      <c r="T39" s="119"/>
      <c r="U39" s="119"/>
      <c r="V39" s="119"/>
      <c r="W39" s="119"/>
      <c r="X39" s="119"/>
      <c r="Y39" s="119"/>
      <c r="Z39" s="119"/>
      <c r="AA39" s="119"/>
      <c r="AB39" s="119"/>
      <c r="AC39" s="119"/>
      <c r="AD39" s="119"/>
      <c r="AE39" s="119"/>
      <c r="AF39" s="119"/>
      <c r="AG39" s="119"/>
      <c r="AH39" s="119"/>
      <c r="AI39" s="119"/>
      <c r="AJ39" s="119"/>
      <c r="AK39" s="1135" t="s">
        <v>468</v>
      </c>
      <c r="AL39" s="1136"/>
      <c r="AM39" s="1136"/>
      <c r="AN39" s="1137"/>
      <c r="AO39" s="169">
        <v>-17106</v>
      </c>
      <c r="AP39" s="169">
        <v>-193</v>
      </c>
      <c r="AQ39" s="170">
        <v>-5777</v>
      </c>
      <c r="AR39" s="171">
        <v>-96.7</v>
      </c>
      <c r="AS39" s="168"/>
    </row>
    <row r="40" spans="1:46" ht="27" customHeight="1" x14ac:dyDescent="0.2">
      <c r="A40" s="123"/>
      <c r="B40" s="119"/>
      <c r="C40" s="119"/>
      <c r="D40" s="119"/>
      <c r="E40" s="119"/>
      <c r="F40" s="119"/>
      <c r="G40" s="119"/>
      <c r="H40" s="119"/>
      <c r="I40" s="119"/>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32" t="s">
        <v>469</v>
      </c>
      <c r="AL40" s="1133"/>
      <c r="AM40" s="1133"/>
      <c r="AN40" s="1134"/>
      <c r="AO40" s="169">
        <v>-4323528</v>
      </c>
      <c r="AP40" s="169">
        <v>-48857</v>
      </c>
      <c r="AQ40" s="170">
        <v>-36457</v>
      </c>
      <c r="AR40" s="171">
        <v>34</v>
      </c>
      <c r="AS40" s="168"/>
    </row>
    <row r="41" spans="1:46" ht="13.2" x14ac:dyDescent="0.2">
      <c r="A41" s="123"/>
      <c r="B41" s="119"/>
      <c r="C41" s="119"/>
      <c r="D41" s="119"/>
      <c r="E41" s="119"/>
      <c r="F41" s="119"/>
      <c r="G41" s="119"/>
      <c r="H41" s="119"/>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38" t="s">
        <v>230</v>
      </c>
      <c r="AL41" s="1139"/>
      <c r="AM41" s="1139"/>
      <c r="AN41" s="1140"/>
      <c r="AO41" s="169">
        <v>1316547</v>
      </c>
      <c r="AP41" s="169">
        <v>14877</v>
      </c>
      <c r="AQ41" s="170">
        <v>15502</v>
      </c>
      <c r="AR41" s="171">
        <v>-4</v>
      </c>
      <c r="AS41" s="168"/>
    </row>
    <row r="42" spans="1:46" ht="13.2" x14ac:dyDescent="0.2">
      <c r="A42" s="123"/>
      <c r="B42" s="119"/>
      <c r="C42" s="119"/>
      <c r="D42" s="119"/>
      <c r="E42" s="119"/>
      <c r="F42" s="119"/>
      <c r="G42" s="119"/>
      <c r="H42" s="119"/>
      <c r="I42" s="119"/>
      <c r="J42" s="119"/>
      <c r="K42" s="119"/>
      <c r="L42" s="119"/>
      <c r="M42" s="119"/>
      <c r="N42" s="119"/>
      <c r="O42" s="119"/>
      <c r="P42" s="119"/>
      <c r="Q42" s="119"/>
      <c r="R42" s="119"/>
      <c r="S42" s="119"/>
      <c r="T42" s="119"/>
      <c r="U42" s="119"/>
      <c r="V42" s="119"/>
      <c r="W42" s="119"/>
      <c r="X42" s="119"/>
      <c r="Y42" s="119"/>
      <c r="Z42" s="119"/>
      <c r="AA42" s="119"/>
      <c r="AB42" s="119"/>
      <c r="AC42" s="119"/>
      <c r="AD42" s="119"/>
      <c r="AE42" s="119"/>
      <c r="AF42" s="119"/>
      <c r="AG42" s="119"/>
      <c r="AH42" s="119"/>
      <c r="AI42" s="119"/>
      <c r="AJ42" s="119"/>
      <c r="AK42" s="174"/>
      <c r="AL42" s="119"/>
      <c r="AM42" s="119"/>
      <c r="AN42" s="119"/>
      <c r="AO42" s="119"/>
      <c r="AP42" s="119"/>
      <c r="AQ42" s="145"/>
      <c r="AR42" s="145"/>
      <c r="AS42" s="168"/>
    </row>
    <row r="43" spans="1:46" ht="13.2" x14ac:dyDescent="0.2">
      <c r="A43" s="123"/>
      <c r="B43" s="119"/>
      <c r="C43" s="119"/>
      <c r="D43" s="119"/>
      <c r="E43" s="119"/>
      <c r="F43" s="119"/>
      <c r="G43" s="119"/>
      <c r="H43" s="119"/>
      <c r="I43" s="119"/>
      <c r="J43" s="119"/>
      <c r="K43" s="119"/>
      <c r="L43" s="119"/>
      <c r="M43" s="119"/>
      <c r="N43" s="119"/>
      <c r="O43" s="119"/>
      <c r="P43" s="119"/>
      <c r="Q43" s="119"/>
      <c r="R43" s="119"/>
      <c r="S43" s="119"/>
      <c r="T43" s="119"/>
      <c r="U43" s="119"/>
      <c r="V43" s="119"/>
      <c r="W43" s="119"/>
      <c r="X43" s="119"/>
      <c r="Y43" s="119"/>
      <c r="Z43" s="119"/>
      <c r="AA43" s="119"/>
      <c r="AB43" s="119"/>
      <c r="AC43" s="119"/>
      <c r="AD43" s="119"/>
      <c r="AE43" s="119"/>
      <c r="AF43" s="119"/>
      <c r="AG43" s="119"/>
      <c r="AH43" s="119"/>
      <c r="AI43" s="119"/>
      <c r="AJ43" s="119"/>
      <c r="AK43" s="119"/>
      <c r="AL43" s="119"/>
      <c r="AM43" s="119"/>
      <c r="AN43" s="119"/>
      <c r="AO43" s="119"/>
      <c r="AP43" s="175"/>
      <c r="AQ43" s="145"/>
      <c r="AR43" s="119"/>
      <c r="AS43" s="168"/>
    </row>
    <row r="44" spans="1:46" ht="13.2" x14ac:dyDescent="0.2">
      <c r="A44" s="123"/>
      <c r="B44" s="119"/>
      <c r="C44" s="119"/>
      <c r="D44" s="119"/>
      <c r="E44" s="119"/>
      <c r="F44" s="119"/>
      <c r="G44" s="119"/>
      <c r="H44" s="119"/>
      <c r="I44" s="119"/>
      <c r="J44" s="119"/>
      <c r="K44" s="119"/>
      <c r="L44" s="119"/>
      <c r="M44" s="119"/>
      <c r="N44" s="119"/>
      <c r="O44" s="119"/>
      <c r="P44" s="119"/>
      <c r="Q44" s="119"/>
      <c r="R44" s="119"/>
      <c r="S44" s="119"/>
      <c r="T44" s="119"/>
      <c r="U44" s="119"/>
      <c r="V44" s="119"/>
      <c r="W44" s="119"/>
      <c r="X44" s="119"/>
      <c r="Y44" s="119"/>
      <c r="Z44" s="119"/>
      <c r="AA44" s="119"/>
      <c r="AB44" s="119"/>
      <c r="AC44" s="119"/>
      <c r="AD44" s="119"/>
      <c r="AE44" s="119"/>
      <c r="AF44" s="119"/>
      <c r="AG44" s="119"/>
      <c r="AH44" s="119"/>
      <c r="AI44" s="119"/>
      <c r="AJ44" s="119"/>
      <c r="AK44" s="119"/>
      <c r="AL44" s="119"/>
      <c r="AM44" s="119"/>
      <c r="AN44" s="119"/>
      <c r="AO44" s="119"/>
      <c r="AP44" s="119"/>
      <c r="AQ44" s="145"/>
      <c r="AR44" s="119"/>
    </row>
    <row r="45" spans="1:46" ht="13.2" x14ac:dyDescent="0.2">
      <c r="A45" s="121"/>
      <c r="B45" s="121"/>
      <c r="C45" s="121"/>
      <c r="D45" s="121"/>
      <c r="E45" s="121"/>
      <c r="F45" s="121"/>
      <c r="G45" s="121"/>
      <c r="H45" s="121"/>
      <c r="I45" s="121"/>
      <c r="J45" s="121"/>
      <c r="K45" s="121"/>
      <c r="L45" s="121"/>
      <c r="M45" s="121"/>
      <c r="N45" s="121"/>
      <c r="O45" s="121"/>
      <c r="P45" s="121"/>
      <c r="Q45" s="121"/>
      <c r="R45" s="121"/>
      <c r="S45" s="121"/>
      <c r="T45" s="121"/>
      <c r="U45" s="121"/>
      <c r="V45" s="121"/>
      <c r="W45" s="121"/>
      <c r="X45" s="121"/>
      <c r="Y45" s="121"/>
      <c r="Z45" s="121"/>
      <c r="AA45" s="121"/>
      <c r="AB45" s="121"/>
      <c r="AC45" s="121"/>
      <c r="AD45" s="121"/>
      <c r="AE45" s="121"/>
      <c r="AF45" s="121"/>
      <c r="AG45" s="121"/>
      <c r="AH45" s="121"/>
      <c r="AI45" s="121"/>
      <c r="AJ45" s="121"/>
      <c r="AK45" s="121"/>
      <c r="AL45" s="121"/>
      <c r="AM45" s="121"/>
      <c r="AN45" s="121"/>
      <c r="AO45" s="121"/>
      <c r="AP45" s="121"/>
      <c r="AQ45" s="176"/>
      <c r="AR45" s="121"/>
      <c r="AS45" s="121"/>
      <c r="AT45" s="119"/>
    </row>
    <row r="46" spans="1:46" ht="13.2" x14ac:dyDescent="0.2">
      <c r="A46" s="177"/>
      <c r="B46" s="177"/>
      <c r="C46" s="177"/>
      <c r="D46" s="177"/>
      <c r="E46" s="177"/>
      <c r="F46" s="177"/>
      <c r="G46" s="177"/>
      <c r="H46" s="177"/>
      <c r="I46" s="177"/>
      <c r="J46" s="177"/>
      <c r="K46" s="177"/>
      <c r="L46" s="177"/>
      <c r="M46" s="177"/>
      <c r="N46" s="177"/>
      <c r="O46" s="177"/>
      <c r="P46" s="177"/>
      <c r="Q46" s="177"/>
      <c r="R46" s="177"/>
      <c r="S46" s="177"/>
      <c r="T46" s="177"/>
      <c r="U46" s="177"/>
      <c r="V46" s="177"/>
      <c r="W46" s="177"/>
      <c r="X46" s="177"/>
      <c r="Y46" s="177"/>
      <c r="Z46" s="177"/>
      <c r="AA46" s="177"/>
      <c r="AB46" s="177"/>
      <c r="AC46" s="177"/>
      <c r="AD46" s="177"/>
      <c r="AE46" s="177"/>
      <c r="AF46" s="177"/>
      <c r="AG46" s="177"/>
      <c r="AH46" s="177"/>
      <c r="AI46" s="177"/>
      <c r="AJ46" s="177"/>
      <c r="AK46" s="177"/>
      <c r="AL46" s="177"/>
      <c r="AM46" s="177"/>
      <c r="AN46" s="177"/>
      <c r="AO46" s="177"/>
      <c r="AP46" s="177"/>
      <c r="AQ46" s="177"/>
      <c r="AR46" s="177"/>
      <c r="AS46" s="177"/>
      <c r="AT46" s="119"/>
    </row>
    <row r="47" spans="1:46" ht="17.25" customHeight="1" x14ac:dyDescent="0.2">
      <c r="A47" s="178" t="s">
        <v>470</v>
      </c>
      <c r="B47" s="119"/>
      <c r="C47" s="119"/>
      <c r="D47" s="119"/>
      <c r="E47" s="119"/>
      <c r="F47" s="119"/>
      <c r="G47" s="119"/>
      <c r="H47" s="119"/>
      <c r="I47" s="119"/>
      <c r="J47" s="119"/>
      <c r="K47" s="119"/>
      <c r="L47" s="119"/>
      <c r="M47" s="119"/>
      <c r="N47" s="119"/>
      <c r="O47" s="119"/>
      <c r="P47" s="119"/>
      <c r="Q47" s="119"/>
      <c r="R47" s="119"/>
      <c r="S47" s="119"/>
      <c r="T47" s="119"/>
      <c r="U47" s="119"/>
      <c r="V47" s="119"/>
      <c r="W47" s="119"/>
      <c r="X47" s="119"/>
      <c r="Y47" s="119"/>
      <c r="Z47" s="119"/>
      <c r="AA47" s="119"/>
      <c r="AB47" s="119"/>
      <c r="AC47" s="119"/>
      <c r="AD47" s="119"/>
      <c r="AE47" s="119"/>
      <c r="AF47" s="119"/>
      <c r="AG47" s="119"/>
      <c r="AH47" s="119"/>
      <c r="AI47" s="119"/>
      <c r="AJ47" s="119"/>
      <c r="AK47" s="119"/>
      <c r="AL47" s="119"/>
      <c r="AM47" s="119"/>
      <c r="AN47" s="119"/>
      <c r="AO47" s="119"/>
      <c r="AP47" s="119"/>
      <c r="AQ47" s="119"/>
      <c r="AR47" s="119"/>
    </row>
    <row r="48" spans="1:46" ht="13.2" x14ac:dyDescent="0.2">
      <c r="A48" s="123"/>
      <c r="B48" s="119"/>
      <c r="C48" s="119"/>
      <c r="D48" s="119"/>
      <c r="E48" s="119"/>
      <c r="F48" s="119"/>
      <c r="G48" s="119"/>
      <c r="H48" s="119"/>
      <c r="I48" s="119"/>
      <c r="J48" s="119"/>
      <c r="K48" s="119"/>
      <c r="L48" s="119"/>
      <c r="M48" s="119"/>
      <c r="N48" s="119"/>
      <c r="O48" s="119"/>
      <c r="P48" s="119"/>
      <c r="Q48" s="119"/>
      <c r="R48" s="119"/>
      <c r="S48" s="119"/>
      <c r="T48" s="119"/>
      <c r="U48" s="119"/>
      <c r="V48" s="119"/>
      <c r="W48" s="119"/>
      <c r="X48" s="119"/>
      <c r="Y48" s="119"/>
      <c r="Z48" s="119"/>
      <c r="AA48" s="119"/>
      <c r="AB48" s="119"/>
      <c r="AC48" s="119"/>
      <c r="AD48" s="119"/>
      <c r="AE48" s="119"/>
      <c r="AF48" s="119"/>
      <c r="AG48" s="119"/>
      <c r="AH48" s="119"/>
      <c r="AI48" s="119"/>
      <c r="AJ48" s="119"/>
      <c r="AK48" s="179" t="s">
        <v>471</v>
      </c>
      <c r="AL48" s="179"/>
      <c r="AM48" s="179"/>
      <c r="AN48" s="179"/>
      <c r="AO48" s="179"/>
      <c r="AP48" s="179"/>
      <c r="AQ48" s="180"/>
      <c r="AR48" s="179"/>
    </row>
    <row r="49" spans="1:44" ht="13.5" customHeight="1" x14ac:dyDescent="0.2">
      <c r="A49" s="123"/>
      <c r="B49" s="119"/>
      <c r="C49" s="119"/>
      <c r="D49" s="119"/>
      <c r="E49" s="119"/>
      <c r="F49" s="119"/>
      <c r="G49" s="119"/>
      <c r="H49" s="119"/>
      <c r="I49" s="119"/>
      <c r="J49" s="119"/>
      <c r="K49" s="119"/>
      <c r="L49" s="119"/>
      <c r="M49" s="119"/>
      <c r="N49" s="119"/>
      <c r="O49" s="119"/>
      <c r="P49" s="119"/>
      <c r="Q49" s="119"/>
      <c r="R49" s="119"/>
      <c r="S49" s="119"/>
      <c r="T49" s="119"/>
      <c r="U49" s="119"/>
      <c r="V49" s="119"/>
      <c r="W49" s="119"/>
      <c r="X49" s="119"/>
      <c r="Y49" s="119"/>
      <c r="Z49" s="119"/>
      <c r="AA49" s="119"/>
      <c r="AB49" s="119"/>
      <c r="AC49" s="119"/>
      <c r="AD49" s="119"/>
      <c r="AE49" s="119"/>
      <c r="AF49" s="119"/>
      <c r="AG49" s="119"/>
      <c r="AH49" s="119"/>
      <c r="AI49" s="119"/>
      <c r="AJ49" s="119"/>
      <c r="AK49" s="181"/>
      <c r="AL49" s="182"/>
      <c r="AM49" s="1127" t="s">
        <v>439</v>
      </c>
      <c r="AN49" s="1129" t="s">
        <v>472</v>
      </c>
      <c r="AO49" s="1130"/>
      <c r="AP49" s="1130"/>
      <c r="AQ49" s="1130"/>
      <c r="AR49" s="1131"/>
    </row>
    <row r="50" spans="1:44" ht="13.2" x14ac:dyDescent="0.2">
      <c r="A50" s="123"/>
      <c r="B50" s="119"/>
      <c r="C50" s="119"/>
      <c r="D50" s="119"/>
      <c r="E50" s="119"/>
      <c r="F50" s="119"/>
      <c r="G50" s="119"/>
      <c r="H50" s="119"/>
      <c r="I50" s="119"/>
      <c r="J50" s="119"/>
      <c r="K50" s="119"/>
      <c r="L50" s="119"/>
      <c r="M50" s="119"/>
      <c r="N50" s="119"/>
      <c r="O50" s="119"/>
      <c r="P50" s="119"/>
      <c r="Q50" s="119"/>
      <c r="R50" s="119"/>
      <c r="S50" s="119"/>
      <c r="T50" s="119"/>
      <c r="U50" s="119"/>
      <c r="V50" s="119"/>
      <c r="W50" s="119"/>
      <c r="X50" s="119"/>
      <c r="Y50" s="119"/>
      <c r="Z50" s="119"/>
      <c r="AA50" s="119"/>
      <c r="AB50" s="119"/>
      <c r="AC50" s="119"/>
      <c r="AD50" s="119"/>
      <c r="AE50" s="119"/>
      <c r="AF50" s="119"/>
      <c r="AG50" s="119"/>
      <c r="AH50" s="119"/>
      <c r="AI50" s="119"/>
      <c r="AJ50" s="119"/>
      <c r="AK50" s="183"/>
      <c r="AL50" s="184"/>
      <c r="AM50" s="1128"/>
      <c r="AN50" s="185" t="s">
        <v>473</v>
      </c>
      <c r="AO50" s="186" t="s">
        <v>474</v>
      </c>
      <c r="AP50" s="187" t="s">
        <v>475</v>
      </c>
      <c r="AQ50" s="188" t="s">
        <v>476</v>
      </c>
      <c r="AR50" s="189" t="s">
        <v>477</v>
      </c>
    </row>
    <row r="51" spans="1:44" ht="13.2" x14ac:dyDescent="0.2">
      <c r="A51" s="123"/>
      <c r="B51" s="119"/>
      <c r="C51" s="119"/>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c r="AB51" s="119"/>
      <c r="AC51" s="119"/>
      <c r="AD51" s="119"/>
      <c r="AE51" s="119"/>
      <c r="AF51" s="119"/>
      <c r="AG51" s="119"/>
      <c r="AH51" s="119"/>
      <c r="AI51" s="119"/>
      <c r="AJ51" s="119"/>
      <c r="AK51" s="181" t="s">
        <v>478</v>
      </c>
      <c r="AL51" s="182"/>
      <c r="AM51" s="190">
        <v>11449067</v>
      </c>
      <c r="AN51" s="191">
        <v>126226</v>
      </c>
      <c r="AO51" s="192">
        <v>65.099999999999994</v>
      </c>
      <c r="AP51" s="193">
        <v>62383</v>
      </c>
      <c r="AQ51" s="194">
        <v>14.1</v>
      </c>
      <c r="AR51" s="195">
        <v>51</v>
      </c>
    </row>
    <row r="52" spans="1:44" ht="13.2" x14ac:dyDescent="0.2">
      <c r="A52" s="123"/>
      <c r="B52" s="119"/>
      <c r="C52" s="119"/>
      <c r="D52" s="119"/>
      <c r="E52" s="119"/>
      <c r="F52" s="119"/>
      <c r="G52" s="119"/>
      <c r="H52" s="119"/>
      <c r="I52" s="119"/>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96"/>
      <c r="AL52" s="197" t="s">
        <v>479</v>
      </c>
      <c r="AM52" s="198">
        <v>8742696</v>
      </c>
      <c r="AN52" s="199">
        <v>96388</v>
      </c>
      <c r="AO52" s="200">
        <v>79.8</v>
      </c>
      <c r="AP52" s="201">
        <v>35325</v>
      </c>
      <c r="AQ52" s="202">
        <v>7.6</v>
      </c>
      <c r="AR52" s="203">
        <v>72.2</v>
      </c>
    </row>
    <row r="53" spans="1:44" ht="13.2" x14ac:dyDescent="0.2">
      <c r="A53" s="123"/>
      <c r="B53" s="119"/>
      <c r="C53" s="119"/>
      <c r="D53" s="119"/>
      <c r="E53" s="119"/>
      <c r="F53" s="119"/>
      <c r="G53" s="119"/>
      <c r="H53" s="119"/>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81" t="s">
        <v>480</v>
      </c>
      <c r="AL53" s="182"/>
      <c r="AM53" s="190">
        <v>5755347</v>
      </c>
      <c r="AN53" s="191">
        <v>63811</v>
      </c>
      <c r="AO53" s="192">
        <v>-49.4</v>
      </c>
      <c r="AP53" s="193">
        <v>63812</v>
      </c>
      <c r="AQ53" s="194">
        <v>2.2999999999999998</v>
      </c>
      <c r="AR53" s="195">
        <v>-51.7</v>
      </c>
    </row>
    <row r="54" spans="1:44" ht="13.2" x14ac:dyDescent="0.2">
      <c r="A54" s="123"/>
      <c r="B54" s="119"/>
      <c r="C54" s="119"/>
      <c r="D54" s="119"/>
      <c r="E54" s="119"/>
      <c r="F54" s="119"/>
      <c r="G54" s="119"/>
      <c r="H54" s="119"/>
      <c r="I54" s="119"/>
      <c r="J54" s="119"/>
      <c r="K54" s="119"/>
      <c r="L54" s="119"/>
      <c r="M54" s="119"/>
      <c r="N54" s="119"/>
      <c r="O54" s="119"/>
      <c r="P54" s="119"/>
      <c r="Q54" s="119"/>
      <c r="R54" s="119"/>
      <c r="S54" s="119"/>
      <c r="T54" s="119"/>
      <c r="U54" s="119"/>
      <c r="V54" s="119"/>
      <c r="W54" s="119"/>
      <c r="X54" s="119"/>
      <c r="Y54" s="119"/>
      <c r="Z54" s="119"/>
      <c r="AA54" s="119"/>
      <c r="AB54" s="119"/>
      <c r="AC54" s="119"/>
      <c r="AD54" s="119"/>
      <c r="AE54" s="119"/>
      <c r="AF54" s="119"/>
      <c r="AG54" s="119"/>
      <c r="AH54" s="119"/>
      <c r="AI54" s="119"/>
      <c r="AJ54" s="119"/>
      <c r="AK54" s="196"/>
      <c r="AL54" s="197" t="s">
        <v>479</v>
      </c>
      <c r="AM54" s="198">
        <v>2872758</v>
      </c>
      <c r="AN54" s="199">
        <v>31851</v>
      </c>
      <c r="AO54" s="200">
        <v>-67</v>
      </c>
      <c r="AP54" s="201">
        <v>33848</v>
      </c>
      <c r="AQ54" s="202">
        <v>-4.2</v>
      </c>
      <c r="AR54" s="203">
        <v>-62.8</v>
      </c>
    </row>
    <row r="55" spans="1:44" ht="13.2" x14ac:dyDescent="0.2">
      <c r="A55" s="123"/>
      <c r="B55" s="119"/>
      <c r="C55" s="119"/>
      <c r="D55" s="119"/>
      <c r="E55" s="119"/>
      <c r="F55" s="119"/>
      <c r="G55" s="119"/>
      <c r="H55" s="119"/>
      <c r="I55" s="119"/>
      <c r="J55" s="119"/>
      <c r="K55" s="119"/>
      <c r="L55" s="119"/>
      <c r="M55" s="119"/>
      <c r="N55" s="119"/>
      <c r="O55" s="119"/>
      <c r="P55" s="119"/>
      <c r="Q55" s="119"/>
      <c r="R55" s="119"/>
      <c r="S55" s="119"/>
      <c r="T55" s="119"/>
      <c r="U55" s="119"/>
      <c r="V55" s="119"/>
      <c r="W55" s="119"/>
      <c r="X55" s="119"/>
      <c r="Y55" s="119"/>
      <c r="Z55" s="119"/>
      <c r="AA55" s="119"/>
      <c r="AB55" s="119"/>
      <c r="AC55" s="119"/>
      <c r="AD55" s="119"/>
      <c r="AE55" s="119"/>
      <c r="AF55" s="119"/>
      <c r="AG55" s="119"/>
      <c r="AH55" s="119"/>
      <c r="AI55" s="119"/>
      <c r="AJ55" s="119"/>
      <c r="AK55" s="181" t="s">
        <v>481</v>
      </c>
      <c r="AL55" s="182"/>
      <c r="AM55" s="190">
        <v>4505846</v>
      </c>
      <c r="AN55" s="191">
        <v>50338</v>
      </c>
      <c r="AO55" s="192">
        <v>-21.1</v>
      </c>
      <c r="AP55" s="193">
        <v>54225</v>
      </c>
      <c r="AQ55" s="194">
        <v>-15</v>
      </c>
      <c r="AR55" s="195">
        <v>-6.1</v>
      </c>
    </row>
    <row r="56" spans="1:44" ht="13.2" x14ac:dyDescent="0.2">
      <c r="A56" s="123"/>
      <c r="B56" s="119"/>
      <c r="C56" s="119"/>
      <c r="D56" s="119"/>
      <c r="E56" s="119"/>
      <c r="F56" s="119"/>
      <c r="G56" s="119"/>
      <c r="H56" s="119"/>
      <c r="I56" s="119"/>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96"/>
      <c r="AL56" s="197" t="s">
        <v>479</v>
      </c>
      <c r="AM56" s="198">
        <v>2208629</v>
      </c>
      <c r="AN56" s="199">
        <v>24674</v>
      </c>
      <c r="AO56" s="200">
        <v>-22.5</v>
      </c>
      <c r="AP56" s="201">
        <v>27337</v>
      </c>
      <c r="AQ56" s="202">
        <v>-19.2</v>
      </c>
      <c r="AR56" s="203">
        <v>-3.3</v>
      </c>
    </row>
    <row r="57" spans="1:44" ht="13.2" x14ac:dyDescent="0.2">
      <c r="A57" s="123"/>
      <c r="B57" s="119"/>
      <c r="C57" s="119"/>
      <c r="D57" s="119"/>
      <c r="E57" s="119"/>
      <c r="F57" s="119"/>
      <c r="G57" s="119"/>
      <c r="H57" s="119"/>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81" t="s">
        <v>482</v>
      </c>
      <c r="AL57" s="182"/>
      <c r="AM57" s="190">
        <v>3986837</v>
      </c>
      <c r="AN57" s="191">
        <v>44777</v>
      </c>
      <c r="AO57" s="192">
        <v>-11</v>
      </c>
      <c r="AP57" s="193">
        <v>54016</v>
      </c>
      <c r="AQ57" s="194">
        <v>-0.4</v>
      </c>
      <c r="AR57" s="195">
        <v>-10.6</v>
      </c>
    </row>
    <row r="58" spans="1:44" ht="13.2" x14ac:dyDescent="0.2">
      <c r="A58" s="123"/>
      <c r="B58" s="119"/>
      <c r="C58" s="119"/>
      <c r="D58" s="119"/>
      <c r="E58" s="119"/>
      <c r="F58" s="119"/>
      <c r="G58" s="119"/>
      <c r="H58" s="119"/>
      <c r="I58" s="119"/>
      <c r="J58" s="119"/>
      <c r="K58" s="119"/>
      <c r="L58" s="119"/>
      <c r="M58" s="119"/>
      <c r="N58" s="119"/>
      <c r="O58" s="119"/>
      <c r="P58" s="119"/>
      <c r="Q58" s="119"/>
      <c r="R58" s="119"/>
      <c r="S58" s="119"/>
      <c r="T58" s="119"/>
      <c r="U58" s="119"/>
      <c r="V58" s="119"/>
      <c r="W58" s="119"/>
      <c r="X58" s="119"/>
      <c r="Y58" s="119"/>
      <c r="Z58" s="119"/>
      <c r="AA58" s="119"/>
      <c r="AB58" s="119"/>
      <c r="AC58" s="119"/>
      <c r="AD58" s="119"/>
      <c r="AE58" s="119"/>
      <c r="AF58" s="119"/>
      <c r="AG58" s="119"/>
      <c r="AH58" s="119"/>
      <c r="AI58" s="119"/>
      <c r="AJ58" s="119"/>
      <c r="AK58" s="196"/>
      <c r="AL58" s="197" t="s">
        <v>479</v>
      </c>
      <c r="AM58" s="198">
        <v>2411171</v>
      </c>
      <c r="AN58" s="199">
        <v>27080</v>
      </c>
      <c r="AO58" s="200">
        <v>9.8000000000000007</v>
      </c>
      <c r="AP58" s="201">
        <v>28078</v>
      </c>
      <c r="AQ58" s="202">
        <v>2.7</v>
      </c>
      <c r="AR58" s="203">
        <v>7.1</v>
      </c>
    </row>
    <row r="59" spans="1:44" ht="13.2" x14ac:dyDescent="0.2">
      <c r="A59" s="123"/>
      <c r="B59" s="119"/>
      <c r="C59" s="119"/>
      <c r="D59" s="119"/>
      <c r="E59" s="119"/>
      <c r="F59" s="119"/>
      <c r="G59" s="119"/>
      <c r="H59" s="119"/>
      <c r="I59" s="119"/>
      <c r="J59" s="119"/>
      <c r="K59" s="119"/>
      <c r="L59" s="119"/>
      <c r="M59" s="119"/>
      <c r="N59" s="119"/>
      <c r="O59" s="119"/>
      <c r="P59" s="119"/>
      <c r="Q59" s="119"/>
      <c r="R59" s="119"/>
      <c r="S59" s="119"/>
      <c r="T59" s="119"/>
      <c r="U59" s="119"/>
      <c r="V59" s="119"/>
      <c r="W59" s="119"/>
      <c r="X59" s="119"/>
      <c r="Y59" s="119"/>
      <c r="Z59" s="119"/>
      <c r="AA59" s="119"/>
      <c r="AB59" s="119"/>
      <c r="AC59" s="119"/>
      <c r="AD59" s="119"/>
      <c r="AE59" s="119"/>
      <c r="AF59" s="119"/>
      <c r="AG59" s="119"/>
      <c r="AH59" s="119"/>
      <c r="AI59" s="119"/>
      <c r="AJ59" s="119"/>
      <c r="AK59" s="181" t="s">
        <v>483</v>
      </c>
      <c r="AL59" s="182"/>
      <c r="AM59" s="190">
        <v>5188722</v>
      </c>
      <c r="AN59" s="191">
        <v>58634</v>
      </c>
      <c r="AO59" s="192">
        <v>30.9</v>
      </c>
      <c r="AP59" s="193">
        <v>52786</v>
      </c>
      <c r="AQ59" s="194">
        <v>-2.2999999999999998</v>
      </c>
      <c r="AR59" s="195">
        <v>33.200000000000003</v>
      </c>
    </row>
    <row r="60" spans="1:44" ht="13.2" x14ac:dyDescent="0.2">
      <c r="A60" s="123"/>
      <c r="B60" s="119"/>
      <c r="C60" s="119"/>
      <c r="D60" s="119"/>
      <c r="E60" s="119"/>
      <c r="F60" s="119"/>
      <c r="G60" s="119"/>
      <c r="H60" s="119"/>
      <c r="I60" s="119"/>
      <c r="J60" s="119"/>
      <c r="K60" s="119"/>
      <c r="L60" s="119"/>
      <c r="M60" s="119"/>
      <c r="N60" s="119"/>
      <c r="O60" s="119"/>
      <c r="P60" s="119"/>
      <c r="Q60" s="119"/>
      <c r="R60" s="119"/>
      <c r="S60" s="119"/>
      <c r="T60" s="119"/>
      <c r="U60" s="119"/>
      <c r="V60" s="119"/>
      <c r="W60" s="119"/>
      <c r="X60" s="119"/>
      <c r="Y60" s="119"/>
      <c r="Z60" s="119"/>
      <c r="AA60" s="119"/>
      <c r="AB60" s="119"/>
      <c r="AC60" s="119"/>
      <c r="AD60" s="119"/>
      <c r="AE60" s="119"/>
      <c r="AF60" s="119"/>
      <c r="AG60" s="119"/>
      <c r="AH60" s="119"/>
      <c r="AI60" s="119"/>
      <c r="AJ60" s="119"/>
      <c r="AK60" s="196"/>
      <c r="AL60" s="197" t="s">
        <v>479</v>
      </c>
      <c r="AM60" s="198">
        <v>2820634</v>
      </c>
      <c r="AN60" s="199">
        <v>31874</v>
      </c>
      <c r="AO60" s="200">
        <v>17.7</v>
      </c>
      <c r="AP60" s="201">
        <v>28742</v>
      </c>
      <c r="AQ60" s="202">
        <v>2.4</v>
      </c>
      <c r="AR60" s="203">
        <v>15.3</v>
      </c>
    </row>
    <row r="61" spans="1:44" ht="13.2" x14ac:dyDescent="0.2">
      <c r="A61" s="123"/>
      <c r="B61" s="119"/>
      <c r="C61" s="119"/>
      <c r="D61" s="119"/>
      <c r="E61" s="119"/>
      <c r="F61" s="119"/>
      <c r="G61" s="119"/>
      <c r="H61" s="119"/>
      <c r="I61" s="119"/>
      <c r="J61" s="119"/>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119"/>
      <c r="AJ61" s="119"/>
      <c r="AK61" s="181" t="s">
        <v>484</v>
      </c>
      <c r="AL61" s="204"/>
      <c r="AM61" s="205">
        <v>6177164</v>
      </c>
      <c r="AN61" s="206">
        <v>68757</v>
      </c>
      <c r="AO61" s="207">
        <v>2.9</v>
      </c>
      <c r="AP61" s="208">
        <v>57444</v>
      </c>
      <c r="AQ61" s="209">
        <v>-0.3</v>
      </c>
      <c r="AR61" s="195">
        <v>3.2</v>
      </c>
    </row>
    <row r="62" spans="1:44" ht="13.2" x14ac:dyDescent="0.2">
      <c r="A62" s="123"/>
      <c r="B62" s="119"/>
      <c r="C62" s="119"/>
      <c r="D62" s="119"/>
      <c r="E62" s="119"/>
      <c r="F62" s="119"/>
      <c r="G62" s="119"/>
      <c r="H62" s="119"/>
      <c r="I62" s="119"/>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96"/>
      <c r="AL62" s="197" t="s">
        <v>479</v>
      </c>
      <c r="AM62" s="198">
        <v>3811178</v>
      </c>
      <c r="AN62" s="199">
        <v>42373</v>
      </c>
      <c r="AO62" s="200">
        <v>3.6</v>
      </c>
      <c r="AP62" s="201">
        <v>30666</v>
      </c>
      <c r="AQ62" s="202">
        <v>-2.1</v>
      </c>
      <c r="AR62" s="203">
        <v>5.7</v>
      </c>
    </row>
    <row r="63" spans="1:44" ht="13.2" x14ac:dyDescent="0.2">
      <c r="A63" s="123"/>
      <c r="B63" s="119"/>
      <c r="C63" s="119"/>
      <c r="D63" s="119"/>
      <c r="E63" s="119"/>
      <c r="F63" s="119"/>
      <c r="G63" s="119"/>
      <c r="H63" s="119"/>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row>
    <row r="64" spans="1:44" ht="13.2" x14ac:dyDescent="0.2">
      <c r="A64" s="123"/>
      <c r="B64" s="119"/>
      <c r="C64" s="119"/>
      <c r="D64" s="119"/>
      <c r="E64" s="119"/>
      <c r="F64" s="119"/>
      <c r="G64" s="119"/>
      <c r="H64" s="119"/>
      <c r="I64" s="119"/>
      <c r="J64" s="119"/>
      <c r="K64" s="119"/>
      <c r="L64" s="119"/>
      <c r="M64" s="119"/>
      <c r="N64" s="119"/>
      <c r="O64" s="119"/>
      <c r="P64" s="119"/>
      <c r="Q64" s="119"/>
      <c r="R64" s="119"/>
      <c r="S64" s="119"/>
      <c r="T64" s="119"/>
      <c r="U64" s="119"/>
      <c r="V64" s="119"/>
      <c r="W64" s="119"/>
      <c r="X64" s="119"/>
      <c r="Y64" s="119"/>
      <c r="Z64" s="119"/>
      <c r="AA64" s="119"/>
      <c r="AB64" s="119"/>
      <c r="AC64" s="119"/>
      <c r="AD64" s="119"/>
      <c r="AE64" s="119"/>
      <c r="AF64" s="119"/>
      <c r="AG64" s="119"/>
      <c r="AH64" s="119"/>
      <c r="AI64" s="119"/>
      <c r="AJ64" s="119"/>
      <c r="AK64" s="119"/>
      <c r="AL64" s="119"/>
      <c r="AM64" s="119"/>
      <c r="AN64" s="119"/>
      <c r="AO64" s="119"/>
      <c r="AP64" s="119"/>
      <c r="AQ64" s="119"/>
      <c r="AR64" s="119"/>
    </row>
    <row r="65" spans="1:46" ht="13.2" x14ac:dyDescent="0.2">
      <c r="A65" s="123"/>
      <c r="B65" s="119"/>
      <c r="C65" s="119"/>
      <c r="D65" s="119"/>
      <c r="E65" s="119"/>
      <c r="F65" s="119"/>
      <c r="G65" s="119"/>
      <c r="H65" s="119"/>
      <c r="I65" s="119"/>
      <c r="J65" s="119"/>
      <c r="K65" s="119"/>
      <c r="L65" s="119"/>
      <c r="M65" s="119"/>
      <c r="N65" s="119"/>
      <c r="O65" s="119"/>
      <c r="P65" s="119"/>
      <c r="Q65" s="119"/>
      <c r="R65" s="119"/>
      <c r="S65" s="119"/>
      <c r="T65" s="119"/>
      <c r="U65" s="119"/>
      <c r="V65" s="119"/>
      <c r="W65" s="119"/>
      <c r="X65" s="119"/>
      <c r="Y65" s="119"/>
      <c r="Z65" s="119"/>
      <c r="AA65" s="119"/>
      <c r="AB65" s="119"/>
      <c r="AC65" s="119"/>
      <c r="AD65" s="119"/>
      <c r="AE65" s="119"/>
      <c r="AF65" s="119"/>
      <c r="AG65" s="119"/>
      <c r="AH65" s="119"/>
      <c r="AI65" s="119"/>
      <c r="AJ65" s="119"/>
      <c r="AK65" s="119"/>
      <c r="AL65" s="119"/>
      <c r="AM65" s="119"/>
      <c r="AN65" s="119"/>
      <c r="AO65" s="119"/>
      <c r="AP65" s="119"/>
      <c r="AQ65" s="119"/>
      <c r="AR65" s="119"/>
    </row>
    <row r="66" spans="1:46" ht="13.2" x14ac:dyDescent="0.2">
      <c r="A66" s="210"/>
      <c r="B66" s="177"/>
      <c r="C66" s="177"/>
      <c r="D66" s="177"/>
      <c r="E66" s="177"/>
      <c r="F66" s="177"/>
      <c r="G66" s="177"/>
      <c r="H66" s="177"/>
      <c r="I66" s="177"/>
      <c r="J66" s="177"/>
      <c r="K66" s="177"/>
      <c r="L66" s="177"/>
      <c r="M66" s="177"/>
      <c r="N66" s="177"/>
      <c r="O66" s="177"/>
      <c r="P66" s="177"/>
      <c r="Q66" s="177"/>
      <c r="R66" s="177"/>
      <c r="S66" s="177"/>
      <c r="T66" s="177"/>
      <c r="U66" s="177"/>
      <c r="V66" s="177"/>
      <c r="W66" s="177"/>
      <c r="X66" s="177"/>
      <c r="Y66" s="177"/>
      <c r="Z66" s="177"/>
      <c r="AA66" s="177"/>
      <c r="AB66" s="177"/>
      <c r="AC66" s="177"/>
      <c r="AD66" s="177"/>
      <c r="AE66" s="177"/>
      <c r="AF66" s="177"/>
      <c r="AG66" s="177"/>
      <c r="AH66" s="177"/>
      <c r="AI66" s="177"/>
      <c r="AJ66" s="177"/>
      <c r="AK66" s="177"/>
      <c r="AL66" s="177"/>
      <c r="AM66" s="177"/>
      <c r="AN66" s="177"/>
      <c r="AO66" s="177"/>
      <c r="AP66" s="177"/>
      <c r="AQ66" s="177"/>
      <c r="AR66" s="177"/>
      <c r="AS66" s="211"/>
    </row>
    <row r="67" spans="1:46" ht="13.5" hidden="1" customHeight="1" x14ac:dyDescent="0.2">
      <c r="AK67" s="119"/>
      <c r="AL67" s="119"/>
      <c r="AM67" s="119"/>
      <c r="AN67" s="119"/>
      <c r="AO67" s="119"/>
      <c r="AP67" s="119"/>
      <c r="AQ67" s="119"/>
      <c r="AR67" s="119"/>
      <c r="AS67" s="119"/>
      <c r="AT67" s="119"/>
    </row>
    <row r="68" spans="1:46" ht="13.5" hidden="1" customHeight="1" x14ac:dyDescent="0.2">
      <c r="AK68" s="119"/>
      <c r="AL68" s="119"/>
      <c r="AM68" s="119"/>
      <c r="AN68" s="119"/>
      <c r="AO68" s="119"/>
      <c r="AP68" s="119"/>
      <c r="AQ68" s="119"/>
      <c r="AR68" s="119"/>
    </row>
    <row r="69" spans="1:46" ht="13.5" hidden="1" customHeight="1" x14ac:dyDescent="0.2">
      <c r="AK69" s="119"/>
      <c r="AL69" s="119"/>
      <c r="AM69" s="119"/>
      <c r="AN69" s="119"/>
      <c r="AO69" s="119"/>
      <c r="AP69" s="119"/>
      <c r="AQ69" s="119"/>
      <c r="AR69" s="119"/>
    </row>
    <row r="70" spans="1:46" ht="13.2" hidden="1" x14ac:dyDescent="0.2">
      <c r="AK70" s="119"/>
      <c r="AL70" s="119"/>
      <c r="AM70" s="119"/>
      <c r="AN70" s="119"/>
      <c r="AO70" s="119"/>
      <c r="AP70" s="119"/>
      <c r="AQ70" s="119"/>
      <c r="AR70" s="119"/>
    </row>
    <row r="71" spans="1:46" ht="13.2" hidden="1" x14ac:dyDescent="0.2">
      <c r="AK71" s="119"/>
      <c r="AL71" s="119"/>
      <c r="AM71" s="119"/>
      <c r="AN71" s="119"/>
      <c r="AO71" s="119"/>
      <c r="AP71" s="119"/>
      <c r="AQ71" s="119"/>
      <c r="AR71" s="119"/>
    </row>
    <row r="72" spans="1:46" ht="13.2" hidden="1" x14ac:dyDescent="0.2">
      <c r="AK72" s="119"/>
      <c r="AL72" s="119"/>
      <c r="AM72" s="119"/>
      <c r="AN72" s="119"/>
      <c r="AO72" s="119"/>
      <c r="AP72" s="119"/>
      <c r="AQ72" s="119"/>
      <c r="AR72" s="119"/>
    </row>
    <row r="73" spans="1:46" ht="13.2" hidden="1" x14ac:dyDescent="0.2">
      <c r="AK73" s="119"/>
      <c r="AL73" s="119"/>
      <c r="AM73" s="119"/>
      <c r="AN73" s="119"/>
      <c r="AO73" s="119"/>
      <c r="AP73" s="119"/>
      <c r="AQ73" s="119"/>
      <c r="AR73" s="119"/>
    </row>
  </sheetData>
  <sheetProtection algorithmName="SHA-512" hashValue="eelcO+Nj2MfRdGRcEs/PqlD/I2pug4ipH6cwIZwZpQLbJ5ugCj9oEjz9Od3mdU2v9TaUd4+QYOr3eezNtnr++w==" saltValue="dzoH3KasjNl/BZcCofyo1A=="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59"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38" customWidth="1"/>
    <col min="126" max="16384" width="9" style="5" hidden="1"/>
  </cols>
  <sheetData>
    <row r="1" spans="2:125" ht="13.5" customHeight="1" x14ac:dyDescent="0.2">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2:125" ht="13.2" x14ac:dyDescent="0.2">
      <c r="B2" s="5"/>
      <c r="DG2" s="5"/>
    </row>
    <row r="3" spans="2:125" ht="13.2" x14ac:dyDescent="0.2">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H3" s="5"/>
      <c r="DI3" s="5"/>
      <c r="DJ3" s="5"/>
      <c r="DK3" s="5"/>
      <c r="DL3" s="5"/>
      <c r="DM3" s="5"/>
      <c r="DN3" s="5"/>
      <c r="DO3" s="5"/>
      <c r="DP3" s="5"/>
      <c r="DQ3" s="5"/>
      <c r="DR3" s="5"/>
      <c r="DS3" s="5"/>
      <c r="DT3" s="5"/>
      <c r="DU3" s="5"/>
    </row>
    <row r="4" spans="2:125" ht="13.2" x14ac:dyDescent="0.2"/>
    <row r="5" spans="2:125" ht="13.2" x14ac:dyDescent="0.2"/>
    <row r="6" spans="2:125" ht="13.2" x14ac:dyDescent="0.2"/>
    <row r="7" spans="2:125" ht="13.2" x14ac:dyDescent="0.2"/>
    <row r="8" spans="2:125" ht="13.2" x14ac:dyDescent="0.2"/>
    <row r="9" spans="2:125" ht="13.2" x14ac:dyDescent="0.2">
      <c r="DU9" s="5"/>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5"/>
    </row>
    <row r="18" spans="125:125" ht="13.2" x14ac:dyDescent="0.2"/>
    <row r="19" spans="125:125" ht="13.2" x14ac:dyDescent="0.2"/>
    <row r="20" spans="125:125" ht="13.2" x14ac:dyDescent="0.2">
      <c r="DU20" s="5"/>
    </row>
    <row r="21" spans="125:125" ht="13.2" x14ac:dyDescent="0.2">
      <c r="DU21" s="5"/>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5"/>
    </row>
    <row r="29" spans="125:125" ht="13.2" x14ac:dyDescent="0.2"/>
    <row r="30" spans="125:125" ht="13.2" x14ac:dyDescent="0.2"/>
    <row r="31" spans="125:125" ht="13.2" x14ac:dyDescent="0.2"/>
    <row r="32" spans="125:125" ht="13.2" x14ac:dyDescent="0.2"/>
    <row r="33" spans="2:125" ht="13.2" x14ac:dyDescent="0.2">
      <c r="B33" s="5"/>
      <c r="G33" s="5"/>
      <c r="I33" s="5"/>
    </row>
    <row r="34" spans="2:125" ht="13.2" x14ac:dyDescent="0.2">
      <c r="C34" s="5"/>
      <c r="P34" s="5"/>
      <c r="DE34" s="5"/>
      <c r="DH34" s="5"/>
    </row>
    <row r="35" spans="2:125" ht="13.2" x14ac:dyDescent="0.2">
      <c r="D35" s="5"/>
      <c r="E35" s="5"/>
      <c r="DG35" s="5"/>
      <c r="DJ35" s="5"/>
      <c r="DP35" s="5"/>
      <c r="DQ35" s="5"/>
      <c r="DR35" s="5"/>
      <c r="DS35" s="5"/>
      <c r="DT35" s="5"/>
      <c r="DU35" s="5"/>
    </row>
    <row r="36" spans="2:125" ht="13.2" x14ac:dyDescent="0.2">
      <c r="F36" s="5"/>
      <c r="H36" s="5"/>
      <c r="J36" s="5"/>
      <c r="K36" s="5"/>
      <c r="L36" s="5"/>
      <c r="M36" s="5"/>
      <c r="N36" s="5"/>
      <c r="O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K36" s="5"/>
      <c r="CL36" s="5"/>
      <c r="CM36" s="5"/>
      <c r="CN36" s="5"/>
      <c r="CO36" s="5"/>
      <c r="CP36" s="5"/>
      <c r="CQ36" s="5"/>
      <c r="CR36" s="5"/>
      <c r="CS36" s="5"/>
      <c r="CT36" s="5"/>
      <c r="CU36" s="5"/>
      <c r="CV36" s="5"/>
      <c r="CW36" s="5"/>
      <c r="CX36" s="5"/>
      <c r="CY36" s="5"/>
      <c r="CZ36" s="5"/>
      <c r="DA36" s="5"/>
      <c r="DB36" s="5"/>
      <c r="DC36" s="5"/>
      <c r="DD36" s="5"/>
      <c r="DF36" s="5"/>
      <c r="DI36" s="5"/>
      <c r="DK36" s="5"/>
      <c r="DL36" s="5"/>
      <c r="DM36" s="5"/>
      <c r="DN36" s="5"/>
      <c r="DO36" s="5"/>
      <c r="DP36" s="5"/>
      <c r="DQ36" s="5"/>
      <c r="DR36" s="5"/>
      <c r="DS36" s="5"/>
      <c r="DT36" s="5"/>
      <c r="DU36" s="5"/>
    </row>
    <row r="37" spans="2:125" ht="13.2" x14ac:dyDescent="0.2">
      <c r="DU37" s="5"/>
    </row>
    <row r="38" spans="2:125" ht="13.2" x14ac:dyDescent="0.2">
      <c r="DT38" s="5"/>
      <c r="DU38" s="5"/>
    </row>
    <row r="39" spans="2:125" ht="13.2" x14ac:dyDescent="0.2"/>
    <row r="40" spans="2:125" ht="13.2" x14ac:dyDescent="0.2">
      <c r="DH40" s="5"/>
    </row>
    <row r="41" spans="2:125" ht="13.2" x14ac:dyDescent="0.2">
      <c r="DE41" s="5"/>
    </row>
    <row r="42" spans="2:125" ht="13.2" x14ac:dyDescent="0.2">
      <c r="DG42" s="5"/>
      <c r="DJ42" s="5"/>
    </row>
    <row r="43" spans="2:125" ht="13.2" x14ac:dyDescent="0.2">
      <c r="Q43" s="5"/>
      <c r="R43" s="5"/>
      <c r="S43" s="5"/>
      <c r="T43" s="5"/>
      <c r="U43" s="5"/>
      <c r="V43" s="5"/>
      <c r="W43" s="5"/>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F43" s="5"/>
      <c r="DI43" s="5"/>
      <c r="DK43" s="5"/>
      <c r="DL43" s="5"/>
      <c r="DM43" s="5"/>
      <c r="DN43" s="5"/>
      <c r="DO43" s="5"/>
      <c r="DP43" s="5"/>
      <c r="DQ43" s="5"/>
      <c r="DR43" s="5"/>
      <c r="DS43" s="5"/>
      <c r="DT43" s="5"/>
      <c r="DU43" s="5"/>
    </row>
    <row r="44" spans="2:125" ht="13.2" x14ac:dyDescent="0.2">
      <c r="DU44" s="5"/>
    </row>
    <row r="45" spans="2:125" ht="13.2" x14ac:dyDescent="0.2"/>
    <row r="46" spans="2:125" ht="13.2" x14ac:dyDescent="0.2"/>
    <row r="47" spans="2:125" ht="13.2" x14ac:dyDescent="0.2"/>
    <row r="48" spans="2:125" ht="13.2" x14ac:dyDescent="0.2">
      <c r="DT48" s="5"/>
      <c r="DU48" s="5"/>
    </row>
    <row r="49" spans="120:125" ht="13.2" x14ac:dyDescent="0.2">
      <c r="DU49" s="5"/>
    </row>
    <row r="50" spans="120:125" ht="13.2" x14ac:dyDescent="0.2">
      <c r="DU50" s="5"/>
    </row>
    <row r="51" spans="120:125" ht="13.2" x14ac:dyDescent="0.2">
      <c r="DP51" s="5"/>
      <c r="DQ51" s="5"/>
      <c r="DR51" s="5"/>
      <c r="DS51" s="5"/>
      <c r="DT51" s="5"/>
      <c r="DU51" s="5"/>
    </row>
    <row r="52" spans="120:125" ht="13.2" x14ac:dyDescent="0.2"/>
    <row r="53" spans="120:125" ht="13.2" x14ac:dyDescent="0.2"/>
    <row r="54" spans="120:125" ht="13.2" x14ac:dyDescent="0.2">
      <c r="DU54" s="5"/>
    </row>
    <row r="55" spans="120:125" ht="13.2" x14ac:dyDescent="0.2"/>
    <row r="56" spans="120:125" ht="13.2" x14ac:dyDescent="0.2"/>
    <row r="57" spans="120:125" ht="13.2" x14ac:dyDescent="0.2"/>
    <row r="58" spans="120:125" ht="13.2" x14ac:dyDescent="0.2">
      <c r="DU58" s="5"/>
    </row>
    <row r="59" spans="120:125" ht="13.2" x14ac:dyDescent="0.2"/>
    <row r="60" spans="120:125" ht="13.2" x14ac:dyDescent="0.2"/>
    <row r="61" spans="120:125" ht="13.2" x14ac:dyDescent="0.2"/>
    <row r="62" spans="120:125" ht="13.2" x14ac:dyDescent="0.2"/>
    <row r="63" spans="120:125" ht="13.2" x14ac:dyDescent="0.2">
      <c r="DU63" s="5"/>
    </row>
    <row r="64" spans="120:125" ht="13.2" x14ac:dyDescent="0.2">
      <c r="DT64" s="5"/>
      <c r="DU64" s="5"/>
    </row>
    <row r="65" spans="123:125" ht="13.2" x14ac:dyDescent="0.2"/>
    <row r="66" spans="123:125" ht="13.2" x14ac:dyDescent="0.2"/>
    <row r="67" spans="123:125" ht="13.2" x14ac:dyDescent="0.2"/>
    <row r="68" spans="123:125" ht="13.2" x14ac:dyDescent="0.2"/>
    <row r="69" spans="123:125" ht="13.2" x14ac:dyDescent="0.2">
      <c r="DS69" s="5"/>
      <c r="DT69" s="5"/>
      <c r="DU69" s="5"/>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5"/>
    </row>
    <row r="83" spans="116:125" ht="13.2" x14ac:dyDescent="0.2">
      <c r="DM83" s="5"/>
      <c r="DN83" s="5"/>
      <c r="DO83" s="5"/>
      <c r="DP83" s="5"/>
      <c r="DQ83" s="5"/>
      <c r="DR83" s="5"/>
      <c r="DS83" s="5"/>
      <c r="DT83" s="5"/>
      <c r="DU83" s="5"/>
    </row>
    <row r="84" spans="116:125" ht="13.2" x14ac:dyDescent="0.2"/>
    <row r="85" spans="116:125" ht="13.2" x14ac:dyDescent="0.2"/>
    <row r="86" spans="116:125" ht="13.2" x14ac:dyDescent="0.2"/>
    <row r="87" spans="116:125" ht="13.2" x14ac:dyDescent="0.2"/>
    <row r="88" spans="116:125" ht="13.2" x14ac:dyDescent="0.2">
      <c r="DU88" s="5"/>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5"/>
      <c r="DT94" s="5"/>
      <c r="DU94" s="5"/>
    </row>
    <row r="95" spans="116:125" ht="13.5" customHeight="1" x14ac:dyDescent="0.2">
      <c r="DU95" s="5"/>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5"/>
    </row>
    <row r="102" spans="124:125" ht="13.5" customHeight="1" x14ac:dyDescent="0.2"/>
    <row r="103" spans="124:125" ht="13.5" customHeight="1" x14ac:dyDescent="0.2"/>
    <row r="104" spans="124:125" ht="13.5" customHeight="1" x14ac:dyDescent="0.2">
      <c r="DT104" s="5"/>
      <c r="DU104" s="5"/>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5" t="s">
        <v>14</v>
      </c>
    </row>
    <row r="121" spans="125:125" ht="13.5" hidden="1" customHeight="1" x14ac:dyDescent="0.2">
      <c r="DU121" s="5"/>
    </row>
  </sheetData>
  <sheetProtection algorithmName="SHA-512" hashValue="eNxNnCbfL1AI/hoQ3eylUwbmGm5fcONTbi+3l1D0HqQF7mDSjqaePXCasG8KJGMtN/CLPMvAKJ5RxQ+91u+/zw==" saltValue="3A7afI/OvrpyzV034s0Vbw=="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2"/>
  <cols>
    <col min="1" max="125" width="2.44140625" style="38" customWidth="1"/>
    <col min="126" max="142" width="0" style="5" hidden="1" customWidth="1"/>
    <col min="143" max="16384" width="9" style="5" hidden="1"/>
  </cols>
  <sheetData>
    <row r="1" spans="1:125" ht="13.5" customHeight="1" x14ac:dyDescent="0.2">
      <c r="A1" s="5"/>
      <c r="B1" s="5"/>
      <c r="C1" s="5"/>
      <c r="D1" s="5"/>
      <c r="E1" s="5"/>
      <c r="F1" s="5"/>
      <c r="G1" s="5"/>
      <c r="H1" s="5"/>
      <c r="I1" s="5"/>
      <c r="J1" s="5"/>
      <c r="K1" s="5"/>
      <c r="L1" s="5"/>
      <c r="M1" s="5"/>
      <c r="N1" s="5"/>
      <c r="O1" s="5"/>
      <c r="P1" s="5"/>
      <c r="Q1" s="5"/>
      <c r="R1" s="5"/>
      <c r="S1" s="5"/>
      <c r="T1" s="5"/>
      <c r="U1" s="5"/>
      <c r="V1" s="5"/>
      <c r="W1" s="5"/>
      <c r="X1" s="5"/>
      <c r="Y1" s="5"/>
      <c r="Z1" s="5"/>
      <c r="AA1" s="5"/>
      <c r="AB1" s="5"/>
      <c r="AC1" s="5"/>
      <c r="AD1" s="5"/>
      <c r="AE1" s="5"/>
      <c r="AF1" s="5"/>
      <c r="AG1" s="5"/>
      <c r="AH1" s="5"/>
      <c r="AI1" s="5"/>
      <c r="AJ1" s="5"/>
      <c r="AK1" s="5"/>
      <c r="AL1" s="5"/>
      <c r="AM1" s="5"/>
      <c r="AN1" s="5"/>
      <c r="AO1" s="5"/>
      <c r="AP1" s="5"/>
      <c r="AQ1" s="5"/>
      <c r="AR1" s="5"/>
      <c r="AS1" s="5"/>
      <c r="AT1" s="5"/>
      <c r="AU1" s="5"/>
      <c r="AV1" s="5"/>
      <c r="AW1" s="5"/>
      <c r="AX1" s="5"/>
      <c r="AY1" s="5"/>
      <c r="AZ1" s="5"/>
      <c r="BA1" s="5"/>
      <c r="BB1" s="5"/>
      <c r="BC1" s="5"/>
      <c r="BD1" s="5"/>
      <c r="BE1" s="5"/>
      <c r="BF1" s="5"/>
      <c r="BG1" s="5"/>
      <c r="BH1" s="5"/>
      <c r="BI1" s="5"/>
      <c r="BJ1" s="5"/>
      <c r="BK1" s="5"/>
      <c r="BL1" s="5"/>
      <c r="BM1" s="5"/>
      <c r="BN1" s="5"/>
      <c r="BO1" s="5"/>
      <c r="BP1" s="5"/>
      <c r="BQ1" s="5"/>
      <c r="BR1" s="5"/>
      <c r="BS1" s="5"/>
      <c r="BT1" s="5"/>
      <c r="BU1" s="5"/>
      <c r="BV1" s="5"/>
      <c r="BW1" s="5"/>
      <c r="BX1" s="5"/>
      <c r="BY1" s="5"/>
      <c r="BZ1" s="5"/>
      <c r="CA1" s="5"/>
      <c r="CB1" s="5"/>
      <c r="CC1" s="5"/>
      <c r="CD1" s="5"/>
      <c r="CE1" s="5"/>
      <c r="CF1" s="5"/>
      <c r="CG1" s="5"/>
      <c r="CH1" s="5"/>
      <c r="CI1" s="5"/>
      <c r="CJ1" s="5"/>
      <c r="CK1" s="5"/>
      <c r="CL1" s="5"/>
      <c r="CM1" s="5"/>
      <c r="CN1" s="5"/>
      <c r="CO1" s="5"/>
      <c r="CP1" s="5"/>
      <c r="CQ1" s="5"/>
      <c r="CR1" s="5"/>
      <c r="CS1" s="5"/>
      <c r="CT1" s="5"/>
      <c r="CU1" s="5"/>
      <c r="CV1" s="5"/>
      <c r="CW1" s="5"/>
      <c r="CX1" s="5"/>
      <c r="CY1" s="5"/>
      <c r="CZ1" s="5"/>
      <c r="DA1" s="5"/>
      <c r="DB1" s="5"/>
      <c r="DC1" s="5"/>
      <c r="DD1" s="5"/>
      <c r="DE1" s="5"/>
      <c r="DF1" s="5"/>
      <c r="DG1" s="5"/>
      <c r="DH1" s="5"/>
      <c r="DI1" s="5"/>
      <c r="DJ1" s="5"/>
      <c r="DK1" s="5"/>
      <c r="DL1" s="5"/>
      <c r="DM1" s="5"/>
      <c r="DN1" s="5"/>
      <c r="DO1" s="5"/>
      <c r="DP1" s="5"/>
      <c r="DQ1" s="5"/>
      <c r="DR1" s="5"/>
      <c r="DS1" s="5"/>
      <c r="DT1" s="5"/>
      <c r="DU1" s="5"/>
    </row>
    <row r="2" spans="1:125" ht="13.2" x14ac:dyDescent="0.2">
      <c r="B2" s="5"/>
      <c r="T2" s="5"/>
    </row>
    <row r="3" spans="1:125" ht="13.2" x14ac:dyDescent="0.2">
      <c r="C3" s="5"/>
      <c r="D3" s="5"/>
      <c r="E3" s="5"/>
      <c r="F3" s="5"/>
      <c r="G3" s="5"/>
      <c r="H3" s="5"/>
      <c r="I3" s="5"/>
      <c r="J3" s="5"/>
      <c r="K3" s="5"/>
      <c r="L3" s="5"/>
      <c r="M3" s="5"/>
      <c r="N3" s="5"/>
      <c r="O3" s="5"/>
      <c r="P3" s="5"/>
      <c r="Q3" s="5"/>
      <c r="R3" s="5"/>
      <c r="S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c r="BH3" s="5"/>
      <c r="BI3" s="5"/>
      <c r="BJ3" s="5"/>
      <c r="BK3" s="5"/>
      <c r="BL3" s="5"/>
      <c r="BM3" s="5"/>
      <c r="BN3" s="5"/>
      <c r="BO3" s="5"/>
      <c r="BP3" s="5"/>
      <c r="BQ3" s="5"/>
      <c r="BR3" s="5"/>
      <c r="BS3" s="5"/>
      <c r="BT3" s="5"/>
      <c r="BU3" s="5"/>
      <c r="BV3" s="5"/>
      <c r="BW3" s="5"/>
      <c r="BX3" s="5"/>
      <c r="BY3" s="5"/>
      <c r="BZ3" s="5"/>
      <c r="CA3" s="5"/>
      <c r="CB3" s="5"/>
      <c r="CC3" s="5"/>
      <c r="CD3" s="5"/>
      <c r="CE3" s="5"/>
      <c r="CF3" s="5"/>
      <c r="CG3" s="5"/>
      <c r="CH3" s="5"/>
      <c r="CI3" s="5"/>
      <c r="CJ3" s="5"/>
      <c r="CK3" s="5"/>
      <c r="CL3" s="5"/>
      <c r="CM3" s="5"/>
      <c r="CN3" s="5"/>
      <c r="CO3" s="5"/>
      <c r="CP3" s="5"/>
      <c r="CQ3" s="5"/>
      <c r="CR3" s="5"/>
      <c r="CS3" s="5"/>
      <c r="CT3" s="5"/>
      <c r="CU3" s="5"/>
      <c r="CV3" s="5"/>
      <c r="CW3" s="5"/>
      <c r="CX3" s="5"/>
      <c r="CY3" s="5"/>
      <c r="CZ3" s="5"/>
      <c r="DA3" s="5"/>
      <c r="DB3" s="5"/>
      <c r="DC3" s="5"/>
      <c r="DD3" s="5"/>
      <c r="DE3" s="5"/>
      <c r="DF3" s="5"/>
      <c r="DG3" s="5"/>
      <c r="DH3" s="5"/>
      <c r="DI3" s="5"/>
      <c r="DJ3" s="5"/>
      <c r="DK3" s="5"/>
      <c r="DL3" s="5"/>
      <c r="DM3" s="5"/>
      <c r="DN3" s="5"/>
      <c r="DO3" s="5"/>
      <c r="DP3" s="5"/>
      <c r="DQ3" s="5"/>
      <c r="DR3" s="5"/>
      <c r="DS3" s="5"/>
      <c r="DT3" s="5"/>
      <c r="DU3" s="5"/>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5"/>
      <c r="G33" s="5"/>
      <c r="I33" s="5"/>
    </row>
    <row r="34" spans="2:125" ht="13.2" x14ac:dyDescent="0.2">
      <c r="C34" s="5"/>
      <c r="P34" s="5"/>
      <c r="R34" s="5"/>
      <c r="U34" s="5"/>
    </row>
    <row r="35" spans="2:125" ht="13.2" x14ac:dyDescent="0.2">
      <c r="D35" s="5"/>
      <c r="E35" s="5"/>
      <c r="T35" s="5"/>
      <c r="W35" s="5"/>
      <c r="X35" s="5"/>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K35" s="5"/>
      <c r="CL35" s="5"/>
      <c r="CM35" s="5"/>
      <c r="CN35" s="5"/>
      <c r="CO35" s="5"/>
      <c r="CP35" s="5"/>
      <c r="CQ35" s="5"/>
      <c r="CR35" s="5"/>
      <c r="CS35" s="5"/>
      <c r="CT35" s="5"/>
      <c r="CU35" s="5"/>
      <c r="CV35" s="5"/>
      <c r="CW35" s="5"/>
      <c r="CX35" s="5"/>
      <c r="CY35" s="5"/>
      <c r="CZ35" s="5"/>
      <c r="DA35" s="5"/>
      <c r="DB35" s="5"/>
      <c r="DC35" s="5"/>
      <c r="DD35" s="5"/>
      <c r="DE35" s="5"/>
      <c r="DF35" s="5"/>
      <c r="DG35" s="5"/>
      <c r="DH35" s="5"/>
      <c r="DI35" s="5"/>
      <c r="DJ35" s="5"/>
      <c r="DK35" s="5"/>
      <c r="DL35" s="5"/>
      <c r="DM35" s="5"/>
      <c r="DN35" s="5"/>
      <c r="DO35" s="5"/>
      <c r="DP35" s="5"/>
      <c r="DQ35" s="5"/>
      <c r="DR35" s="5"/>
      <c r="DS35" s="5"/>
      <c r="DT35" s="5"/>
      <c r="DU35" s="5"/>
    </row>
    <row r="36" spans="2:125" ht="13.2" x14ac:dyDescent="0.2">
      <c r="F36" s="5"/>
      <c r="H36" s="5"/>
      <c r="J36" s="5"/>
      <c r="K36" s="5"/>
      <c r="L36" s="5"/>
      <c r="M36" s="5"/>
      <c r="N36" s="5"/>
      <c r="O36" s="5"/>
      <c r="Q36" s="5"/>
      <c r="S36" s="5"/>
      <c r="V36" s="5"/>
    </row>
    <row r="37" spans="2:125" ht="13.2" x14ac:dyDescent="0.2"/>
    <row r="38" spans="2:125" ht="13.2" x14ac:dyDescent="0.2"/>
    <row r="39" spans="2:125" ht="13.2" x14ac:dyDescent="0.2"/>
    <row r="40" spans="2:125" ht="13.2" x14ac:dyDescent="0.2">
      <c r="U40" s="5"/>
    </row>
    <row r="41" spans="2:125" ht="13.2" x14ac:dyDescent="0.2">
      <c r="R41" s="5"/>
    </row>
    <row r="42" spans="2:125" ht="13.2" x14ac:dyDescent="0.2">
      <c r="T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row>
    <row r="43" spans="2:125" ht="13.2" x14ac:dyDescent="0.2">
      <c r="Q43" s="5"/>
      <c r="S43" s="5"/>
      <c r="V43" s="5"/>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38" t="s">
        <v>14</v>
      </c>
    </row>
  </sheetData>
  <sheetProtection algorithmName="SHA-512" hashValue="8LVCmcyxxvmmv4RXpLW2rexJCSvtJlQuuRJ78zx1jaqWJjErXdyTcrlZCSnUNGXad6PkKMVlr/Rp/ZlCS4fD0Q==" saltValue="YBncHAoyCDGi9uQRpfa4nQ==" spinCount="100000" sheet="1" objects="1" scenarios="1"/>
  <dataConsolidate/>
  <phoneticPr fontId="2"/>
  <printOptions horizontalCentered="1" verticalCentered="1"/>
  <pageMargins left="0" right="0" top="0.19685039370078741" bottom="0" header="0.39370078740157483" footer="0"/>
  <pageSetup paperSize="9" scale="38"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J50"/>
  <sheetViews>
    <sheetView showGridLines="0" zoomScaleNormal="100" zoomScaleSheetLayoutView="100" workbookViewId="0"/>
  </sheetViews>
  <sheetFormatPr defaultColWidth="0" defaultRowHeight="13.5" customHeight="1" zeroHeight="1" x14ac:dyDescent="0.2"/>
  <cols>
    <col min="1" max="1" width="8.21875" style="212" customWidth="1"/>
    <col min="2" max="16" width="14.6640625" style="212" customWidth="1"/>
    <col min="17" max="16384" width="0" style="212"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13"/>
      <c r="C45" s="213"/>
      <c r="D45" s="213"/>
      <c r="E45" s="213"/>
      <c r="F45" s="213"/>
      <c r="G45" s="213"/>
      <c r="H45" s="213"/>
      <c r="I45" s="213"/>
      <c r="J45" s="214" t="s">
        <v>485</v>
      </c>
    </row>
    <row r="46" spans="2:10" ht="29.25" customHeight="1" thickBot="1" x14ac:dyDescent="0.25">
      <c r="B46" s="215" t="s">
        <v>22</v>
      </c>
      <c r="C46" s="216"/>
      <c r="D46" s="216"/>
      <c r="E46" s="217" t="s">
        <v>486</v>
      </c>
      <c r="F46" s="218" t="s">
        <v>3</v>
      </c>
      <c r="G46" s="219" t="s">
        <v>4</v>
      </c>
      <c r="H46" s="219" t="s">
        <v>5</v>
      </c>
      <c r="I46" s="219" t="s">
        <v>6</v>
      </c>
      <c r="J46" s="220" t="s">
        <v>7</v>
      </c>
    </row>
    <row r="47" spans="2:10" ht="57.75" customHeight="1" x14ac:dyDescent="0.2">
      <c r="B47" s="221"/>
      <c r="C47" s="1141" t="s">
        <v>487</v>
      </c>
      <c r="D47" s="1141"/>
      <c r="E47" s="1142"/>
      <c r="F47" s="222">
        <v>11.52</v>
      </c>
      <c r="G47" s="223">
        <v>11.24</v>
      </c>
      <c r="H47" s="223">
        <v>13.52</v>
      </c>
      <c r="I47" s="223">
        <v>14.92</v>
      </c>
      <c r="J47" s="224">
        <v>16.350000000000001</v>
      </c>
    </row>
    <row r="48" spans="2:10" ht="57.75" customHeight="1" x14ac:dyDescent="0.2">
      <c r="B48" s="225"/>
      <c r="C48" s="1143" t="s">
        <v>488</v>
      </c>
      <c r="D48" s="1143"/>
      <c r="E48" s="1144"/>
      <c r="F48" s="226">
        <v>5.98</v>
      </c>
      <c r="G48" s="227">
        <v>6.37</v>
      </c>
      <c r="H48" s="227">
        <v>9.33</v>
      </c>
      <c r="I48" s="227">
        <v>9.3800000000000008</v>
      </c>
      <c r="J48" s="228">
        <v>7.87</v>
      </c>
    </row>
    <row r="49" spans="2:10" ht="57.75" customHeight="1" thickBot="1" x14ac:dyDescent="0.25">
      <c r="B49" s="229"/>
      <c r="C49" s="1145" t="s">
        <v>489</v>
      </c>
      <c r="D49" s="1145"/>
      <c r="E49" s="1146"/>
      <c r="F49" s="230">
        <v>2.79</v>
      </c>
      <c r="G49" s="231">
        <v>0.63</v>
      </c>
      <c r="H49" s="231">
        <v>5.86</v>
      </c>
      <c r="I49" s="231">
        <v>0.83</v>
      </c>
      <c r="J49" s="232">
        <v>0.03</v>
      </c>
    </row>
    <row r="50" spans="2:10" ht="13.2" x14ac:dyDescent="0.2"/>
  </sheetData>
  <sheetProtection algorithmName="SHA-512" hashValue="Ap5wf+WAYiJqcxEMcbaRO7Rqe4I1oASPKGdRO1frt1J4EO7lSGWIMZZGrwktCsIK4A/OXzbI2KE1/RD1HUdA0g==" saltValue="2Qc3emrbnRmIB8bcDycUtw=="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16</vt:i4>
      </vt:variant>
    </vt:vector>
  </HeadingPairs>
  <TitlesOfParts>
    <vt:vector size="16"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2025-09-03T06:13:57Z</cp:lastPrinted>
  <dcterms:created xsi:type="dcterms:W3CDTF">2025-07-24T11:08:07Z</dcterms:created>
  <dcterms:modified xsi:type="dcterms:W3CDTF">2025-09-03T06:54:49Z</dcterms:modified>
  <cp:category/>
</cp:coreProperties>
</file>